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M" sheetId="1" r:id="rId1"/>
  </sheets>
  <definedNames>
    <definedName name="_xlnm.Print_Titles" localSheetId="0">'PM'!$1:$3</definedName>
  </definedNames>
  <calcPr fullCalcOnLoad="1"/>
</workbook>
</file>

<file path=xl/sharedStrings.xml><?xml version="1.0" encoding="utf-8"?>
<sst xmlns="http://schemas.openxmlformats.org/spreadsheetml/2006/main" count="588" uniqueCount="572">
  <si>
    <t>01</t>
  </si>
  <si>
    <t>ADAMS</t>
  </si>
  <si>
    <t>0010</t>
  </si>
  <si>
    <t>MAPLETON 1</t>
  </si>
  <si>
    <t>0020</t>
  </si>
  <si>
    <t>NORTHGLENN-THORNTON 12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</si>
  <si>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</si>
  <si>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</si>
  <si>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</si>
  <si>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</si>
  <si>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</si>
  <si>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</si>
  <si>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</si>
  <si>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</si>
  <si>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</si>
  <si>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</si>
  <si>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ADAMS Total</t>
  </si>
  <si>
    <t>02</t>
  </si>
  <si>
    <t>ALAMOSA</t>
  </si>
  <si>
    <t>0100</t>
  </si>
  <si>
    <t>ALAMOSA RE-11J</t>
  </si>
  <si>
    <t>0110</t>
  </si>
  <si>
    <t>SANGRE DE CRISTO RE-22J</t>
  </si>
  <si>
    <t>ALAMOSA Total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</si>
  <si>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</si>
  <si>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</si>
  <si>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</si>
  <si>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</si>
  <si>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</si>
  <si>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</si>
  <si>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</si>
  <si>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</si>
  <si>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</si>
  <si>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</si>
  <si>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</si>
  <si>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</si>
  <si>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</si>
  <si>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</si>
  <si>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</si>
  <si>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</si>
  <si>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ARAPAHOE Total</t>
  </si>
  <si>
    <t>04</t>
  </si>
  <si>
    <t>ARCHULETA</t>
  </si>
  <si>
    <t>0220</t>
  </si>
  <si>
    <t>ARCHULETA COUNTY 50 JT</t>
  </si>
  <si>
    <t>ARCHULETA Total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</si>
  <si>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</si>
  <si>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</si>
  <si>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</si>
  <si>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</si>
  <si>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</si>
  <si>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</si>
  <si>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</si>
  <si>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</si>
  <si>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</si>
  <si>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</si>
  <si>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</si>
  <si>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</si>
  <si>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BACA Total</t>
  </si>
  <si>
    <t>06</t>
  </si>
  <si>
    <t>BENT</t>
  </si>
  <si>
    <t>0290</t>
  </si>
  <si>
    <t>LAS ANIMAS RE-1</t>
  </si>
  <si>
    <t>0310</t>
  </si>
  <si>
    <t>MC CLAVE RE-2</t>
  </si>
  <si>
    <t>BENT Total</t>
  </si>
  <si>
    <t>07</t>
  </si>
  <si>
    <t>BOULDER</t>
  </si>
  <si>
    <t>0470</t>
  </si>
  <si>
    <t>ST VRAIN VALLEY RE 1J</t>
  </si>
  <si>
    <t>0480</t>
  </si>
  <si>
    <t>BOULDER VALLEY RE 2</t>
  </si>
  <si>
    <t>BOULDER Total</t>
  </si>
  <si>
    <t>08</t>
  </si>
  <si>
    <t>CHAFFEE</t>
  </si>
  <si>
    <t>0490</t>
  </si>
  <si>
    <t>BUENA VISTA R-31</t>
  </si>
  <si>
    <t>0500</t>
  </si>
  <si>
    <t>SALIDA R-32</t>
  </si>
  <si>
    <t>CHAFFEE Total</t>
  </si>
  <si>
    <t>09</t>
  </si>
  <si>
    <t>CHEYENNE</t>
  </si>
  <si>
    <t>0510</t>
  </si>
  <si>
    <t>KIT CARSON R-1</t>
  </si>
  <si>
    <t>0520</t>
  </si>
  <si>
    <t>CHEYENNE COUNTY RE-5</t>
  </si>
  <si>
    <t>CHEYENNE Total</t>
  </si>
  <si>
    <t>10</t>
  </si>
  <si>
    <t>CLEAR CREEK</t>
  </si>
  <si>
    <t>0540</t>
  </si>
  <si>
    <t>CLEAR CREEK RE-1</t>
  </si>
  <si>
    <t>CLEAR CREEK Total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</si>
  <si>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</si>
  <si>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</si>
  <si>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</si>
  <si>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</si>
  <si>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</si>
  <si>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</si>
  <si>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</si>
  <si>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</si>
  <si>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CONEJOS Total</t>
  </si>
  <si>
    <t>12</t>
  </si>
  <si>
    <t>COSTILLA</t>
  </si>
  <si>
    <t>0640</t>
  </si>
  <si>
    <t>CENTENNIAL R-1</t>
  </si>
  <si>
    <t>0740</t>
  </si>
  <si>
    <t>SIERRA GRANDE R-30</t>
  </si>
  <si>
    <t>COSTILLA Total</t>
  </si>
  <si>
    <t>13</t>
  </si>
  <si>
    <t>CROWLEY</t>
  </si>
  <si>
    <t>0770</t>
  </si>
  <si>
    <t>CROWLEY COUNTY RE-1-J</t>
  </si>
  <si>
    <t>CROWLEY Total</t>
  </si>
  <si>
    <t>14</t>
  </si>
  <si>
    <t>CUSTER</t>
  </si>
  <si>
    <t>0860</t>
  </si>
  <si>
    <t>CUSTER COUNTY SCHOOL DISTRICT C-1</t>
  </si>
  <si>
    <t>CUSTER Total</t>
  </si>
  <si>
    <t>15</t>
  </si>
  <si>
    <t>DELTA</t>
  </si>
  <si>
    <t>0870</t>
  </si>
  <si>
    <t>DELTA COUNTY 50(J)</t>
  </si>
  <si>
    <t>DELTA Total</t>
  </si>
  <si>
    <t>16</t>
  </si>
  <si>
    <t>DENVER</t>
  </si>
  <si>
    <t>0880</t>
  </si>
  <si>
    <t>DENVER COUNTY 1</t>
  </si>
  <si>
    <t>DENVER Total</t>
  </si>
  <si>
    <t>17</t>
  </si>
  <si>
    <t>DOLORES</t>
  </si>
  <si>
    <t>0890</t>
  </si>
  <si>
    <t>DOLORES COUNTY RE NO.2</t>
  </si>
  <si>
    <t>DOLORES Total</t>
  </si>
  <si>
    <t>18</t>
  </si>
  <si>
    <t>DOUGLAS</t>
  </si>
  <si>
    <t>0900</t>
  </si>
  <si>
    <t>DOUGLAS COUNTY RE 1</t>
  </si>
  <si>
    <t>DOUGLAS Total</t>
  </si>
  <si>
    <t>19</t>
  </si>
  <si>
    <t>EAGLE</t>
  </si>
  <si>
    <t>0910</t>
  </si>
  <si>
    <t>EAGLE COUNTY RE 50</t>
  </si>
  <si>
    <t>EAGLE Total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</si>
  <si>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</si>
  <si>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</si>
  <si>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</si>
  <si>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</si>
  <si>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</si>
  <si>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</si>
  <si>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</si>
  <si>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</si>
  <si>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</si>
  <si>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</si>
  <si>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</si>
  <si>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</si>
  <si>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ELBERT Total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</si>
  <si>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</si>
  <si>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</si>
  <si>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</si>
  <si>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</si>
  <si>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</si>
  <si>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</si>
  <si>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</si>
  <si>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</si>
  <si>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</si>
  <si>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</si>
  <si>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</si>
  <si>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</si>
  <si>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</si>
  <si>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</si>
  <si>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</si>
  <si>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</si>
  <si>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</si>
  <si>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</si>
  <si>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</si>
  <si>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</si>
  <si>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</si>
  <si>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</si>
  <si>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</si>
  <si>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</si>
  <si>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</si>
  <si>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</si>
  <si>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</si>
  <si>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</si>
  <si>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</si>
  <si>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</si>
  <si>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</si>
  <si>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</si>
  <si>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EL PASO Total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</si>
  <si>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</si>
  <si>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</si>
  <si>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</si>
  <si>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</si>
  <si>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</si>
  <si>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</si>
  <si>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</si>
  <si>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</si>
  <si>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FREMONT Total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</si>
  <si>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</si>
  <si>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</si>
  <si>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</si>
  <si>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</si>
  <si>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</si>
  <si>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</si>
  <si>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</si>
  <si>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</si>
  <si>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GARFIELD Total</t>
  </si>
  <si>
    <t>24</t>
  </si>
  <si>
    <t>GILPIN</t>
  </si>
  <si>
    <t>1330</t>
  </si>
  <si>
    <t>GILPIN COUNTY RE-1</t>
  </si>
  <si>
    <t>GILPIN Total</t>
  </si>
  <si>
    <t>25</t>
  </si>
  <si>
    <t>GRAND</t>
  </si>
  <si>
    <t>1340</t>
  </si>
  <si>
    <t>WEST GRAND 1-JT.</t>
  </si>
  <si>
    <t>1350</t>
  </si>
  <si>
    <t>EAST GRAND 2</t>
  </si>
  <si>
    <t>GRAND Total</t>
  </si>
  <si>
    <t>26</t>
  </si>
  <si>
    <t>GUNNISON</t>
  </si>
  <si>
    <t>1360</t>
  </si>
  <si>
    <t>GUNNISON WATERSHED RE1J</t>
  </si>
  <si>
    <t>GUNNISON Total</t>
  </si>
  <si>
    <t>27</t>
  </si>
  <si>
    <t>HINSDALE</t>
  </si>
  <si>
    <t>1380</t>
  </si>
  <si>
    <t>HINSDALE COUNTY RE 1</t>
  </si>
  <si>
    <t>HINSDALE Total</t>
  </si>
  <si>
    <t>28</t>
  </si>
  <si>
    <t>HUERFANO</t>
  </si>
  <si>
    <t>1390</t>
  </si>
  <si>
    <t>HUERFANO RE-1</t>
  </si>
  <si>
    <t>1400</t>
  </si>
  <si>
    <t>LA VETA RE-2</t>
  </si>
  <si>
    <t>HUERFANO Total</t>
  </si>
  <si>
    <t>29</t>
  </si>
  <si>
    <t>JACKSON</t>
  </si>
  <si>
    <t>1410</t>
  </si>
  <si>
    <t xml:space="preserve">NORTH PARK R-1 </t>
  </si>
  <si>
    <t>JACKSON Total</t>
  </si>
  <si>
    <t>30</t>
  </si>
  <si>
    <t>JEFFERSON</t>
  </si>
  <si>
    <t>1420</t>
  </si>
  <si>
    <t>JEFFERSON COUNTY R-1</t>
  </si>
  <si>
    <t>JEFFERSON Total</t>
  </si>
  <si>
    <t>31</t>
  </si>
  <si>
    <t>KIOWA</t>
  </si>
  <si>
    <t>1430</t>
  </si>
  <si>
    <t>EADS RE-1</t>
  </si>
  <si>
    <t>1440</t>
  </si>
  <si>
    <t>PLAINVIEW RE-2</t>
  </si>
  <si>
    <t>KIOWA Total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</si>
  <si>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</si>
  <si>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</si>
  <si>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</si>
  <si>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</si>
  <si>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</si>
  <si>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</si>
  <si>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</si>
  <si>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</si>
  <si>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</si>
  <si>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</si>
  <si>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</si>
  <si>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</si>
  <si>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KIT CARSON Total</t>
  </si>
  <si>
    <t>33</t>
  </si>
  <si>
    <t>LAKE</t>
  </si>
  <si>
    <t>1510</t>
  </si>
  <si>
    <t>LAKE COUNTY R-1</t>
  </si>
  <si>
    <t>LAKE Total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</si>
  <si>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</si>
  <si>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</si>
  <si>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</si>
  <si>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</si>
  <si>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</si>
  <si>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</si>
  <si>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</si>
  <si>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</si>
  <si>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LA PLATA Total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</si>
  <si>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</si>
  <si>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</si>
  <si>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</si>
  <si>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</si>
  <si>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</si>
  <si>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</si>
  <si>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</si>
  <si>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</si>
  <si>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LARIMER Total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</si>
  <si>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</si>
  <si>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</si>
  <si>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</si>
  <si>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</si>
  <si>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</si>
  <si>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</si>
  <si>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</si>
  <si>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</si>
  <si>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</si>
  <si>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</si>
  <si>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</si>
  <si>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</si>
  <si>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</si>
  <si>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</si>
  <si>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LAS ANIMAS Total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</si>
  <si>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</si>
  <si>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</si>
  <si>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</si>
  <si>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</si>
  <si>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</si>
  <si>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</si>
  <si>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</si>
  <si>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</si>
  <si>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LINCOLN Total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</si>
  <si>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</si>
  <si>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</si>
  <si>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</si>
  <si>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</si>
  <si>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</si>
  <si>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</si>
  <si>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</si>
  <si>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</si>
  <si>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</si>
  <si>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</si>
  <si>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LOGAN Total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</si>
  <si>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</si>
  <si>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</si>
  <si>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</si>
  <si>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</si>
  <si>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</si>
  <si>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</si>
  <si>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</si>
  <si>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</si>
  <si>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MESA Total</t>
  </si>
  <si>
    <t>40</t>
  </si>
  <si>
    <t>MINERAL</t>
  </si>
  <si>
    <t>2010</t>
  </si>
  <si>
    <t>CREEDE CONSOLIDATED 1</t>
  </si>
  <si>
    <t>MINERAL Total</t>
  </si>
  <si>
    <t>41</t>
  </si>
  <si>
    <t>MOFFAT</t>
  </si>
  <si>
    <t>2020</t>
  </si>
  <si>
    <t>MOFFAT COUNTY RE:NO 1</t>
  </si>
  <si>
    <t>MOFFAT Total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</si>
  <si>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</si>
  <si>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</si>
  <si>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</si>
  <si>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</si>
  <si>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</si>
  <si>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</si>
  <si>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</si>
  <si>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</si>
  <si>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MONTEZUMA Total</t>
  </si>
  <si>
    <t>43</t>
  </si>
  <si>
    <t>MONTROSE</t>
  </si>
  <si>
    <t>2180</t>
  </si>
  <si>
    <t>MONTROSE COUNTY RE-1J</t>
  </si>
  <si>
    <t>2190</t>
  </si>
  <si>
    <t>WEST END RE-2</t>
  </si>
  <si>
    <t>MONTROSE Total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</si>
  <si>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</si>
  <si>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</si>
  <si>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</si>
  <si>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</si>
  <si>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</si>
  <si>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</si>
  <si>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</si>
  <si>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</si>
  <si>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</si>
  <si>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</si>
  <si>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MORGAN Total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</si>
  <si>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</si>
  <si>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</si>
  <si>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</si>
  <si>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</si>
  <si>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</si>
  <si>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</si>
  <si>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</si>
  <si>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</si>
  <si>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</si>
  <si>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</si>
  <si>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</si>
  <si>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</si>
  <si>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</si>
  <si>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</si>
  <si>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OTERO Total</t>
  </si>
  <si>
    <t>46</t>
  </si>
  <si>
    <t>OURAY</t>
  </si>
  <si>
    <t>2580</t>
  </si>
  <si>
    <t>OURAY R-1</t>
  </si>
  <si>
    <t>2590</t>
  </si>
  <si>
    <t>RIDGWAY R-2</t>
  </si>
  <si>
    <t>OURAY Total</t>
  </si>
  <si>
    <t>47</t>
  </si>
  <si>
    <t>PARK</t>
  </si>
  <si>
    <t>2600</t>
  </si>
  <si>
    <t>PLATTE CANYON 1</t>
  </si>
  <si>
    <t>2610</t>
  </si>
  <si>
    <t>PARK COUNTY RE-2</t>
  </si>
  <si>
    <t>PARK Total</t>
  </si>
  <si>
    <t>48</t>
  </si>
  <si>
    <t>PHILLIPS</t>
  </si>
  <si>
    <t>2620</t>
  </si>
  <si>
    <t>HOLYOKE RE-1J</t>
  </si>
  <si>
    <t>2630</t>
  </si>
  <si>
    <t>HAXTUN RE-2J</t>
  </si>
  <si>
    <t>PHILLIPS Total</t>
  </si>
  <si>
    <t>49</t>
  </si>
  <si>
    <t>PITKIN</t>
  </si>
  <si>
    <t>2640</t>
  </si>
  <si>
    <t>ASPEN 1</t>
  </si>
  <si>
    <t>PITKIN Total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</si>
  <si>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</si>
  <si>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</si>
  <si>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</si>
  <si>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</si>
  <si>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</si>
  <si>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</si>
  <si>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</si>
  <si>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</si>
  <si>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</si>
  <si>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</si>
  <si>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PROWERS Total</t>
  </si>
  <si>
    <t>51</t>
  </si>
  <si>
    <t>PUEBLO</t>
  </si>
  <si>
    <t>2690</t>
  </si>
  <si>
    <t>PUEBLO CITY 60</t>
  </si>
  <si>
    <t>2700</t>
  </si>
  <si>
    <t>PUEBLO COUNTY RURAL 70</t>
  </si>
  <si>
    <t>PUEBLO Total</t>
  </si>
  <si>
    <t>52</t>
  </si>
  <si>
    <t>RIO BLANCO</t>
  </si>
  <si>
    <t>2710</t>
  </si>
  <si>
    <t>MEEKER RE1</t>
  </si>
  <si>
    <t>2720</t>
  </si>
  <si>
    <t>RANGELY RE-4</t>
  </si>
  <si>
    <t>RIO BLANCO Total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</si>
  <si>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</si>
  <si>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</si>
  <si>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</si>
  <si>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</si>
  <si>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</si>
  <si>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</si>
  <si>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</si>
  <si>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</si>
  <si>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RIO GRANDE Total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</si>
  <si>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</si>
  <si>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</si>
  <si>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</si>
  <si>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</si>
  <si>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</si>
  <si>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</si>
  <si>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</si>
  <si>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</si>
  <si>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ROUTT Total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</si>
  <si>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</si>
  <si>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</si>
  <si>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</si>
  <si>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</si>
  <si>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</si>
  <si>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</si>
  <si>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</si>
  <si>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</si>
  <si>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SAGUACHE Total</t>
  </si>
  <si>
    <t>56</t>
  </si>
  <si>
    <t>SAN JUAN</t>
  </si>
  <si>
    <t>2820</t>
  </si>
  <si>
    <t>SILVERTON 1</t>
  </si>
  <si>
    <t>SAN JUAN Total</t>
  </si>
  <si>
    <t>57</t>
  </si>
  <si>
    <t>SAN MIGUEL</t>
  </si>
  <si>
    <t>2830</t>
  </si>
  <si>
    <t>TELLURIDE R-1</t>
  </si>
  <si>
    <t>2840</t>
  </si>
  <si>
    <t>NORWOOD R-2J</t>
  </si>
  <si>
    <t>SAN MIGUEL Total</t>
  </si>
  <si>
    <t>58</t>
  </si>
  <si>
    <t>SEDGWICK</t>
  </si>
  <si>
    <t>2862</t>
  </si>
  <si>
    <t>JULESBURG RE-1</t>
  </si>
  <si>
    <t>2865</t>
  </si>
  <si>
    <t>PLATTE VALLEY RE-3</t>
  </si>
  <si>
    <t>SEDGWICK Total</t>
  </si>
  <si>
    <t>59</t>
  </si>
  <si>
    <t>SUMMIT</t>
  </si>
  <si>
    <t>3000</t>
  </si>
  <si>
    <t>SUMMIT RE-1</t>
  </si>
  <si>
    <t>SUMMIT Total</t>
  </si>
  <si>
    <t>60</t>
  </si>
  <si>
    <t>TELLER</t>
  </si>
  <si>
    <t>3010</t>
  </si>
  <si>
    <t>CRIPPLE CREEK-VICTOR RE-1</t>
  </si>
  <si>
    <t>3020</t>
  </si>
  <si>
    <t>WOODLAND PARK RE-2</t>
  </si>
  <si>
    <t>TELLER Total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</si>
  <si>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</si>
  <si>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</si>
  <si>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</si>
  <si>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</si>
  <si>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</si>
  <si>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</si>
  <si>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</si>
  <si>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</si>
  <si>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</si>
  <si>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</si>
  <si>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</si>
  <si>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</si>
  <si>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WASHINGTON Total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</si>
  <si>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</si>
  <si>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</si>
  <si>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</si>
  <si>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</si>
  <si>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</si>
  <si>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</si>
  <si>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</si>
  <si>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</si>
  <si>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</si>
  <si>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</si>
  <si>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</si>
  <si>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</si>
  <si>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</si>
  <si>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</si>
  <si>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</si>
  <si>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</si>
  <si>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</si>
  <si>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</si>
  <si>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</si>
  <si>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</si>
  <si>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</si>
  <si>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</si>
  <si>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</si>
  <si>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</si>
  <si>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</si>
  <si>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</si>
  <si>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WELD Total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</si>
  <si>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</si>
  <si>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</si>
  <si>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</si>
  <si>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</si>
  <si>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</si>
  <si>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</si>
  <si>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</si>
  <si>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</si>
  <si>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</si>
  <si>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</si>
  <si>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YUMA Total</t>
  </si>
  <si>
    <t>90</t>
  </si>
  <si>
    <t>COLORADO BOCS</t>
  </si>
  <si>
    <t>9030</t>
  </si>
  <si>
    <t>MOUNTAIN BOCES</t>
  </si>
  <si>
    <t>9035</t>
  </si>
  <si>
    <t>CENTENNIAL BOCES</t>
  </si>
  <si>
    <t>9130</t>
  </si>
  <si>
    <t>EXPEDITIONARY BOCES</t>
  </si>
  <si>
    <t>COLORADO BOCS Total</t>
  </si>
  <si>
    <t>91</t>
  </si>
  <si>
    <t>COLORADO DETENTION CENTERS</t>
  </si>
  <si>
    <t>9800</t>
  </si>
  <si>
    <t>COLORADO DETENTION CENTERS Total</t>
  </si>
  <si>
    <t>COLORADO DEPARTMENT OF EDUCATION</t>
  </si>
  <si>
    <t>FALL 2003 PK-12 FREE AND REDUCED BY DISTRICT</t>
  </si>
  <si>
    <t>COUNTY/DISTRICT</t>
  </si>
  <si>
    <t>PK-12  MEMBERSHIP</t>
  </si>
  <si>
    <t>PK-12 FREE ELIGIBLE</t>
  </si>
  <si>
    <t>PK-12 REDUCED ELIGIBLE</t>
  </si>
  <si>
    <t>PK-12 FREE / REDUCED ELIGIBLE</t>
  </si>
  <si>
    <t>PK-12 FREE %</t>
  </si>
  <si>
    <t>PK-12 REDUCED %</t>
  </si>
  <si>
    <t>PK-12 FREE / REDUCED %</t>
  </si>
  <si>
    <t>PK-12 OTHERS FREE ELIGIBLE</t>
  </si>
  <si>
    <t>PK-12 OTHERS REDUCED ELIGIBLE</t>
  </si>
  <si>
    <t>**</t>
  </si>
  <si>
    <t>STATE TOTAL*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</si>
</sst>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0" fontId="0" fillId="0" borderId="1" xfId="19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10" fontId="0" fillId="0" borderId="0" xfId="19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0" fontId="1" fillId="0" borderId="0" xfId="19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19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1"/>
  <sheetViews>
    <sheetView tabSelected="1" workbookViewId="0" topLeftCell="B1">
      <pane ySplit="3" topLeftCell="BM4" activePane="bottomLeft" state="frozen"/>
      <selection pane="topLeft" activeCell="D1" sqref="D1"/>
      <selection pane="bottomLeft" activeCell="B4" sqref="B4"/>
    </sheetView>
  </sheetViews>
  <sheetFormatPr defaultColWidth="9.140625" defaultRowHeight="12.75"/>
  <cols>
    <col min="1" max="1" width="17.8515625" style="0" hidden="1" customWidth="1"/>
    <col min="2" max="2" width="1.7109375" style="9" customWidth="1"/>
    <col min="3" max="3" width="16.00390625" style="0" hidden="1" customWidth="1"/>
    <col min="4" max="4" width="37.7109375" style="0" bestFit="1" customWidth="1"/>
    <col min="5" max="5" width="13.57421875" style="7" customWidth="1"/>
    <col min="6" max="6" width="9.140625" style="7" customWidth="1"/>
    <col min="7" max="7" width="10.28125" style="7" customWidth="1"/>
    <col min="8" max="8" width="10.00390625" style="7" customWidth="1"/>
    <col min="9" max="9" width="9.140625" style="5" customWidth="1"/>
    <col min="10" max="10" width="12.57421875" style="5" customWidth="1"/>
    <col min="11" max="11" width="13.140625" style="5" customWidth="1"/>
    <col min="13" max="13" width="10.00390625" style="0" customWidth="1"/>
    <col min="14" max="14" width="1.7109375" style="0" bestFit="1" customWidth="1"/>
  </cols>
  <sheetData>
    <row r="1" spans="2:13" ht="27" customHeight="1">
      <c r="B1" s="11" t="s">
        <v>558</v>
      </c>
      <c r="C1" s="11"/>
      <c r="D1" s="11"/>
      <c r="E1" s="11"/>
      <c r="F1" s="11"/>
      <c r="G1" s="11"/>
      <c r="H1" s="11"/>
      <c r="I1" s="12"/>
      <c r="J1" s="12"/>
      <c r="K1" s="12"/>
      <c r="L1" s="11"/>
      <c r="M1" s="11"/>
    </row>
    <row r="2" spans="2:13" ht="25.5" customHeight="1">
      <c r="B2" s="13" t="s">
        <v>559</v>
      </c>
      <c r="C2" s="13"/>
      <c r="D2" s="13"/>
      <c r="E2" s="13"/>
      <c r="F2" s="13"/>
      <c r="G2" s="13"/>
      <c r="H2" s="13"/>
      <c r="I2" s="14"/>
      <c r="J2" s="14"/>
      <c r="K2" s="14"/>
      <c r="L2" s="13"/>
      <c r="M2" s="13"/>
    </row>
    <row r="3" spans="2:13" ht="51">
      <c r="B3" s="10" t="s">
        <v>560</v>
      </c>
      <c r="C3" s="1"/>
      <c r="D3" s="1"/>
      <c r="E3" s="2" t="s">
        <v>561</v>
      </c>
      <c r="F3" s="2" t="s">
        <v>562</v>
      </c>
      <c r="G3" s="2" t="s">
        <v>563</v>
      </c>
      <c r="H3" s="2" t="s">
        <v>564</v>
      </c>
      <c r="I3" s="3" t="s">
        <v>565</v>
      </c>
      <c r="J3" s="3" t="s">
        <v>566</v>
      </c>
      <c r="K3" s="3" t="s">
        <v>567</v>
      </c>
      <c r="L3" s="4" t="s">
        <v>568</v>
      </c>
      <c r="M3" s="4" t="s">
        <v>569</v>
      </c>
    </row>
    <row r="4" spans="1:11" ht="12.75">
      <c r="A4" t="s">
        <v>0</v>
      </c>
      <c r="B4" s="9" t="s">
        <v>1</v>
      </c>
      <c r="I4"/>
      <c r="J4"/>
      <c r="K4"/>
    </row>
    <row r="5" spans="3:13" ht="12.75">
      <c r="C5" t="s">
        <v>2</v>
      </c>
      <c r="D5" t="s">
        <v>3</v>
      </c>
      <c r="E5" s="7">
        <v>5721</v>
      </c>
      <c r="F5" s="7">
        <v>1874</v>
      </c>
      <c r="G5" s="7">
        <v>619</v>
      </c>
      <c r="H5" s="7">
        <f>G5+F5</f>
        <v>2493</v>
      </c>
      <c r="I5" s="5">
        <f>F5/$E5</f>
        <v>0.32756511099458135</v>
      </c>
      <c r="J5" s="5">
        <f>G5/$E5</f>
        <v>0.10819786750568082</v>
      </c>
      <c r="K5" s="5">
        <f>H5/$E5</f>
        <v>0.4357629785002622</v>
      </c>
      <c r="L5">
        <v>0</v>
      </c>
      <c r="M5">
        <v>0</v>
      </c>
    </row>
    <row r="6" spans="3:13" ht="12.75">
      <c r="C6" t="s">
        <v>4</v>
      </c>
      <c r="D6" t="s">
        <v>5</v>
      </c>
      <c r="E6" s="7">
        <v>34869</v>
      </c>
      <c r="F6" s="7">
        <v>6675</v>
      </c>
      <c r="G6" s="7">
        <v>2067</v>
      </c>
      <c r="H6" s="7">
        <f aca="true" t="shared" si="0" ref="H6:H12">G6+F6</f>
        <v>8742</v>
      </c>
      <c r="I6" s="5">
        <f aca="true" t="shared" si="1" ref="I6:I12">F6/$E6</f>
        <v>0.1914307837907597</v>
      </c>
      <c r="J6" s="5">
        <f aca="true" t="shared" si="2" ref="J6:J12">G6/$E6</f>
        <v>0.05927901574464424</v>
      </c>
      <c r="K6" s="5">
        <f aca="true" t="shared" si="3" ref="K6:K12">H6/$E6</f>
        <v>0.25070979953540395</v>
      </c>
      <c r="L6">
        <v>9</v>
      </c>
      <c r="M6">
        <v>1</v>
      </c>
    </row>
    <row r="7" spans="3:13" ht="12.75">
      <c r="C7" t="s">
        <v>6</v>
      </c>
      <c r="D7" t="s">
        <v>7</v>
      </c>
      <c r="E7" s="7">
        <v>6528</v>
      </c>
      <c r="F7" s="7">
        <v>3973</v>
      </c>
      <c r="G7" s="7">
        <v>541</v>
      </c>
      <c r="H7" s="7">
        <f t="shared" si="0"/>
        <v>4514</v>
      </c>
      <c r="I7" s="5">
        <f t="shared" si="1"/>
        <v>0.608609068627451</v>
      </c>
      <c r="J7" s="5">
        <f t="shared" si="2"/>
        <v>0.08287377450980392</v>
      </c>
      <c r="K7" s="5">
        <f t="shared" si="3"/>
        <v>0.6914828431372549</v>
      </c>
      <c r="L7">
        <v>0</v>
      </c>
      <c r="M7">
        <v>0</v>
      </c>
    </row>
    <row r="8" spans="3:13" ht="12.75">
      <c r="C8" t="s">
        <v>8</v>
      </c>
      <c r="D8" t="s">
        <v>9</v>
      </c>
      <c r="E8" s="7">
        <v>8265</v>
      </c>
      <c r="F8" s="7">
        <v>1927</v>
      </c>
      <c r="G8" s="7">
        <v>572</v>
      </c>
      <c r="H8" s="7">
        <f t="shared" si="0"/>
        <v>2499</v>
      </c>
      <c r="I8" s="5">
        <f t="shared" si="1"/>
        <v>0.23315184513006654</v>
      </c>
      <c r="J8" s="5">
        <f t="shared" si="2"/>
        <v>0.0692075015124017</v>
      </c>
      <c r="K8" s="5">
        <f t="shared" si="3"/>
        <v>0.3023593466424682</v>
      </c>
      <c r="L8">
        <v>0</v>
      </c>
      <c r="M8">
        <v>0</v>
      </c>
    </row>
    <row r="9" spans="3:13" ht="12.75">
      <c r="C9" t="s">
        <v>10</v>
      </c>
      <c r="D9" t="s">
        <v>11</v>
      </c>
      <c r="E9" s="7">
        <v>1068</v>
      </c>
      <c r="F9" s="7">
        <v>111</v>
      </c>
      <c r="G9" s="7">
        <v>87</v>
      </c>
      <c r="H9" s="7">
        <f t="shared" si="0"/>
        <v>198</v>
      </c>
      <c r="I9" s="5">
        <f t="shared" si="1"/>
        <v>0.10393258426966293</v>
      </c>
      <c r="J9" s="5">
        <f t="shared" si="2"/>
        <v>0.08146067415730338</v>
      </c>
      <c r="K9" s="5">
        <f t="shared" si="3"/>
        <v>0.1853932584269663</v>
      </c>
      <c r="L9">
        <v>0</v>
      </c>
      <c r="M9">
        <v>0</v>
      </c>
    </row>
    <row r="10" spans="3:13" ht="12.75">
      <c r="C10" t="s">
        <v>12</v>
      </c>
      <c r="D10" t="s">
        <v>13</v>
      </c>
      <c r="E10" s="7">
        <v>890</v>
      </c>
      <c r="F10" s="7">
        <v>83</v>
      </c>
      <c r="G10" s="7">
        <v>54</v>
      </c>
      <c r="H10" s="7">
        <f t="shared" si="0"/>
        <v>137</v>
      </c>
      <c r="I10" s="5">
        <f t="shared" si="1"/>
        <v>0.09325842696629214</v>
      </c>
      <c r="J10" s="5">
        <f t="shared" si="2"/>
        <v>0.060674157303370786</v>
      </c>
      <c r="K10" s="5">
        <f t="shared" si="3"/>
        <v>0.15393258426966291</v>
      </c>
      <c r="L10">
        <v>1</v>
      </c>
      <c r="M10">
        <v>0</v>
      </c>
    </row>
    <row r="11" spans="3:13" ht="12.75">
      <c r="C11" t="s">
        <v>14</v>
      </c>
      <c r="D11" t="s">
        <v>15</v>
      </c>
      <c r="E11" s="7">
        <v>10562</v>
      </c>
      <c r="F11" s="7">
        <v>4908</v>
      </c>
      <c r="G11" s="7">
        <v>1081</v>
      </c>
      <c r="H11" s="7">
        <f t="shared" si="0"/>
        <v>5989</v>
      </c>
      <c r="I11" s="5">
        <f t="shared" si="1"/>
        <v>0.46468471880325696</v>
      </c>
      <c r="J11" s="5">
        <f t="shared" si="2"/>
        <v>0.10234804014391213</v>
      </c>
      <c r="K11" s="5">
        <f t="shared" si="3"/>
        <v>0.5670327589471691</v>
      </c>
      <c r="L11">
        <v>9</v>
      </c>
      <c r="M11">
        <v>4</v>
      </c>
    </row>
    <row r="12" spans="2:13" ht="12.75">
      <c r="B12" s="8" t="s">
        <v>16</v>
      </c>
      <c r="E12" s="7">
        <v>67903</v>
      </c>
      <c r="F12" s="7">
        <v>19551</v>
      </c>
      <c r="G12" s="7">
        <v>5021</v>
      </c>
      <c r="H12" s="7">
        <f t="shared" si="0"/>
        <v>24572</v>
      </c>
      <c r="I12" s="5">
        <f t="shared" si="1"/>
        <v>0.2879254230299103</v>
      </c>
      <c r="J12" s="5">
        <f t="shared" si="2"/>
        <v>0.07394371382707686</v>
      </c>
      <c r="K12" s="5">
        <f t="shared" si="3"/>
        <v>0.3618691368569872</v>
      </c>
      <c r="L12">
        <v>19</v>
      </c>
      <c r="M12">
        <v>5</v>
      </c>
    </row>
    <row r="13" spans="9:11" ht="12.75">
      <c r="I13"/>
      <c r="J13"/>
      <c r="K13"/>
    </row>
    <row r="14" spans="1:11" ht="12.75">
      <c r="A14" t="s">
        <v>17</v>
      </c>
      <c r="B14" s="9" t="s">
        <v>18</v>
      </c>
      <c r="I14"/>
      <c r="J14"/>
      <c r="K14"/>
    </row>
    <row r="15" spans="3:13" ht="12.75">
      <c r="C15" t="s">
        <v>19</v>
      </c>
      <c r="D15" t="s">
        <v>20</v>
      </c>
      <c r="E15" s="7">
        <v>2456</v>
      </c>
      <c r="F15" s="7">
        <v>1218</v>
      </c>
      <c r="G15" s="7">
        <v>233</v>
      </c>
      <c r="H15" s="7">
        <f>G15+F15</f>
        <v>1451</v>
      </c>
      <c r="I15" s="5">
        <f aca="true" t="shared" si="4" ref="I15:K17">F15/$E15</f>
        <v>0.495928338762215</v>
      </c>
      <c r="J15" s="5">
        <f t="shared" si="4"/>
        <v>0.09486970684039088</v>
      </c>
      <c r="K15" s="5">
        <f t="shared" si="4"/>
        <v>0.5907980456026058</v>
      </c>
      <c r="L15">
        <v>0</v>
      </c>
      <c r="M15">
        <v>0</v>
      </c>
    </row>
    <row r="16" spans="3:13" ht="12.75">
      <c r="C16" t="s">
        <v>21</v>
      </c>
      <c r="D16" t="s">
        <v>22</v>
      </c>
      <c r="E16" s="7">
        <v>335</v>
      </c>
      <c r="F16" s="7">
        <v>124</v>
      </c>
      <c r="G16" s="7">
        <v>39</v>
      </c>
      <c r="H16" s="7">
        <f>G16+F16</f>
        <v>163</v>
      </c>
      <c r="I16" s="5">
        <f t="shared" si="4"/>
        <v>0.3701492537313433</v>
      </c>
      <c r="J16" s="5">
        <f t="shared" si="4"/>
        <v>0.11641791044776119</v>
      </c>
      <c r="K16" s="5">
        <f t="shared" si="4"/>
        <v>0.48656716417910445</v>
      </c>
      <c r="L16">
        <v>1</v>
      </c>
      <c r="M16">
        <v>0</v>
      </c>
    </row>
    <row r="17" spans="2:13" ht="12.75">
      <c r="B17" s="8" t="s">
        <v>23</v>
      </c>
      <c r="E17" s="7">
        <v>2791</v>
      </c>
      <c r="F17" s="7">
        <v>1342</v>
      </c>
      <c r="G17" s="7">
        <v>272</v>
      </c>
      <c r="H17" s="7">
        <f>G17+F17</f>
        <v>1614</v>
      </c>
      <c r="I17" s="5">
        <f t="shared" si="4"/>
        <v>0.4808312432819778</v>
      </c>
      <c r="J17" s="5">
        <f t="shared" si="4"/>
        <v>0.0974561089215335</v>
      </c>
      <c r="K17" s="5">
        <f t="shared" si="4"/>
        <v>0.5782873522035112</v>
      </c>
      <c r="L17">
        <v>1</v>
      </c>
      <c r="M17">
        <v>0</v>
      </c>
    </row>
    <row r="18" spans="9:11" ht="12.75">
      <c r="I18"/>
      <c r="J18"/>
      <c r="K18"/>
    </row>
    <row r="19" spans="1:11" ht="12.75">
      <c r="A19" t="s">
        <v>24</v>
      </c>
      <c r="B19" s="9" t="s">
        <v>25</v>
      </c>
      <c r="I19"/>
      <c r="J19"/>
      <c r="K19"/>
    </row>
    <row r="20" spans="3:13" ht="12.75">
      <c r="C20" t="s">
        <v>26</v>
      </c>
      <c r="D20" t="s">
        <v>27</v>
      </c>
      <c r="E20" s="7">
        <v>4085</v>
      </c>
      <c r="F20" s="7">
        <v>1101</v>
      </c>
      <c r="G20" s="7">
        <v>266</v>
      </c>
      <c r="H20" s="7">
        <f aca="true" t="shared" si="5" ref="H20:H27">G20+F20</f>
        <v>1367</v>
      </c>
      <c r="I20" s="5">
        <f aca="true" t="shared" si="6" ref="I20:I27">F20/$E20</f>
        <v>0.26952264381884944</v>
      </c>
      <c r="J20" s="5">
        <f aca="true" t="shared" si="7" ref="J20:J27">G20/$E20</f>
        <v>0.06511627906976744</v>
      </c>
      <c r="K20" s="5">
        <f aca="true" t="shared" si="8" ref="K20:K27">H20/$E20</f>
        <v>0.3346389228886169</v>
      </c>
      <c r="L20">
        <v>1</v>
      </c>
      <c r="M20">
        <v>1</v>
      </c>
    </row>
    <row r="21" spans="3:13" ht="12.75">
      <c r="C21" t="s">
        <v>28</v>
      </c>
      <c r="D21" t="s">
        <v>29</v>
      </c>
      <c r="E21" s="7">
        <v>1861</v>
      </c>
      <c r="F21" s="7">
        <v>958</v>
      </c>
      <c r="G21" s="7">
        <v>192</v>
      </c>
      <c r="H21" s="7">
        <f t="shared" si="5"/>
        <v>1150</v>
      </c>
      <c r="I21" s="5">
        <f t="shared" si="6"/>
        <v>0.5147770016120365</v>
      </c>
      <c r="J21" s="5">
        <f t="shared" si="7"/>
        <v>0.1031703385276733</v>
      </c>
      <c r="K21" s="5">
        <f t="shared" si="8"/>
        <v>0.6179473401397099</v>
      </c>
      <c r="L21">
        <v>6</v>
      </c>
      <c r="M21">
        <v>0</v>
      </c>
    </row>
    <row r="22" spans="3:13" ht="12.75">
      <c r="C22" t="s">
        <v>30</v>
      </c>
      <c r="D22" t="s">
        <v>31</v>
      </c>
      <c r="E22" s="7">
        <v>46654</v>
      </c>
      <c r="F22" s="7">
        <v>4237</v>
      </c>
      <c r="G22" s="7">
        <v>2176</v>
      </c>
      <c r="H22" s="7">
        <f t="shared" si="5"/>
        <v>6413</v>
      </c>
      <c r="I22" s="5">
        <f t="shared" si="6"/>
        <v>0.09081750760920822</v>
      </c>
      <c r="J22" s="5">
        <f t="shared" si="7"/>
        <v>0.04664123119132336</v>
      </c>
      <c r="K22" s="5">
        <f t="shared" si="8"/>
        <v>0.13745873880053158</v>
      </c>
      <c r="L22">
        <v>6</v>
      </c>
      <c r="M22">
        <v>1</v>
      </c>
    </row>
    <row r="23" spans="3:13" ht="12.75">
      <c r="C23" t="s">
        <v>32</v>
      </c>
      <c r="D23" t="s">
        <v>33</v>
      </c>
      <c r="E23" s="7">
        <v>16458</v>
      </c>
      <c r="F23" s="7">
        <v>1380</v>
      </c>
      <c r="G23" s="7">
        <v>464</v>
      </c>
      <c r="H23" s="7">
        <f t="shared" si="5"/>
        <v>1844</v>
      </c>
      <c r="I23" s="5">
        <f t="shared" si="6"/>
        <v>0.08384979948960991</v>
      </c>
      <c r="J23" s="5">
        <f t="shared" si="7"/>
        <v>0.028192976060274638</v>
      </c>
      <c r="K23" s="5">
        <f t="shared" si="8"/>
        <v>0.11204277554988455</v>
      </c>
      <c r="L23">
        <v>1</v>
      </c>
      <c r="M23">
        <v>0</v>
      </c>
    </row>
    <row r="24" spans="3:13" ht="12.75">
      <c r="C24" t="s">
        <v>34</v>
      </c>
      <c r="D24" t="s">
        <v>35</v>
      </c>
      <c r="E24" s="7">
        <v>201</v>
      </c>
      <c r="F24" s="7">
        <v>33</v>
      </c>
      <c r="G24" s="7">
        <v>18</v>
      </c>
      <c r="H24" s="7">
        <f t="shared" si="5"/>
        <v>51</v>
      </c>
      <c r="I24" s="5">
        <f t="shared" si="6"/>
        <v>0.16417910447761194</v>
      </c>
      <c r="J24" s="5">
        <f t="shared" si="7"/>
        <v>0.08955223880597014</v>
      </c>
      <c r="K24" s="5">
        <f t="shared" si="8"/>
        <v>0.2537313432835821</v>
      </c>
      <c r="L24">
        <v>0</v>
      </c>
      <c r="M24">
        <v>0</v>
      </c>
    </row>
    <row r="25" spans="3:13" ht="12.75">
      <c r="C25" t="s">
        <v>36</v>
      </c>
      <c r="D25" t="s">
        <v>37</v>
      </c>
      <c r="E25" s="7">
        <v>32530</v>
      </c>
      <c r="F25" s="7">
        <v>11690</v>
      </c>
      <c r="G25" s="7">
        <v>2025</v>
      </c>
      <c r="H25" s="7">
        <f t="shared" si="5"/>
        <v>13715</v>
      </c>
      <c r="I25" s="5">
        <f t="shared" si="6"/>
        <v>0.35936059022440825</v>
      </c>
      <c r="J25" s="5">
        <f t="shared" si="7"/>
        <v>0.06225023055640947</v>
      </c>
      <c r="K25" s="5">
        <f t="shared" si="8"/>
        <v>0.4216108207808177</v>
      </c>
      <c r="L25">
        <v>24</v>
      </c>
      <c r="M25">
        <v>3</v>
      </c>
    </row>
    <row r="26" spans="3:13" ht="12.75">
      <c r="C26" t="s">
        <v>38</v>
      </c>
      <c r="D26" t="s">
        <v>39</v>
      </c>
      <c r="E26" s="7">
        <v>577</v>
      </c>
      <c r="F26" s="7">
        <v>109</v>
      </c>
      <c r="G26" s="7">
        <v>46</v>
      </c>
      <c r="H26" s="7">
        <f t="shared" si="5"/>
        <v>155</v>
      </c>
      <c r="I26" s="5">
        <f t="shared" si="6"/>
        <v>0.18890814558058924</v>
      </c>
      <c r="J26" s="5">
        <f t="shared" si="7"/>
        <v>0.07972270363951472</v>
      </c>
      <c r="K26" s="5">
        <f t="shared" si="8"/>
        <v>0.268630849220104</v>
      </c>
      <c r="L26">
        <v>0</v>
      </c>
      <c r="M26">
        <v>0</v>
      </c>
    </row>
    <row r="27" spans="2:13" ht="12.75">
      <c r="B27" s="8" t="s">
        <v>40</v>
      </c>
      <c r="E27" s="7">
        <v>102366</v>
      </c>
      <c r="F27" s="7">
        <v>19508</v>
      </c>
      <c r="G27" s="7">
        <v>5187</v>
      </c>
      <c r="H27" s="7">
        <f t="shared" si="5"/>
        <v>24695</v>
      </c>
      <c r="I27" s="5">
        <f t="shared" si="6"/>
        <v>0.1905710880565813</v>
      </c>
      <c r="J27" s="5">
        <f t="shared" si="7"/>
        <v>0.05067112127073442</v>
      </c>
      <c r="K27" s="5">
        <f t="shared" si="8"/>
        <v>0.24124220932731572</v>
      </c>
      <c r="L27">
        <v>38</v>
      </c>
      <c r="M27">
        <v>5</v>
      </c>
    </row>
    <row r="28" spans="9:11" ht="12.75">
      <c r="I28"/>
      <c r="J28"/>
      <c r="K28"/>
    </row>
    <row r="29" spans="1:11" ht="12.75">
      <c r="A29" t="s">
        <v>41</v>
      </c>
      <c r="B29" s="9" t="s">
        <v>42</v>
      </c>
      <c r="I29"/>
      <c r="J29"/>
      <c r="K29"/>
    </row>
    <row r="30" spans="3:13" ht="12.75">
      <c r="C30" t="s">
        <v>43</v>
      </c>
      <c r="D30" t="s">
        <v>44</v>
      </c>
      <c r="E30" s="7">
        <v>1553</v>
      </c>
      <c r="F30" s="7">
        <v>425</v>
      </c>
      <c r="G30" s="7">
        <v>181</v>
      </c>
      <c r="H30" s="7">
        <f>G30+F30</f>
        <v>606</v>
      </c>
      <c r="I30" s="5">
        <f aca="true" t="shared" si="9" ref="I30:K31">F30/$E30</f>
        <v>0.2736638763683194</v>
      </c>
      <c r="J30" s="5">
        <f t="shared" si="9"/>
        <v>0.11654861558274308</v>
      </c>
      <c r="K30" s="5">
        <f t="shared" si="9"/>
        <v>0.39021249195106245</v>
      </c>
      <c r="L30">
        <v>18</v>
      </c>
      <c r="M30">
        <v>4</v>
      </c>
    </row>
    <row r="31" spans="2:13" ht="12.75">
      <c r="B31" s="8" t="s">
        <v>45</v>
      </c>
      <c r="E31" s="7">
        <v>1553</v>
      </c>
      <c r="F31" s="7">
        <v>425</v>
      </c>
      <c r="G31" s="7">
        <v>181</v>
      </c>
      <c r="H31" s="7">
        <f>G31+F31</f>
        <v>606</v>
      </c>
      <c r="I31" s="5">
        <f t="shared" si="9"/>
        <v>0.2736638763683194</v>
      </c>
      <c r="J31" s="5">
        <f t="shared" si="9"/>
        <v>0.11654861558274308</v>
      </c>
      <c r="K31" s="5">
        <f t="shared" si="9"/>
        <v>0.39021249195106245</v>
      </c>
      <c r="L31">
        <v>18</v>
      </c>
      <c r="M31">
        <v>4</v>
      </c>
    </row>
    <row r="32" spans="9:11" ht="12.75">
      <c r="I32"/>
      <c r="J32"/>
      <c r="K32"/>
    </row>
    <row r="33" spans="1:11" ht="12.75">
      <c r="A33" t="s">
        <v>46</v>
      </c>
      <c r="B33" s="9" t="s">
        <v>47</v>
      </c>
      <c r="I33"/>
      <c r="J33"/>
      <c r="K33"/>
    </row>
    <row r="34" spans="3:13" ht="12.75">
      <c r="C34" t="s">
        <v>48</v>
      </c>
      <c r="D34" t="s">
        <v>49</v>
      </c>
      <c r="E34" s="7">
        <v>231</v>
      </c>
      <c r="F34" s="7">
        <v>127</v>
      </c>
      <c r="G34" s="7">
        <v>15</v>
      </c>
      <c r="H34" s="7">
        <f aca="true" t="shared" si="10" ref="H34:H39">G34+F34</f>
        <v>142</v>
      </c>
      <c r="I34" s="5">
        <f aca="true" t="shared" si="11" ref="I34:I39">F34/$E34</f>
        <v>0.5497835497835498</v>
      </c>
      <c r="J34" s="5">
        <f aca="true" t="shared" si="12" ref="J34:J39">G34/$E34</f>
        <v>0.06493506493506493</v>
      </c>
      <c r="K34" s="5">
        <f aca="true" t="shared" si="13" ref="K34:K39">H34/$E34</f>
        <v>0.6147186147186147</v>
      </c>
      <c r="L34">
        <v>0</v>
      </c>
      <c r="M34">
        <v>0</v>
      </c>
    </row>
    <row r="35" spans="3:13" ht="12.75">
      <c r="C35" t="s">
        <v>50</v>
      </c>
      <c r="D35" t="s">
        <v>51</v>
      </c>
      <c r="E35" s="7">
        <v>73</v>
      </c>
      <c r="F35" s="7">
        <v>29</v>
      </c>
      <c r="G35" s="7">
        <v>14</v>
      </c>
      <c r="H35" s="7">
        <f t="shared" si="10"/>
        <v>43</v>
      </c>
      <c r="I35" s="5">
        <f t="shared" si="11"/>
        <v>0.3972602739726027</v>
      </c>
      <c r="J35" s="5">
        <f t="shared" si="12"/>
        <v>0.1917808219178082</v>
      </c>
      <c r="K35" s="5">
        <f t="shared" si="13"/>
        <v>0.589041095890411</v>
      </c>
      <c r="L35">
        <v>0</v>
      </c>
      <c r="M35">
        <v>0</v>
      </c>
    </row>
    <row r="36" spans="3:13" ht="12.75">
      <c r="C36" t="s">
        <v>52</v>
      </c>
      <c r="D36" t="s">
        <v>53</v>
      </c>
      <c r="E36" s="7">
        <v>342</v>
      </c>
      <c r="F36" s="7">
        <v>136</v>
      </c>
      <c r="G36" s="7">
        <v>50</v>
      </c>
      <c r="H36" s="7">
        <f t="shared" si="10"/>
        <v>186</v>
      </c>
      <c r="I36" s="5">
        <f t="shared" si="11"/>
        <v>0.39766081871345027</v>
      </c>
      <c r="J36" s="5">
        <f t="shared" si="12"/>
        <v>0.14619883040935672</v>
      </c>
      <c r="K36" s="5">
        <f t="shared" si="13"/>
        <v>0.543859649122807</v>
      </c>
      <c r="L36">
        <v>0</v>
      </c>
      <c r="M36">
        <v>0</v>
      </c>
    </row>
    <row r="37" spans="3:13" ht="12.75">
      <c r="C37" t="s">
        <v>54</v>
      </c>
      <c r="D37" t="s">
        <v>55</v>
      </c>
      <c r="E37" s="7">
        <v>385</v>
      </c>
      <c r="F37" s="7">
        <v>92</v>
      </c>
      <c r="G37" s="7">
        <v>8</v>
      </c>
      <c r="H37" s="7">
        <f t="shared" si="10"/>
        <v>100</v>
      </c>
      <c r="I37" s="5">
        <f t="shared" si="11"/>
        <v>0.23896103896103896</v>
      </c>
      <c r="J37" s="5">
        <f t="shared" si="12"/>
        <v>0.02077922077922078</v>
      </c>
      <c r="K37" s="5">
        <f t="shared" si="13"/>
        <v>0.2597402597402597</v>
      </c>
      <c r="L37">
        <v>0</v>
      </c>
      <c r="M37">
        <v>0</v>
      </c>
    </row>
    <row r="38" spans="3:13" ht="12.75">
      <c r="C38" t="s">
        <v>56</v>
      </c>
      <c r="D38" t="s">
        <v>57</v>
      </c>
      <c r="E38" s="7">
        <v>73</v>
      </c>
      <c r="F38" s="7">
        <v>30</v>
      </c>
      <c r="G38" s="7">
        <v>17</v>
      </c>
      <c r="H38" s="7">
        <f t="shared" si="10"/>
        <v>47</v>
      </c>
      <c r="I38" s="5">
        <f t="shared" si="11"/>
        <v>0.410958904109589</v>
      </c>
      <c r="J38" s="5">
        <f t="shared" si="12"/>
        <v>0.2328767123287671</v>
      </c>
      <c r="K38" s="5">
        <f t="shared" si="13"/>
        <v>0.6438356164383562</v>
      </c>
      <c r="L38">
        <v>0</v>
      </c>
      <c r="M38">
        <v>0</v>
      </c>
    </row>
    <row r="39" spans="2:13" ht="12.75">
      <c r="B39" s="8" t="s">
        <v>58</v>
      </c>
      <c r="E39" s="7">
        <v>1104</v>
      </c>
      <c r="F39" s="7">
        <v>414</v>
      </c>
      <c r="G39" s="7">
        <v>104</v>
      </c>
      <c r="H39" s="7">
        <f t="shared" si="10"/>
        <v>518</v>
      </c>
      <c r="I39" s="5">
        <f t="shared" si="11"/>
        <v>0.375</v>
      </c>
      <c r="J39" s="5">
        <f t="shared" si="12"/>
        <v>0.09420289855072464</v>
      </c>
      <c r="K39" s="5">
        <f t="shared" si="13"/>
        <v>0.4692028985507246</v>
      </c>
      <c r="L39">
        <v>0</v>
      </c>
      <c r="M39">
        <v>0</v>
      </c>
    </row>
    <row r="40" spans="9:11" ht="12.75">
      <c r="I40"/>
      <c r="J40"/>
      <c r="K40"/>
    </row>
    <row r="41" spans="1:11" ht="12.75">
      <c r="A41" t="s">
        <v>59</v>
      </c>
      <c r="B41" s="9" t="s">
        <v>60</v>
      </c>
      <c r="I41"/>
      <c r="J41"/>
      <c r="K41"/>
    </row>
    <row r="42" spans="3:13" ht="12.75">
      <c r="C42" t="s">
        <v>61</v>
      </c>
      <c r="D42" t="s">
        <v>62</v>
      </c>
      <c r="E42" s="7">
        <v>587</v>
      </c>
      <c r="F42" s="7">
        <v>284</v>
      </c>
      <c r="G42" s="7">
        <v>72</v>
      </c>
      <c r="H42" s="7">
        <f>G42+F42</f>
        <v>356</v>
      </c>
      <c r="I42" s="5">
        <f aca="true" t="shared" si="14" ref="I42:K44">F42/$E42</f>
        <v>0.4838160136286201</v>
      </c>
      <c r="J42" s="5">
        <f t="shared" si="14"/>
        <v>0.12265758091993186</v>
      </c>
      <c r="K42" s="5">
        <f t="shared" si="14"/>
        <v>0.606473594548552</v>
      </c>
      <c r="L42">
        <v>3</v>
      </c>
      <c r="M42">
        <v>0</v>
      </c>
    </row>
    <row r="43" spans="3:13" ht="12.75">
      <c r="C43" t="s">
        <v>63</v>
      </c>
      <c r="D43" t="s">
        <v>64</v>
      </c>
      <c r="E43" s="7">
        <v>273</v>
      </c>
      <c r="F43" s="7">
        <v>88</v>
      </c>
      <c r="G43" s="7">
        <v>37</v>
      </c>
      <c r="H43" s="7">
        <f>G43+F43</f>
        <v>125</v>
      </c>
      <c r="I43" s="5">
        <f t="shared" si="14"/>
        <v>0.32234432234432236</v>
      </c>
      <c r="J43" s="5">
        <f t="shared" si="14"/>
        <v>0.13553113553113552</v>
      </c>
      <c r="K43" s="5">
        <f t="shared" si="14"/>
        <v>0.45787545787545786</v>
      </c>
      <c r="L43">
        <v>0</v>
      </c>
      <c r="M43">
        <v>0</v>
      </c>
    </row>
    <row r="44" spans="2:13" ht="12.75">
      <c r="B44" s="8" t="s">
        <v>65</v>
      </c>
      <c r="E44" s="7">
        <v>860</v>
      </c>
      <c r="F44" s="7">
        <v>372</v>
      </c>
      <c r="G44" s="7">
        <v>109</v>
      </c>
      <c r="H44" s="7">
        <f>G44+F44</f>
        <v>481</v>
      </c>
      <c r="I44" s="5">
        <f t="shared" si="14"/>
        <v>0.4325581395348837</v>
      </c>
      <c r="J44" s="5">
        <f t="shared" si="14"/>
        <v>0.12674418604651164</v>
      </c>
      <c r="K44" s="5">
        <f t="shared" si="14"/>
        <v>0.5593023255813954</v>
      </c>
      <c r="L44">
        <v>3</v>
      </c>
      <c r="M44">
        <v>0</v>
      </c>
    </row>
    <row r="45" spans="9:11" ht="12.75">
      <c r="I45"/>
      <c r="J45"/>
      <c r="K45"/>
    </row>
    <row r="46" spans="1:11" ht="12.75">
      <c r="A46" t="s">
        <v>66</v>
      </c>
      <c r="B46" s="9" t="s">
        <v>67</v>
      </c>
      <c r="I46"/>
      <c r="J46"/>
      <c r="K46"/>
    </row>
    <row r="47" spans="3:13" ht="12.75">
      <c r="C47" t="s">
        <v>68</v>
      </c>
      <c r="D47" t="s">
        <v>69</v>
      </c>
      <c r="E47" s="7">
        <v>21596</v>
      </c>
      <c r="F47" s="7">
        <v>3672</v>
      </c>
      <c r="G47" s="7">
        <v>804</v>
      </c>
      <c r="H47" s="7">
        <f>G47+F47</f>
        <v>4476</v>
      </c>
      <c r="I47" s="5">
        <f aca="true" t="shared" si="15" ref="I47:K49">F47/$E47</f>
        <v>0.17003148731246528</v>
      </c>
      <c r="J47" s="5">
        <f t="shared" si="15"/>
        <v>0.037229116503056124</v>
      </c>
      <c r="K47" s="5">
        <f t="shared" si="15"/>
        <v>0.2072606038155214</v>
      </c>
      <c r="L47">
        <v>22</v>
      </c>
      <c r="M47">
        <v>0</v>
      </c>
    </row>
    <row r="48" spans="3:13" ht="12.75">
      <c r="C48" t="s">
        <v>70</v>
      </c>
      <c r="D48" t="s">
        <v>71</v>
      </c>
      <c r="E48" s="7">
        <v>27838</v>
      </c>
      <c r="F48" s="7">
        <v>2983</v>
      </c>
      <c r="G48" s="7">
        <v>655</v>
      </c>
      <c r="H48" s="7">
        <f>G48+F48</f>
        <v>3638</v>
      </c>
      <c r="I48" s="5">
        <f t="shared" si="15"/>
        <v>0.1071556864717293</v>
      </c>
      <c r="J48" s="5">
        <f t="shared" si="15"/>
        <v>0.023528989151519505</v>
      </c>
      <c r="K48" s="5">
        <f t="shared" si="15"/>
        <v>0.13068467562324879</v>
      </c>
      <c r="L48">
        <v>5</v>
      </c>
      <c r="M48">
        <v>1</v>
      </c>
    </row>
    <row r="49" spans="2:13" ht="12.75">
      <c r="B49" s="8" t="s">
        <v>72</v>
      </c>
      <c r="E49" s="7">
        <v>49434</v>
      </c>
      <c r="F49" s="7">
        <v>6655</v>
      </c>
      <c r="G49" s="7">
        <v>1459</v>
      </c>
      <c r="H49" s="7">
        <f>G49+F49</f>
        <v>8114</v>
      </c>
      <c r="I49" s="5">
        <f t="shared" si="15"/>
        <v>0.13462394303515798</v>
      </c>
      <c r="J49" s="5">
        <f t="shared" si="15"/>
        <v>0.02951409960755755</v>
      </c>
      <c r="K49" s="5">
        <f t="shared" si="15"/>
        <v>0.16413804264271553</v>
      </c>
      <c r="L49">
        <v>27</v>
      </c>
      <c r="M49">
        <v>1</v>
      </c>
    </row>
    <row r="50" spans="9:11" ht="12.75">
      <c r="I50"/>
      <c r="J50"/>
      <c r="K50"/>
    </row>
    <row r="51" spans="1:11" ht="12.75">
      <c r="A51" t="s">
        <v>73</v>
      </c>
      <c r="B51" s="9" t="s">
        <v>74</v>
      </c>
      <c r="I51"/>
      <c r="J51"/>
      <c r="K51"/>
    </row>
    <row r="52" spans="3:13" ht="12.75">
      <c r="C52" t="s">
        <v>75</v>
      </c>
      <c r="D52" t="s">
        <v>76</v>
      </c>
      <c r="E52" s="7">
        <v>980</v>
      </c>
      <c r="F52" s="7">
        <v>165</v>
      </c>
      <c r="G52" s="7">
        <v>80</v>
      </c>
      <c r="H52" s="7">
        <f>G52+F52</f>
        <v>245</v>
      </c>
      <c r="I52" s="5">
        <f aca="true" t="shared" si="16" ref="I52:K54">F52/$E52</f>
        <v>0.1683673469387755</v>
      </c>
      <c r="J52" s="5">
        <f t="shared" si="16"/>
        <v>0.08163265306122448</v>
      </c>
      <c r="K52" s="5">
        <f t="shared" si="16"/>
        <v>0.25</v>
      </c>
      <c r="L52">
        <v>1</v>
      </c>
      <c r="M52">
        <v>0</v>
      </c>
    </row>
    <row r="53" spans="3:13" ht="12.75">
      <c r="C53" t="s">
        <v>77</v>
      </c>
      <c r="D53" t="s">
        <v>78</v>
      </c>
      <c r="E53" s="7">
        <v>1171</v>
      </c>
      <c r="F53" s="7">
        <v>248</v>
      </c>
      <c r="G53" s="7">
        <v>123</v>
      </c>
      <c r="H53" s="7">
        <f>G53+F53</f>
        <v>371</v>
      </c>
      <c r="I53" s="5">
        <f t="shared" si="16"/>
        <v>0.21178479931682323</v>
      </c>
      <c r="J53" s="5">
        <f t="shared" si="16"/>
        <v>0.10503842869342442</v>
      </c>
      <c r="K53" s="5">
        <f t="shared" si="16"/>
        <v>0.31682322801024765</v>
      </c>
      <c r="L53">
        <v>28</v>
      </c>
      <c r="M53">
        <v>9</v>
      </c>
    </row>
    <row r="54" spans="2:13" ht="12.75">
      <c r="B54" s="8" t="s">
        <v>79</v>
      </c>
      <c r="E54" s="7">
        <v>2151</v>
      </c>
      <c r="F54" s="7">
        <v>413</v>
      </c>
      <c r="G54" s="7">
        <v>203</v>
      </c>
      <c r="H54" s="7">
        <f>G54+F54</f>
        <v>616</v>
      </c>
      <c r="I54" s="5">
        <f t="shared" si="16"/>
        <v>0.19200371920037193</v>
      </c>
      <c r="J54" s="5">
        <f t="shared" si="16"/>
        <v>0.09437470943747095</v>
      </c>
      <c r="K54" s="5">
        <f t="shared" si="16"/>
        <v>0.28637842863784285</v>
      </c>
      <c r="L54">
        <v>29</v>
      </c>
      <c r="M54">
        <v>9</v>
      </c>
    </row>
    <row r="55" spans="9:11" ht="12.75">
      <c r="I55"/>
      <c r="J55"/>
      <c r="K55"/>
    </row>
    <row r="56" spans="1:11" ht="12.75">
      <c r="A56" t="s">
        <v>80</v>
      </c>
      <c r="B56" s="9" t="s">
        <v>81</v>
      </c>
      <c r="I56"/>
      <c r="J56"/>
      <c r="K56"/>
    </row>
    <row r="57" spans="3:13" ht="12.75">
      <c r="C57" t="s">
        <v>82</v>
      </c>
      <c r="D57" t="s">
        <v>83</v>
      </c>
      <c r="E57" s="7">
        <v>99</v>
      </c>
      <c r="F57" s="7">
        <v>27</v>
      </c>
      <c r="G57" s="7">
        <v>8</v>
      </c>
      <c r="H57" s="7">
        <f>G57+F57</f>
        <v>35</v>
      </c>
      <c r="I57" s="5">
        <f aca="true" t="shared" si="17" ref="I57:K59">F57/$E57</f>
        <v>0.2727272727272727</v>
      </c>
      <c r="J57" s="5">
        <f t="shared" si="17"/>
        <v>0.08080808080808081</v>
      </c>
      <c r="K57" s="5">
        <f t="shared" si="17"/>
        <v>0.35353535353535354</v>
      </c>
      <c r="L57">
        <v>0</v>
      </c>
      <c r="M57">
        <v>0</v>
      </c>
    </row>
    <row r="58" spans="3:13" ht="12.75">
      <c r="C58" t="s">
        <v>84</v>
      </c>
      <c r="D58" t="s">
        <v>85</v>
      </c>
      <c r="E58" s="7">
        <v>276</v>
      </c>
      <c r="F58" s="7">
        <v>53</v>
      </c>
      <c r="G58" s="7">
        <v>38</v>
      </c>
      <c r="H58" s="7">
        <f>G58+F58</f>
        <v>91</v>
      </c>
      <c r="I58" s="5">
        <f t="shared" si="17"/>
        <v>0.19202898550724637</v>
      </c>
      <c r="J58" s="5">
        <f t="shared" si="17"/>
        <v>0.13768115942028986</v>
      </c>
      <c r="K58" s="5">
        <f t="shared" si="17"/>
        <v>0.32971014492753625</v>
      </c>
      <c r="L58">
        <v>0</v>
      </c>
      <c r="M58">
        <v>0</v>
      </c>
    </row>
    <row r="59" spans="2:13" ht="12.75">
      <c r="B59" s="8" t="s">
        <v>86</v>
      </c>
      <c r="E59" s="7">
        <v>375</v>
      </c>
      <c r="F59" s="7">
        <v>80</v>
      </c>
      <c r="G59" s="7">
        <v>46</v>
      </c>
      <c r="H59" s="7">
        <f>G59+F59</f>
        <v>126</v>
      </c>
      <c r="I59" s="5">
        <f t="shared" si="17"/>
        <v>0.21333333333333335</v>
      </c>
      <c r="J59" s="5">
        <f t="shared" si="17"/>
        <v>0.12266666666666666</v>
      </c>
      <c r="K59" s="5">
        <f t="shared" si="17"/>
        <v>0.336</v>
      </c>
      <c r="L59">
        <v>0</v>
      </c>
      <c r="M59">
        <v>0</v>
      </c>
    </row>
    <row r="60" spans="9:11" ht="12.75">
      <c r="I60"/>
      <c r="J60"/>
      <c r="K60"/>
    </row>
    <row r="61" spans="1:11" ht="12.75">
      <c r="A61" t="s">
        <v>87</v>
      </c>
      <c r="B61" s="9" t="s">
        <v>88</v>
      </c>
      <c r="I61"/>
      <c r="J61"/>
      <c r="K61"/>
    </row>
    <row r="62" spans="3:13" ht="12.75">
      <c r="C62" t="s">
        <v>89</v>
      </c>
      <c r="D62" t="s">
        <v>90</v>
      </c>
      <c r="E62" s="7">
        <v>1216</v>
      </c>
      <c r="F62" s="7">
        <v>177</v>
      </c>
      <c r="G62" s="7">
        <v>81</v>
      </c>
      <c r="H62" s="7">
        <f>G62+F62</f>
        <v>258</v>
      </c>
      <c r="I62" s="5">
        <f aca="true" t="shared" si="18" ref="I62:K63">F62/$E62</f>
        <v>0.1455592105263158</v>
      </c>
      <c r="J62" s="5">
        <f t="shared" si="18"/>
        <v>0.06661184210526316</v>
      </c>
      <c r="K62" s="5">
        <f t="shared" si="18"/>
        <v>0.21217105263157895</v>
      </c>
      <c r="L62">
        <v>0</v>
      </c>
      <c r="M62">
        <v>0</v>
      </c>
    </row>
    <row r="63" spans="2:13" ht="12.75">
      <c r="B63" s="8" t="s">
        <v>91</v>
      </c>
      <c r="E63" s="7">
        <v>1216</v>
      </c>
      <c r="F63" s="7">
        <v>177</v>
      </c>
      <c r="G63" s="7">
        <v>81</v>
      </c>
      <c r="H63" s="7">
        <f>G63+F63</f>
        <v>258</v>
      </c>
      <c r="I63" s="5">
        <f t="shared" si="18"/>
        <v>0.1455592105263158</v>
      </c>
      <c r="J63" s="5">
        <f t="shared" si="18"/>
        <v>0.06661184210526316</v>
      </c>
      <c r="K63" s="5">
        <f t="shared" si="18"/>
        <v>0.21217105263157895</v>
      </c>
      <c r="L63">
        <v>0</v>
      </c>
      <c r="M63">
        <v>0</v>
      </c>
    </row>
    <row r="64" spans="9:11" ht="12.75">
      <c r="I64"/>
      <c r="J64"/>
      <c r="K64"/>
    </row>
    <row r="65" spans="1:11" ht="12.75">
      <c r="A65" t="s">
        <v>92</v>
      </c>
      <c r="B65" s="9" t="s">
        <v>93</v>
      </c>
      <c r="I65"/>
      <c r="J65"/>
      <c r="K65"/>
    </row>
    <row r="66" spans="3:13" ht="12.75">
      <c r="C66" t="s">
        <v>94</v>
      </c>
      <c r="D66" t="s">
        <v>95</v>
      </c>
      <c r="E66" s="7">
        <v>1197</v>
      </c>
      <c r="F66" s="7">
        <v>603</v>
      </c>
      <c r="G66" s="7">
        <v>167</v>
      </c>
      <c r="H66" s="7">
        <f>G66+F66</f>
        <v>770</v>
      </c>
      <c r="I66" s="5">
        <f aca="true" t="shared" si="19" ref="I66:K69">F66/$E66</f>
        <v>0.5037593984962406</v>
      </c>
      <c r="J66" s="5">
        <f t="shared" si="19"/>
        <v>0.13951545530492898</v>
      </c>
      <c r="K66" s="5">
        <f t="shared" si="19"/>
        <v>0.6432748538011696</v>
      </c>
      <c r="L66">
        <v>2</v>
      </c>
      <c r="M66">
        <v>0</v>
      </c>
    </row>
    <row r="67" spans="3:13" ht="12.75">
      <c r="C67" t="s">
        <v>96</v>
      </c>
      <c r="D67" t="s">
        <v>97</v>
      </c>
      <c r="E67" s="7">
        <v>384</v>
      </c>
      <c r="F67" s="7">
        <v>175</v>
      </c>
      <c r="G67" s="7">
        <v>79</v>
      </c>
      <c r="H67" s="7">
        <f>G67+F67</f>
        <v>254</v>
      </c>
      <c r="I67" s="5">
        <f t="shared" si="19"/>
        <v>0.4557291666666667</v>
      </c>
      <c r="J67" s="5">
        <f t="shared" si="19"/>
        <v>0.20572916666666666</v>
      </c>
      <c r="K67" s="5">
        <f t="shared" si="19"/>
        <v>0.6614583333333334</v>
      </c>
      <c r="L67">
        <v>0</v>
      </c>
      <c r="M67">
        <v>0</v>
      </c>
    </row>
    <row r="68" spans="3:13" ht="12.75">
      <c r="C68" t="s">
        <v>98</v>
      </c>
      <c r="D68" t="s">
        <v>99</v>
      </c>
      <c r="E68" s="7">
        <v>321</v>
      </c>
      <c r="F68" s="7">
        <v>184</v>
      </c>
      <c r="G68" s="7">
        <v>43</v>
      </c>
      <c r="H68" s="7">
        <f>G68+F68</f>
        <v>227</v>
      </c>
      <c r="I68" s="5">
        <f t="shared" si="19"/>
        <v>0.573208722741433</v>
      </c>
      <c r="J68" s="5">
        <f t="shared" si="19"/>
        <v>0.13395638629283488</v>
      </c>
      <c r="K68" s="5">
        <f t="shared" si="19"/>
        <v>0.7071651090342679</v>
      </c>
      <c r="L68">
        <v>0</v>
      </c>
      <c r="M68">
        <v>0</v>
      </c>
    </row>
    <row r="69" spans="2:13" ht="12.75">
      <c r="B69" s="8" t="s">
        <v>100</v>
      </c>
      <c r="E69" s="7">
        <v>1902</v>
      </c>
      <c r="F69" s="7">
        <v>962</v>
      </c>
      <c r="G69" s="7">
        <v>289</v>
      </c>
      <c r="H69" s="7">
        <f>G69+F69</f>
        <v>1251</v>
      </c>
      <c r="I69" s="5">
        <f t="shared" si="19"/>
        <v>0.5057833859095688</v>
      </c>
      <c r="J69" s="5">
        <f t="shared" si="19"/>
        <v>0.1519453207150368</v>
      </c>
      <c r="K69" s="5">
        <f t="shared" si="19"/>
        <v>0.6577287066246057</v>
      </c>
      <c r="L69">
        <v>2</v>
      </c>
      <c r="M69">
        <v>0</v>
      </c>
    </row>
    <row r="70" spans="9:11" ht="12.75">
      <c r="I70"/>
      <c r="J70"/>
      <c r="K70"/>
    </row>
    <row r="71" spans="1:11" ht="12.75">
      <c r="A71" t="s">
        <v>101</v>
      </c>
      <c r="B71" s="9" t="s">
        <v>102</v>
      </c>
      <c r="I71"/>
      <c r="J71"/>
      <c r="K71"/>
    </row>
    <row r="72" spans="3:13" ht="12.75">
      <c r="C72" t="s">
        <v>103</v>
      </c>
      <c r="D72" t="s">
        <v>104</v>
      </c>
      <c r="E72" s="7">
        <v>178</v>
      </c>
      <c r="F72" s="7">
        <v>113</v>
      </c>
      <c r="G72" s="7">
        <v>23</v>
      </c>
      <c r="H72" s="7">
        <f>G72+F72</f>
        <v>136</v>
      </c>
      <c r="I72" s="5">
        <f aca="true" t="shared" si="20" ref="I72:K74">F72/$E72</f>
        <v>0.6348314606741573</v>
      </c>
      <c r="J72" s="5">
        <f t="shared" si="20"/>
        <v>0.12921348314606743</v>
      </c>
      <c r="K72" s="5">
        <f t="shared" si="20"/>
        <v>0.7640449438202247</v>
      </c>
      <c r="L72">
        <v>67</v>
      </c>
      <c r="M72">
        <v>16</v>
      </c>
    </row>
    <row r="73" spans="3:13" ht="12.75">
      <c r="C73" t="s">
        <v>105</v>
      </c>
      <c r="D73" t="s">
        <v>106</v>
      </c>
      <c r="E73" s="7">
        <v>287</v>
      </c>
      <c r="F73" s="7">
        <v>156</v>
      </c>
      <c r="G73" s="7">
        <v>66</v>
      </c>
      <c r="H73" s="7">
        <f>G73+F73</f>
        <v>222</v>
      </c>
      <c r="I73" s="5">
        <f t="shared" si="20"/>
        <v>0.5435540069686411</v>
      </c>
      <c r="J73" s="5">
        <f t="shared" si="20"/>
        <v>0.22996515679442509</v>
      </c>
      <c r="K73" s="5">
        <f t="shared" si="20"/>
        <v>0.7735191637630662</v>
      </c>
      <c r="L73">
        <v>15</v>
      </c>
      <c r="M73">
        <v>1</v>
      </c>
    </row>
    <row r="74" spans="2:13" ht="12.75">
      <c r="B74" s="8" t="s">
        <v>107</v>
      </c>
      <c r="E74" s="7">
        <v>465</v>
      </c>
      <c r="F74" s="7">
        <v>269</v>
      </c>
      <c r="G74" s="7">
        <v>89</v>
      </c>
      <c r="H74" s="7">
        <f>G74+F74</f>
        <v>358</v>
      </c>
      <c r="I74" s="5">
        <f t="shared" si="20"/>
        <v>0.578494623655914</v>
      </c>
      <c r="J74" s="5">
        <f t="shared" si="20"/>
        <v>0.1913978494623656</v>
      </c>
      <c r="K74" s="5">
        <f t="shared" si="20"/>
        <v>0.7698924731182796</v>
      </c>
      <c r="L74">
        <v>82</v>
      </c>
      <c r="M74">
        <v>17</v>
      </c>
    </row>
    <row r="75" spans="9:11" ht="12.75">
      <c r="I75"/>
      <c r="J75"/>
      <c r="K75"/>
    </row>
    <row r="76" spans="1:11" ht="12.75">
      <c r="A76" t="s">
        <v>108</v>
      </c>
      <c r="B76" s="9" t="s">
        <v>109</v>
      </c>
      <c r="I76"/>
      <c r="J76"/>
      <c r="K76"/>
    </row>
    <row r="77" spans="3:13" ht="12.75">
      <c r="C77" t="s">
        <v>110</v>
      </c>
      <c r="D77" t="s">
        <v>111</v>
      </c>
      <c r="E77" s="7">
        <v>603</v>
      </c>
      <c r="F77" s="7">
        <v>328</v>
      </c>
      <c r="G77" s="7">
        <v>55</v>
      </c>
      <c r="H77" s="7">
        <f>G77+F77</f>
        <v>383</v>
      </c>
      <c r="I77" s="5">
        <f aca="true" t="shared" si="21" ref="I77:K78">F77/$E77</f>
        <v>0.5439469320066335</v>
      </c>
      <c r="J77" s="5">
        <f t="shared" si="21"/>
        <v>0.0912106135986733</v>
      </c>
      <c r="K77" s="5">
        <f t="shared" si="21"/>
        <v>0.6351575456053068</v>
      </c>
      <c r="L77">
        <v>0</v>
      </c>
      <c r="M77">
        <v>0</v>
      </c>
    </row>
    <row r="78" spans="2:13" ht="12.75">
      <c r="B78" s="8" t="s">
        <v>112</v>
      </c>
      <c r="E78" s="7">
        <v>603</v>
      </c>
      <c r="F78" s="7">
        <v>328</v>
      </c>
      <c r="G78" s="7">
        <v>55</v>
      </c>
      <c r="H78" s="7">
        <f>G78+F78</f>
        <v>383</v>
      </c>
      <c r="I78" s="5">
        <f t="shared" si="21"/>
        <v>0.5439469320066335</v>
      </c>
      <c r="J78" s="5">
        <f t="shared" si="21"/>
        <v>0.0912106135986733</v>
      </c>
      <c r="K78" s="5">
        <f t="shared" si="21"/>
        <v>0.6351575456053068</v>
      </c>
      <c r="L78">
        <v>0</v>
      </c>
      <c r="M78">
        <v>0</v>
      </c>
    </row>
    <row r="79" spans="9:11" ht="12.75">
      <c r="I79"/>
      <c r="J79"/>
      <c r="K79"/>
    </row>
    <row r="80" spans="1:11" ht="12.75">
      <c r="A80" t="s">
        <v>113</v>
      </c>
      <c r="B80" s="9" t="s">
        <v>114</v>
      </c>
      <c r="I80"/>
      <c r="J80"/>
      <c r="K80"/>
    </row>
    <row r="81" spans="3:13" ht="12.75">
      <c r="C81" t="s">
        <v>115</v>
      </c>
      <c r="D81" t="s">
        <v>116</v>
      </c>
      <c r="E81" s="7">
        <v>493</v>
      </c>
      <c r="F81" s="7">
        <v>107</v>
      </c>
      <c r="G81" s="7">
        <v>25</v>
      </c>
      <c r="H81" s="7">
        <f>G81+F81</f>
        <v>132</v>
      </c>
      <c r="I81" s="5">
        <f aca="true" t="shared" si="22" ref="I81:K82">F81/$E81</f>
        <v>0.21703853955375255</v>
      </c>
      <c r="J81" s="5">
        <f t="shared" si="22"/>
        <v>0.05070993914807302</v>
      </c>
      <c r="K81" s="5">
        <f t="shared" si="22"/>
        <v>0.26774847870182555</v>
      </c>
      <c r="L81">
        <v>0</v>
      </c>
      <c r="M81">
        <v>0</v>
      </c>
    </row>
    <row r="82" spans="2:13" ht="12.75">
      <c r="B82" s="8" t="s">
        <v>117</v>
      </c>
      <c r="E82" s="7">
        <v>493</v>
      </c>
      <c r="F82" s="7">
        <v>107</v>
      </c>
      <c r="G82" s="7">
        <v>25</v>
      </c>
      <c r="H82" s="7">
        <f>G82+F82</f>
        <v>132</v>
      </c>
      <c r="I82" s="5">
        <f t="shared" si="22"/>
        <v>0.21703853955375255</v>
      </c>
      <c r="J82" s="5">
        <f t="shared" si="22"/>
        <v>0.05070993914807302</v>
      </c>
      <c r="K82" s="5">
        <f t="shared" si="22"/>
        <v>0.26774847870182555</v>
      </c>
      <c r="L82">
        <v>0</v>
      </c>
      <c r="M82">
        <v>0</v>
      </c>
    </row>
    <row r="83" spans="9:11" ht="12.75">
      <c r="I83"/>
      <c r="J83"/>
      <c r="K83"/>
    </row>
    <row r="84" spans="1:11" ht="12.75">
      <c r="A84" t="s">
        <v>118</v>
      </c>
      <c r="B84" s="9" t="s">
        <v>119</v>
      </c>
      <c r="I84"/>
      <c r="J84"/>
      <c r="K84"/>
    </row>
    <row r="85" spans="3:13" ht="12.75">
      <c r="C85" t="s">
        <v>120</v>
      </c>
      <c r="D85" t="s">
        <v>121</v>
      </c>
      <c r="E85" s="7">
        <v>5087</v>
      </c>
      <c r="F85" s="7">
        <v>1581</v>
      </c>
      <c r="G85" s="7">
        <v>568</v>
      </c>
      <c r="H85" s="7">
        <f>G85+F85</f>
        <v>2149</v>
      </c>
      <c r="I85" s="5">
        <f aca="true" t="shared" si="23" ref="I85:K86">F85/$E85</f>
        <v>0.31079221545115</v>
      </c>
      <c r="J85" s="5">
        <f t="shared" si="23"/>
        <v>0.1116571653233733</v>
      </c>
      <c r="K85" s="5">
        <f t="shared" si="23"/>
        <v>0.4224493807745233</v>
      </c>
      <c r="L85">
        <v>18</v>
      </c>
      <c r="M85">
        <v>0</v>
      </c>
    </row>
    <row r="86" spans="2:13" ht="12.75">
      <c r="B86" s="8" t="s">
        <v>122</v>
      </c>
      <c r="E86" s="7">
        <v>5087</v>
      </c>
      <c r="F86" s="7">
        <v>1581</v>
      </c>
      <c r="G86" s="7">
        <v>568</v>
      </c>
      <c r="H86" s="7">
        <f>G86+F86</f>
        <v>2149</v>
      </c>
      <c r="I86" s="5">
        <f t="shared" si="23"/>
        <v>0.31079221545115</v>
      </c>
      <c r="J86" s="5">
        <f t="shared" si="23"/>
        <v>0.1116571653233733</v>
      </c>
      <c r="K86" s="5">
        <f t="shared" si="23"/>
        <v>0.4224493807745233</v>
      </c>
      <c r="L86">
        <v>18</v>
      </c>
      <c r="M86">
        <v>0</v>
      </c>
    </row>
    <row r="87" spans="9:11" ht="12.75">
      <c r="I87"/>
      <c r="J87"/>
      <c r="K87"/>
    </row>
    <row r="88" spans="1:11" ht="12.75">
      <c r="A88" t="s">
        <v>123</v>
      </c>
      <c r="B88" s="9" t="s">
        <v>124</v>
      </c>
      <c r="I88"/>
      <c r="J88"/>
      <c r="K88"/>
    </row>
    <row r="89" spans="3:13" ht="12.75">
      <c r="C89" t="s">
        <v>125</v>
      </c>
      <c r="D89" t="s">
        <v>126</v>
      </c>
      <c r="E89" s="7">
        <v>72103</v>
      </c>
      <c r="F89" s="7">
        <v>39788</v>
      </c>
      <c r="G89" s="7">
        <v>5196</v>
      </c>
      <c r="H89" s="7">
        <f>G89+F89</f>
        <v>44984</v>
      </c>
      <c r="I89" s="5">
        <f aca="true" t="shared" si="24" ref="I89:K90">F89/$E89</f>
        <v>0.5518216995131964</v>
      </c>
      <c r="J89" s="5">
        <f t="shared" si="24"/>
        <v>0.07206357571806998</v>
      </c>
      <c r="K89" s="5">
        <f t="shared" si="24"/>
        <v>0.6238852752312664</v>
      </c>
      <c r="L89">
        <v>142</v>
      </c>
      <c r="M89">
        <v>14</v>
      </c>
    </row>
    <row r="90" spans="2:13" ht="12.75">
      <c r="B90" s="8" t="s">
        <v>127</v>
      </c>
      <c r="E90" s="7">
        <v>72103</v>
      </c>
      <c r="F90" s="7">
        <v>39788</v>
      </c>
      <c r="G90" s="7">
        <v>5196</v>
      </c>
      <c r="H90" s="7">
        <f>G90+F90</f>
        <v>44984</v>
      </c>
      <c r="I90" s="5">
        <f t="shared" si="24"/>
        <v>0.5518216995131964</v>
      </c>
      <c r="J90" s="5">
        <f t="shared" si="24"/>
        <v>0.07206357571806998</v>
      </c>
      <c r="K90" s="5">
        <f t="shared" si="24"/>
        <v>0.6238852752312664</v>
      </c>
      <c r="L90">
        <v>142</v>
      </c>
      <c r="M90">
        <v>14</v>
      </c>
    </row>
    <row r="91" spans="9:11" ht="12.75">
      <c r="I91"/>
      <c r="J91"/>
      <c r="K91"/>
    </row>
    <row r="92" spans="1:11" ht="12.75">
      <c r="A92" t="s">
        <v>128</v>
      </c>
      <c r="B92" s="9" t="s">
        <v>129</v>
      </c>
      <c r="I92"/>
      <c r="J92"/>
      <c r="K92"/>
    </row>
    <row r="93" spans="3:13" ht="12.75">
      <c r="C93" t="s">
        <v>130</v>
      </c>
      <c r="D93" t="s">
        <v>131</v>
      </c>
      <c r="E93" s="7">
        <v>280</v>
      </c>
      <c r="F93" s="7">
        <v>68</v>
      </c>
      <c r="G93" s="7">
        <v>28</v>
      </c>
      <c r="H93" s="7">
        <f>G93+F93</f>
        <v>96</v>
      </c>
      <c r="I93" s="5">
        <f aca="true" t="shared" si="25" ref="I93:K94">F93/$E93</f>
        <v>0.24285714285714285</v>
      </c>
      <c r="J93" s="5">
        <f t="shared" si="25"/>
        <v>0.1</v>
      </c>
      <c r="K93" s="5">
        <f t="shared" si="25"/>
        <v>0.34285714285714286</v>
      </c>
      <c r="L93">
        <v>0</v>
      </c>
      <c r="M93">
        <v>0</v>
      </c>
    </row>
    <row r="94" spans="2:13" ht="12.75">
      <c r="B94" s="8" t="s">
        <v>132</v>
      </c>
      <c r="E94" s="7">
        <v>280</v>
      </c>
      <c r="F94" s="7">
        <v>68</v>
      </c>
      <c r="G94" s="7">
        <v>28</v>
      </c>
      <c r="H94" s="7">
        <f>G94+F94</f>
        <v>96</v>
      </c>
      <c r="I94" s="5">
        <f t="shared" si="25"/>
        <v>0.24285714285714285</v>
      </c>
      <c r="J94" s="5">
        <f t="shared" si="25"/>
        <v>0.1</v>
      </c>
      <c r="K94" s="5">
        <f t="shared" si="25"/>
        <v>0.34285714285714286</v>
      </c>
      <c r="L94">
        <v>0</v>
      </c>
      <c r="M94">
        <v>0</v>
      </c>
    </row>
    <row r="95" spans="9:11" ht="12.75">
      <c r="I95"/>
      <c r="J95"/>
      <c r="K95"/>
    </row>
    <row r="96" spans="1:11" ht="12.75">
      <c r="A96" t="s">
        <v>133</v>
      </c>
      <c r="B96" s="9" t="s">
        <v>134</v>
      </c>
      <c r="I96"/>
      <c r="J96"/>
      <c r="K96"/>
    </row>
    <row r="97" spans="3:13" ht="12.75">
      <c r="C97" t="s">
        <v>135</v>
      </c>
      <c r="D97" t="s">
        <v>136</v>
      </c>
      <c r="E97" s="7">
        <v>42009</v>
      </c>
      <c r="F97" s="7">
        <v>713</v>
      </c>
      <c r="G97" s="7">
        <v>485</v>
      </c>
      <c r="H97" s="7">
        <f>G97+F97</f>
        <v>1198</v>
      </c>
      <c r="I97" s="5">
        <f aca="true" t="shared" si="26" ref="I97:K98">F97/$E97</f>
        <v>0.01697255350044038</v>
      </c>
      <c r="J97" s="5">
        <f t="shared" si="26"/>
        <v>0.011545145087957343</v>
      </c>
      <c r="K97" s="5">
        <f t="shared" si="26"/>
        <v>0.028517698588397724</v>
      </c>
      <c r="L97">
        <v>3</v>
      </c>
      <c r="M97">
        <v>0</v>
      </c>
    </row>
    <row r="98" spans="2:13" ht="12.75">
      <c r="B98" s="8" t="s">
        <v>137</v>
      </c>
      <c r="E98" s="7">
        <v>42009</v>
      </c>
      <c r="F98" s="7">
        <v>713</v>
      </c>
      <c r="G98" s="7">
        <v>485</v>
      </c>
      <c r="H98" s="7">
        <f>G98+F98</f>
        <v>1198</v>
      </c>
      <c r="I98" s="5">
        <f t="shared" si="26"/>
        <v>0.01697255350044038</v>
      </c>
      <c r="J98" s="5">
        <f t="shared" si="26"/>
        <v>0.011545145087957343</v>
      </c>
      <c r="K98" s="5">
        <f t="shared" si="26"/>
        <v>0.028517698588397724</v>
      </c>
      <c r="L98">
        <v>3</v>
      </c>
      <c r="M98">
        <v>0</v>
      </c>
    </row>
    <row r="99" spans="9:11" ht="12.75">
      <c r="I99"/>
      <c r="J99"/>
      <c r="K99"/>
    </row>
    <row r="100" spans="1:11" ht="12.75">
      <c r="A100" t="s">
        <v>138</v>
      </c>
      <c r="B100" s="9" t="s">
        <v>139</v>
      </c>
      <c r="I100"/>
      <c r="J100"/>
      <c r="K100"/>
    </row>
    <row r="101" spans="3:13" ht="12.75">
      <c r="C101" t="s">
        <v>140</v>
      </c>
      <c r="D101" t="s">
        <v>141</v>
      </c>
      <c r="E101" s="7">
        <v>5067</v>
      </c>
      <c r="F101" s="7">
        <v>922</v>
      </c>
      <c r="G101" s="7">
        <v>361</v>
      </c>
      <c r="H101" s="7">
        <f>G101+F101</f>
        <v>1283</v>
      </c>
      <c r="I101" s="5">
        <f aca="true" t="shared" si="27" ref="I101:K102">F101/$E101</f>
        <v>0.1819617130451944</v>
      </c>
      <c r="J101" s="5">
        <f t="shared" si="27"/>
        <v>0.07124531280836786</v>
      </c>
      <c r="K101" s="5">
        <f t="shared" si="27"/>
        <v>0.25320702585356225</v>
      </c>
      <c r="L101">
        <v>0</v>
      </c>
      <c r="M101">
        <v>0</v>
      </c>
    </row>
    <row r="102" spans="2:13" ht="12.75">
      <c r="B102" s="8" t="s">
        <v>142</v>
      </c>
      <c r="E102" s="7">
        <v>5067</v>
      </c>
      <c r="F102" s="7">
        <v>922</v>
      </c>
      <c r="G102" s="7">
        <v>361</v>
      </c>
      <c r="H102" s="7">
        <f>G102+F102</f>
        <v>1283</v>
      </c>
      <c r="I102" s="5">
        <f t="shared" si="27"/>
        <v>0.1819617130451944</v>
      </c>
      <c r="J102" s="5">
        <f t="shared" si="27"/>
        <v>0.07124531280836786</v>
      </c>
      <c r="K102" s="5">
        <f t="shared" si="27"/>
        <v>0.25320702585356225</v>
      </c>
      <c r="L102">
        <v>0</v>
      </c>
      <c r="M102">
        <v>0</v>
      </c>
    </row>
    <row r="103" spans="9:11" ht="12.75">
      <c r="I103"/>
      <c r="J103"/>
      <c r="K103"/>
    </row>
    <row r="104" spans="1:11" ht="12.75">
      <c r="A104" t="s">
        <v>143</v>
      </c>
      <c r="B104" s="9" t="s">
        <v>144</v>
      </c>
      <c r="I104"/>
      <c r="J104"/>
      <c r="K104"/>
    </row>
    <row r="105" spans="3:13" ht="12.75">
      <c r="C105" t="s">
        <v>145</v>
      </c>
      <c r="D105" t="s">
        <v>146</v>
      </c>
      <c r="E105" s="7">
        <v>2867</v>
      </c>
      <c r="F105" s="7">
        <v>108</v>
      </c>
      <c r="G105" s="7">
        <v>53</v>
      </c>
      <c r="H105" s="7">
        <f aca="true" t="shared" si="28" ref="H105:H110">G105+F105</f>
        <v>161</v>
      </c>
      <c r="I105" s="5">
        <f aca="true" t="shared" si="29" ref="I105:I110">F105/$E105</f>
        <v>0.03767003836763167</v>
      </c>
      <c r="J105" s="5">
        <f aca="true" t="shared" si="30" ref="J105:J110">G105/$E105</f>
        <v>0.01848622253226369</v>
      </c>
      <c r="K105" s="5">
        <f aca="true" t="shared" si="31" ref="K105:K110">H105/$E105</f>
        <v>0.05615626089989536</v>
      </c>
      <c r="L105">
        <v>0</v>
      </c>
      <c r="M105">
        <v>0</v>
      </c>
    </row>
    <row r="106" spans="3:13" ht="12.75">
      <c r="C106" t="s">
        <v>147</v>
      </c>
      <c r="D106" t="s">
        <v>148</v>
      </c>
      <c r="E106" s="7">
        <v>440</v>
      </c>
      <c r="F106" s="7">
        <v>30</v>
      </c>
      <c r="G106" s="7">
        <v>30</v>
      </c>
      <c r="H106" s="7">
        <f t="shared" si="28"/>
        <v>60</v>
      </c>
      <c r="I106" s="5">
        <f t="shared" si="29"/>
        <v>0.06818181818181818</v>
      </c>
      <c r="J106" s="5">
        <f t="shared" si="30"/>
        <v>0.06818181818181818</v>
      </c>
      <c r="K106" s="5">
        <f t="shared" si="31"/>
        <v>0.13636363636363635</v>
      </c>
      <c r="L106">
        <v>0</v>
      </c>
      <c r="M106">
        <v>0</v>
      </c>
    </row>
    <row r="107" spans="3:13" ht="12.75">
      <c r="C107" t="s">
        <v>149</v>
      </c>
      <c r="D107" t="s">
        <v>150</v>
      </c>
      <c r="E107" s="7">
        <v>357</v>
      </c>
      <c r="F107" s="7">
        <v>95</v>
      </c>
      <c r="G107" s="7">
        <v>28</v>
      </c>
      <c r="H107" s="7">
        <f t="shared" si="28"/>
        <v>123</v>
      </c>
      <c r="I107" s="5">
        <f t="shared" si="29"/>
        <v>0.2661064425770308</v>
      </c>
      <c r="J107" s="5">
        <f t="shared" si="30"/>
        <v>0.0784313725490196</v>
      </c>
      <c r="K107" s="5">
        <f t="shared" si="31"/>
        <v>0.3445378151260504</v>
      </c>
      <c r="L107">
        <v>0</v>
      </c>
      <c r="M107">
        <v>0</v>
      </c>
    </row>
    <row r="108" spans="3:13" ht="12.75">
      <c r="C108" t="s">
        <v>151</v>
      </c>
      <c r="D108" t="s">
        <v>152</v>
      </c>
      <c r="E108" s="7">
        <v>304</v>
      </c>
      <c r="F108" s="7">
        <v>19</v>
      </c>
      <c r="G108" s="7">
        <v>5</v>
      </c>
      <c r="H108" s="7">
        <f t="shared" si="28"/>
        <v>24</v>
      </c>
      <c r="I108" s="5">
        <f t="shared" si="29"/>
        <v>0.0625</v>
      </c>
      <c r="J108" s="5">
        <f t="shared" si="30"/>
        <v>0.01644736842105263</v>
      </c>
      <c r="K108" s="5">
        <f t="shared" si="31"/>
        <v>0.07894736842105263</v>
      </c>
      <c r="L108">
        <v>0</v>
      </c>
      <c r="M108">
        <v>0</v>
      </c>
    </row>
    <row r="109" spans="3:13" ht="12.75">
      <c r="C109" t="s">
        <v>153</v>
      </c>
      <c r="D109" t="s">
        <v>154</v>
      </c>
      <c r="E109" s="7">
        <v>90</v>
      </c>
      <c r="F109" s="7">
        <v>32</v>
      </c>
      <c r="G109" s="7">
        <v>8</v>
      </c>
      <c r="H109" s="7">
        <f t="shared" si="28"/>
        <v>40</v>
      </c>
      <c r="I109" s="5">
        <f t="shared" si="29"/>
        <v>0.35555555555555557</v>
      </c>
      <c r="J109" s="5">
        <f t="shared" si="30"/>
        <v>0.08888888888888889</v>
      </c>
      <c r="K109" s="5">
        <f t="shared" si="31"/>
        <v>0.4444444444444444</v>
      </c>
      <c r="L109">
        <v>0</v>
      </c>
      <c r="M109">
        <v>0</v>
      </c>
    </row>
    <row r="110" spans="2:13" ht="12.75">
      <c r="B110" s="8" t="s">
        <v>155</v>
      </c>
      <c r="E110" s="7">
        <v>4058</v>
      </c>
      <c r="F110" s="7">
        <v>284</v>
      </c>
      <c r="G110" s="7">
        <v>124</v>
      </c>
      <c r="H110" s="7">
        <f t="shared" si="28"/>
        <v>408</v>
      </c>
      <c r="I110" s="5">
        <f t="shared" si="29"/>
        <v>0.06998521439132578</v>
      </c>
      <c r="J110" s="5">
        <f t="shared" si="30"/>
        <v>0.030556924593395762</v>
      </c>
      <c r="K110" s="5">
        <f t="shared" si="31"/>
        <v>0.10054213898472154</v>
      </c>
      <c r="L110">
        <v>0</v>
      </c>
      <c r="M110">
        <v>0</v>
      </c>
    </row>
    <row r="111" spans="9:11" ht="12.75">
      <c r="I111"/>
      <c r="J111"/>
      <c r="K111"/>
    </row>
    <row r="112" spans="1:11" ht="12.75">
      <c r="A112" t="s">
        <v>156</v>
      </c>
      <c r="B112" s="9" t="s">
        <v>157</v>
      </c>
      <c r="I112"/>
      <c r="J112"/>
      <c r="K112"/>
    </row>
    <row r="113" spans="3:13" ht="12.75">
      <c r="C113" t="s">
        <v>158</v>
      </c>
      <c r="D113" t="s">
        <v>159</v>
      </c>
      <c r="E113" s="7">
        <v>685</v>
      </c>
      <c r="F113" s="7">
        <v>115</v>
      </c>
      <c r="G113" s="7">
        <v>49</v>
      </c>
      <c r="H113" s="7">
        <f aca="true" t="shared" si="32" ref="H113:H128">G113+F113</f>
        <v>164</v>
      </c>
      <c r="I113" s="5">
        <f aca="true" t="shared" si="33" ref="I113:I128">F113/$E113</f>
        <v>0.1678832116788321</v>
      </c>
      <c r="J113" s="5">
        <f aca="true" t="shared" si="34" ref="J113:J128">G113/$E113</f>
        <v>0.07153284671532846</v>
      </c>
      <c r="K113" s="5">
        <f aca="true" t="shared" si="35" ref="K113:K128">H113/$E113</f>
        <v>0.23941605839416058</v>
      </c>
      <c r="L113">
        <v>1</v>
      </c>
      <c r="M113">
        <v>0</v>
      </c>
    </row>
    <row r="114" spans="3:13" ht="12.75">
      <c r="C114" t="s">
        <v>160</v>
      </c>
      <c r="D114" t="s">
        <v>161</v>
      </c>
      <c r="E114" s="7">
        <v>10944</v>
      </c>
      <c r="F114" s="7">
        <v>4978</v>
      </c>
      <c r="G114" s="7">
        <v>1300</v>
      </c>
      <c r="H114" s="7">
        <f t="shared" si="32"/>
        <v>6278</v>
      </c>
      <c r="I114" s="5">
        <f t="shared" si="33"/>
        <v>0.4548611111111111</v>
      </c>
      <c r="J114" s="5">
        <f t="shared" si="34"/>
        <v>0.11878654970760234</v>
      </c>
      <c r="K114" s="5">
        <f t="shared" si="35"/>
        <v>0.5736476608187134</v>
      </c>
      <c r="L114">
        <v>3</v>
      </c>
      <c r="M114">
        <v>0</v>
      </c>
    </row>
    <row r="115" spans="3:13" ht="12.75">
      <c r="C115" t="s">
        <v>162</v>
      </c>
      <c r="D115" t="s">
        <v>163</v>
      </c>
      <c r="E115" s="7">
        <v>8475</v>
      </c>
      <c r="F115" s="7">
        <v>1166</v>
      </c>
      <c r="G115" s="7">
        <v>481</v>
      </c>
      <c r="H115" s="7">
        <f t="shared" si="32"/>
        <v>1647</v>
      </c>
      <c r="I115" s="5">
        <f t="shared" si="33"/>
        <v>0.1375811209439528</v>
      </c>
      <c r="J115" s="5">
        <f t="shared" si="34"/>
        <v>0.0567551622418879</v>
      </c>
      <c r="K115" s="5">
        <f t="shared" si="35"/>
        <v>0.1943362831858407</v>
      </c>
      <c r="L115">
        <v>0</v>
      </c>
      <c r="M115">
        <v>0</v>
      </c>
    </row>
    <row r="116" spans="3:13" ht="12.75">
      <c r="C116" t="s">
        <v>164</v>
      </c>
      <c r="D116" t="s">
        <v>165</v>
      </c>
      <c r="E116" s="7">
        <v>5879</v>
      </c>
      <c r="F116" s="7">
        <v>1121</v>
      </c>
      <c r="G116" s="7">
        <v>779</v>
      </c>
      <c r="H116" s="7">
        <f t="shared" si="32"/>
        <v>1900</v>
      </c>
      <c r="I116" s="5">
        <f t="shared" si="33"/>
        <v>0.19067868685150535</v>
      </c>
      <c r="J116" s="5">
        <f t="shared" si="34"/>
        <v>0.1325055281510461</v>
      </c>
      <c r="K116" s="5">
        <f t="shared" si="35"/>
        <v>0.32318421500255146</v>
      </c>
      <c r="L116">
        <v>2</v>
      </c>
      <c r="M116">
        <v>0</v>
      </c>
    </row>
    <row r="117" spans="3:13" ht="12.75">
      <c r="C117" t="s">
        <v>166</v>
      </c>
      <c r="D117" t="s">
        <v>167</v>
      </c>
      <c r="E117" s="7">
        <v>31840</v>
      </c>
      <c r="F117" s="7">
        <v>8217</v>
      </c>
      <c r="G117" s="7">
        <v>2860</v>
      </c>
      <c r="H117" s="7">
        <f t="shared" si="32"/>
        <v>11077</v>
      </c>
      <c r="I117" s="5">
        <f t="shared" si="33"/>
        <v>0.258071608040201</v>
      </c>
      <c r="J117" s="5">
        <f t="shared" si="34"/>
        <v>0.08982412060301508</v>
      </c>
      <c r="K117" s="5">
        <f t="shared" si="35"/>
        <v>0.3478957286432161</v>
      </c>
      <c r="L117">
        <v>10</v>
      </c>
      <c r="M117">
        <v>0</v>
      </c>
    </row>
    <row r="118" spans="3:13" ht="12.75">
      <c r="C118" t="s">
        <v>168</v>
      </c>
      <c r="D118" t="s">
        <v>169</v>
      </c>
      <c r="E118" s="7">
        <v>4506</v>
      </c>
      <c r="F118" s="7">
        <v>202</v>
      </c>
      <c r="G118" s="7">
        <v>92</v>
      </c>
      <c r="H118" s="7">
        <f t="shared" si="32"/>
        <v>294</v>
      </c>
      <c r="I118" s="5">
        <f t="shared" si="33"/>
        <v>0.044829116733244564</v>
      </c>
      <c r="J118" s="5">
        <f t="shared" si="34"/>
        <v>0.020417221482467822</v>
      </c>
      <c r="K118" s="5">
        <f t="shared" si="35"/>
        <v>0.06524633821571238</v>
      </c>
      <c r="L118">
        <v>0</v>
      </c>
      <c r="M118">
        <v>0</v>
      </c>
    </row>
    <row r="119" spans="3:13" ht="12.75">
      <c r="C119" t="s">
        <v>170</v>
      </c>
      <c r="D119" t="s">
        <v>171</v>
      </c>
      <c r="E119" s="7">
        <v>1304</v>
      </c>
      <c r="F119" s="7">
        <v>151</v>
      </c>
      <c r="G119" s="7">
        <v>85</v>
      </c>
      <c r="H119" s="7">
        <f t="shared" si="32"/>
        <v>236</v>
      </c>
      <c r="I119" s="5">
        <f t="shared" si="33"/>
        <v>0.11579754601226994</v>
      </c>
      <c r="J119" s="5">
        <f t="shared" si="34"/>
        <v>0.0651840490797546</v>
      </c>
      <c r="K119" s="5">
        <f t="shared" si="35"/>
        <v>0.18098159509202455</v>
      </c>
      <c r="L119">
        <v>0</v>
      </c>
      <c r="M119">
        <v>0</v>
      </c>
    </row>
    <row r="120" spans="3:13" ht="12.75">
      <c r="C120" t="s">
        <v>172</v>
      </c>
      <c r="D120" t="s">
        <v>173</v>
      </c>
      <c r="E120" s="7">
        <v>19083</v>
      </c>
      <c r="F120" s="7">
        <v>627</v>
      </c>
      <c r="G120" s="7">
        <v>435</v>
      </c>
      <c r="H120" s="7">
        <f t="shared" si="32"/>
        <v>1062</v>
      </c>
      <c r="I120" s="5">
        <f t="shared" si="33"/>
        <v>0.03285646910863072</v>
      </c>
      <c r="J120" s="5">
        <f t="shared" si="34"/>
        <v>0.022795157994026097</v>
      </c>
      <c r="K120" s="5">
        <f t="shared" si="35"/>
        <v>0.055651627102656816</v>
      </c>
      <c r="L120">
        <v>3</v>
      </c>
      <c r="M120">
        <v>0</v>
      </c>
    </row>
    <row r="121" spans="3:13" ht="12.75">
      <c r="C121" t="s">
        <v>174</v>
      </c>
      <c r="D121" t="s">
        <v>175</v>
      </c>
      <c r="E121" s="7">
        <v>908</v>
      </c>
      <c r="F121" s="7">
        <v>340</v>
      </c>
      <c r="G121" s="7">
        <v>108</v>
      </c>
      <c r="H121" s="7">
        <f t="shared" si="32"/>
        <v>448</v>
      </c>
      <c r="I121" s="5">
        <f t="shared" si="33"/>
        <v>0.3744493392070485</v>
      </c>
      <c r="J121" s="5">
        <f t="shared" si="34"/>
        <v>0.11894273127753303</v>
      </c>
      <c r="K121" s="5">
        <f t="shared" si="35"/>
        <v>0.4933920704845815</v>
      </c>
      <c r="L121">
        <v>2</v>
      </c>
      <c r="M121">
        <v>0</v>
      </c>
    </row>
    <row r="122" spans="3:13" ht="12.75">
      <c r="C122" t="s">
        <v>176</v>
      </c>
      <c r="D122" t="s">
        <v>177</v>
      </c>
      <c r="E122" s="7">
        <v>693</v>
      </c>
      <c r="F122" s="7">
        <v>93</v>
      </c>
      <c r="G122" s="7">
        <v>41</v>
      </c>
      <c r="H122" s="7">
        <f t="shared" si="32"/>
        <v>134</v>
      </c>
      <c r="I122" s="5">
        <f t="shared" si="33"/>
        <v>0.1341991341991342</v>
      </c>
      <c r="J122" s="5">
        <f t="shared" si="34"/>
        <v>0.05916305916305916</v>
      </c>
      <c r="K122" s="5">
        <f t="shared" si="35"/>
        <v>0.19336219336219337</v>
      </c>
      <c r="L122">
        <v>1</v>
      </c>
      <c r="M122">
        <v>1</v>
      </c>
    </row>
    <row r="123" spans="3:13" ht="12.75">
      <c r="C123" t="s">
        <v>178</v>
      </c>
      <c r="D123" t="s">
        <v>179</v>
      </c>
      <c r="E123" s="7">
        <v>317</v>
      </c>
      <c r="F123" s="7">
        <v>116</v>
      </c>
      <c r="G123" s="7">
        <v>47</v>
      </c>
      <c r="H123" s="7">
        <f t="shared" si="32"/>
        <v>163</v>
      </c>
      <c r="I123" s="5">
        <f t="shared" si="33"/>
        <v>0.3659305993690852</v>
      </c>
      <c r="J123" s="5">
        <f t="shared" si="34"/>
        <v>0.14826498422712933</v>
      </c>
      <c r="K123" s="5">
        <f t="shared" si="35"/>
        <v>0.5141955835962145</v>
      </c>
      <c r="L123">
        <v>1</v>
      </c>
      <c r="M123">
        <v>2</v>
      </c>
    </row>
    <row r="124" spans="3:13" ht="12.75">
      <c r="C124" t="s">
        <v>180</v>
      </c>
      <c r="D124" t="s">
        <v>181</v>
      </c>
      <c r="E124" s="7">
        <v>5370</v>
      </c>
      <c r="F124" s="7">
        <v>169</v>
      </c>
      <c r="G124" s="7">
        <v>77</v>
      </c>
      <c r="H124" s="7">
        <f t="shared" si="32"/>
        <v>246</v>
      </c>
      <c r="I124" s="5">
        <f t="shared" si="33"/>
        <v>0.031471135940409685</v>
      </c>
      <c r="J124" s="5">
        <f t="shared" si="34"/>
        <v>0.014338919925512105</v>
      </c>
      <c r="K124" s="5">
        <f t="shared" si="35"/>
        <v>0.04581005586592179</v>
      </c>
      <c r="L124">
        <v>0</v>
      </c>
      <c r="M124">
        <v>0</v>
      </c>
    </row>
    <row r="125" spans="3:13" ht="12.75">
      <c r="C125" t="s">
        <v>182</v>
      </c>
      <c r="D125" t="s">
        <v>183</v>
      </c>
      <c r="E125" s="7">
        <v>8660</v>
      </c>
      <c r="F125" s="7">
        <v>790</v>
      </c>
      <c r="G125" s="7">
        <v>477</v>
      </c>
      <c r="H125" s="7">
        <f t="shared" si="32"/>
        <v>1267</v>
      </c>
      <c r="I125" s="5">
        <f t="shared" si="33"/>
        <v>0.09122401847575058</v>
      </c>
      <c r="J125" s="5">
        <f t="shared" si="34"/>
        <v>0.05508083140877598</v>
      </c>
      <c r="K125" s="5">
        <f t="shared" si="35"/>
        <v>0.14630484988452655</v>
      </c>
      <c r="L125">
        <v>4</v>
      </c>
      <c r="M125">
        <v>0</v>
      </c>
    </row>
    <row r="126" spans="3:13" ht="12.75">
      <c r="C126" t="s">
        <v>184</v>
      </c>
      <c r="D126" t="s">
        <v>185</v>
      </c>
      <c r="E126" s="7">
        <v>119</v>
      </c>
      <c r="F126" s="7">
        <v>21</v>
      </c>
      <c r="G126" s="7">
        <v>23</v>
      </c>
      <c r="H126" s="7">
        <f t="shared" si="32"/>
        <v>44</v>
      </c>
      <c r="I126" s="5">
        <f t="shared" si="33"/>
        <v>0.17647058823529413</v>
      </c>
      <c r="J126" s="5">
        <f t="shared" si="34"/>
        <v>0.19327731092436976</v>
      </c>
      <c r="K126" s="5">
        <f t="shared" si="35"/>
        <v>0.3697478991596639</v>
      </c>
      <c r="L126">
        <v>1</v>
      </c>
      <c r="M126">
        <v>0</v>
      </c>
    </row>
    <row r="127" spans="3:13" ht="12.75">
      <c r="C127" t="s">
        <v>186</v>
      </c>
      <c r="D127" t="s">
        <v>187</v>
      </c>
      <c r="E127" s="7">
        <v>382</v>
      </c>
      <c r="F127" s="7">
        <v>130</v>
      </c>
      <c r="G127" s="7">
        <v>51</v>
      </c>
      <c r="H127" s="7">
        <f t="shared" si="32"/>
        <v>181</v>
      </c>
      <c r="I127" s="5">
        <f t="shared" si="33"/>
        <v>0.3403141361256545</v>
      </c>
      <c r="J127" s="5">
        <f t="shared" si="34"/>
        <v>0.13350785340314136</v>
      </c>
      <c r="K127" s="5">
        <f t="shared" si="35"/>
        <v>0.4738219895287958</v>
      </c>
      <c r="L127">
        <v>1</v>
      </c>
      <c r="M127">
        <v>1</v>
      </c>
    </row>
    <row r="128" spans="2:13" ht="12.75">
      <c r="B128" s="8" t="s">
        <v>188</v>
      </c>
      <c r="E128" s="7">
        <v>99165</v>
      </c>
      <c r="F128" s="7">
        <v>18236</v>
      </c>
      <c r="G128" s="7">
        <v>6905</v>
      </c>
      <c r="H128" s="7">
        <f t="shared" si="32"/>
        <v>25141</v>
      </c>
      <c r="I128" s="5">
        <f t="shared" si="33"/>
        <v>0.18389552765592698</v>
      </c>
      <c r="J128" s="5">
        <f t="shared" si="34"/>
        <v>0.06963142237684666</v>
      </c>
      <c r="K128" s="5">
        <f t="shared" si="35"/>
        <v>0.25352695003277365</v>
      </c>
      <c r="L128">
        <v>29</v>
      </c>
      <c r="M128">
        <v>4</v>
      </c>
    </row>
    <row r="129" spans="9:11" ht="12.75">
      <c r="I129"/>
      <c r="J129"/>
      <c r="K129"/>
    </row>
    <row r="130" spans="1:11" ht="12.75">
      <c r="A130" t="s">
        <v>189</v>
      </c>
      <c r="B130" s="9" t="s">
        <v>190</v>
      </c>
      <c r="I130"/>
      <c r="J130"/>
      <c r="K130"/>
    </row>
    <row r="131" spans="3:13" ht="12.75">
      <c r="C131" t="s">
        <v>191</v>
      </c>
      <c r="D131" t="s">
        <v>192</v>
      </c>
      <c r="E131" s="7">
        <v>4114</v>
      </c>
      <c r="F131" s="7">
        <v>1198</v>
      </c>
      <c r="G131" s="7">
        <v>378</v>
      </c>
      <c r="H131" s="7">
        <f>G131+F131</f>
        <v>1576</v>
      </c>
      <c r="I131" s="5">
        <f aca="true" t="shared" si="36" ref="I131:K134">F131/$E131</f>
        <v>0.2912007778317939</v>
      </c>
      <c r="J131" s="5">
        <f t="shared" si="36"/>
        <v>0.09188138065143413</v>
      </c>
      <c r="K131" s="5">
        <f t="shared" si="36"/>
        <v>0.383082158483228</v>
      </c>
      <c r="L131">
        <v>21</v>
      </c>
      <c r="M131">
        <v>8</v>
      </c>
    </row>
    <row r="132" spans="3:13" ht="12.75">
      <c r="C132" t="s">
        <v>193</v>
      </c>
      <c r="D132" t="s">
        <v>194</v>
      </c>
      <c r="E132" s="7">
        <v>1856</v>
      </c>
      <c r="F132" s="7">
        <v>535</v>
      </c>
      <c r="G132" s="7">
        <v>168</v>
      </c>
      <c r="H132" s="7">
        <f>G132+F132</f>
        <v>703</v>
      </c>
      <c r="I132" s="5">
        <f t="shared" si="36"/>
        <v>0.28825431034482757</v>
      </c>
      <c r="J132" s="5">
        <f t="shared" si="36"/>
        <v>0.09051724137931035</v>
      </c>
      <c r="K132" s="5">
        <f t="shared" si="36"/>
        <v>0.37877155172413796</v>
      </c>
      <c r="L132">
        <v>43</v>
      </c>
      <c r="M132">
        <v>9</v>
      </c>
    </row>
    <row r="133" spans="3:13" ht="12.75">
      <c r="C133" t="s">
        <v>195</v>
      </c>
      <c r="D133" t="s">
        <v>196</v>
      </c>
      <c r="E133" s="7">
        <v>350</v>
      </c>
      <c r="F133" s="7">
        <v>96</v>
      </c>
      <c r="G133" s="7">
        <v>43</v>
      </c>
      <c r="H133" s="7">
        <f>G133+F133</f>
        <v>139</v>
      </c>
      <c r="I133" s="5">
        <f t="shared" si="36"/>
        <v>0.2742857142857143</v>
      </c>
      <c r="J133" s="5">
        <f t="shared" si="36"/>
        <v>0.12285714285714286</v>
      </c>
      <c r="K133" s="5">
        <f t="shared" si="36"/>
        <v>0.39714285714285713</v>
      </c>
      <c r="L133">
        <v>0</v>
      </c>
      <c r="M133">
        <v>0</v>
      </c>
    </row>
    <row r="134" spans="2:13" ht="12.75">
      <c r="B134" s="8" t="s">
        <v>197</v>
      </c>
      <c r="E134" s="7">
        <v>6320</v>
      </c>
      <c r="F134" s="7">
        <v>1829</v>
      </c>
      <c r="G134" s="7">
        <v>589</v>
      </c>
      <c r="H134" s="7">
        <f>G134+F134</f>
        <v>2418</v>
      </c>
      <c r="I134" s="5">
        <f t="shared" si="36"/>
        <v>0.2893987341772152</v>
      </c>
      <c r="J134" s="5">
        <f t="shared" si="36"/>
        <v>0.09319620253164557</v>
      </c>
      <c r="K134" s="5">
        <f t="shared" si="36"/>
        <v>0.38259493670886074</v>
      </c>
      <c r="L134">
        <v>64</v>
      </c>
      <c r="M134">
        <v>17</v>
      </c>
    </row>
    <row r="135" spans="9:11" ht="12.75">
      <c r="I135"/>
      <c r="J135"/>
      <c r="K135"/>
    </row>
    <row r="136" spans="1:11" ht="12.75">
      <c r="A136" t="s">
        <v>198</v>
      </c>
      <c r="B136" s="9" t="s">
        <v>199</v>
      </c>
      <c r="I136"/>
      <c r="J136"/>
      <c r="K136"/>
    </row>
    <row r="137" spans="3:13" ht="12.75">
      <c r="C137" t="s">
        <v>200</v>
      </c>
      <c r="D137" t="s">
        <v>201</v>
      </c>
      <c r="E137" s="7">
        <v>4882</v>
      </c>
      <c r="F137" s="7">
        <v>740</v>
      </c>
      <c r="G137" s="7">
        <v>310</v>
      </c>
      <c r="H137" s="7">
        <f>G137+F137</f>
        <v>1050</v>
      </c>
      <c r="I137" s="5">
        <f aca="true" t="shared" si="37" ref="I137:K140">F137/$E137</f>
        <v>0.15157722244981564</v>
      </c>
      <c r="J137" s="5">
        <f t="shared" si="37"/>
        <v>0.06349856616140925</v>
      </c>
      <c r="K137" s="5">
        <f t="shared" si="37"/>
        <v>0.2150757886112249</v>
      </c>
      <c r="L137">
        <v>13</v>
      </c>
      <c r="M137">
        <v>3</v>
      </c>
    </row>
    <row r="138" spans="3:13" ht="12.75">
      <c r="C138" t="s">
        <v>202</v>
      </c>
      <c r="D138" t="s">
        <v>203</v>
      </c>
      <c r="E138" s="7">
        <v>3810</v>
      </c>
      <c r="F138" s="7">
        <v>905</v>
      </c>
      <c r="G138" s="7">
        <v>308</v>
      </c>
      <c r="H138" s="7">
        <f>G138+F138</f>
        <v>1213</v>
      </c>
      <c r="I138" s="5">
        <f t="shared" si="37"/>
        <v>0.23753280839895013</v>
      </c>
      <c r="J138" s="5">
        <f t="shared" si="37"/>
        <v>0.08083989501312336</v>
      </c>
      <c r="K138" s="5">
        <f t="shared" si="37"/>
        <v>0.31837270341207347</v>
      </c>
      <c r="L138">
        <v>0</v>
      </c>
      <c r="M138">
        <v>0</v>
      </c>
    </row>
    <row r="139" spans="3:13" ht="12.75">
      <c r="C139" t="s">
        <v>204</v>
      </c>
      <c r="D139" t="s">
        <v>205</v>
      </c>
      <c r="E139" s="7">
        <v>996</v>
      </c>
      <c r="F139" s="7">
        <v>340</v>
      </c>
      <c r="G139" s="7">
        <v>125</v>
      </c>
      <c r="H139" s="7">
        <f>G139+F139</f>
        <v>465</v>
      </c>
      <c r="I139" s="5">
        <f t="shared" si="37"/>
        <v>0.3413654618473896</v>
      </c>
      <c r="J139" s="5">
        <f t="shared" si="37"/>
        <v>0.12550200803212852</v>
      </c>
      <c r="K139" s="5">
        <f t="shared" si="37"/>
        <v>0.46686746987951805</v>
      </c>
      <c r="L139">
        <v>0</v>
      </c>
      <c r="M139">
        <v>0</v>
      </c>
    </row>
    <row r="140" spans="2:13" ht="12.75">
      <c r="B140" s="8" t="s">
        <v>206</v>
      </c>
      <c r="E140" s="7">
        <v>9688</v>
      </c>
      <c r="F140" s="7">
        <v>1985</v>
      </c>
      <c r="G140" s="7">
        <v>743</v>
      </c>
      <c r="H140" s="7">
        <f>G140+F140</f>
        <v>2728</v>
      </c>
      <c r="I140" s="5">
        <f t="shared" si="37"/>
        <v>0.20489265070189927</v>
      </c>
      <c r="J140" s="5">
        <f t="shared" si="37"/>
        <v>0.07669281585466557</v>
      </c>
      <c r="K140" s="5">
        <f t="shared" si="37"/>
        <v>0.2815854665565648</v>
      </c>
      <c r="L140">
        <v>13</v>
      </c>
      <c r="M140">
        <v>3</v>
      </c>
    </row>
    <row r="141" spans="9:11" ht="12.75">
      <c r="I141"/>
      <c r="J141"/>
      <c r="K141"/>
    </row>
    <row r="142" spans="1:11" ht="12.75">
      <c r="A142" t="s">
        <v>207</v>
      </c>
      <c r="B142" s="9" t="s">
        <v>208</v>
      </c>
      <c r="I142"/>
      <c r="J142"/>
      <c r="K142"/>
    </row>
    <row r="143" spans="3:13" ht="12.75">
      <c r="C143" t="s">
        <v>209</v>
      </c>
      <c r="D143" t="s">
        <v>210</v>
      </c>
      <c r="E143" s="7">
        <v>421</v>
      </c>
      <c r="F143" s="7">
        <v>35</v>
      </c>
      <c r="G143" s="7">
        <v>18</v>
      </c>
      <c r="H143" s="7">
        <f>G143+F143</f>
        <v>53</v>
      </c>
      <c r="I143" s="5">
        <f aca="true" t="shared" si="38" ref="I143:K144">F143/$E143</f>
        <v>0.0831353919239905</v>
      </c>
      <c r="J143" s="5">
        <f t="shared" si="38"/>
        <v>0.04275534441805225</v>
      </c>
      <c r="K143" s="5">
        <f t="shared" si="38"/>
        <v>0.12589073634204276</v>
      </c>
      <c r="L143">
        <v>0</v>
      </c>
      <c r="M143">
        <v>0</v>
      </c>
    </row>
    <row r="144" spans="2:13" ht="12.75">
      <c r="B144" s="8" t="s">
        <v>211</v>
      </c>
      <c r="E144" s="7">
        <v>421</v>
      </c>
      <c r="F144" s="7">
        <v>35</v>
      </c>
      <c r="G144" s="7">
        <v>18</v>
      </c>
      <c r="H144" s="7">
        <f>G144+F144</f>
        <v>53</v>
      </c>
      <c r="I144" s="5">
        <f t="shared" si="38"/>
        <v>0.0831353919239905</v>
      </c>
      <c r="J144" s="5">
        <f t="shared" si="38"/>
        <v>0.04275534441805225</v>
      </c>
      <c r="K144" s="5">
        <f t="shared" si="38"/>
        <v>0.12589073634204276</v>
      </c>
      <c r="L144">
        <v>0</v>
      </c>
      <c r="M144">
        <v>0</v>
      </c>
    </row>
    <row r="145" spans="9:11" ht="12.75">
      <c r="I145"/>
      <c r="J145"/>
      <c r="K145"/>
    </row>
    <row r="146" spans="1:11" ht="12.75">
      <c r="A146" t="s">
        <v>212</v>
      </c>
      <c r="B146" s="9" t="s">
        <v>213</v>
      </c>
      <c r="I146"/>
      <c r="J146"/>
      <c r="K146"/>
    </row>
    <row r="147" spans="3:13" ht="12.75">
      <c r="C147" t="s">
        <v>214</v>
      </c>
      <c r="D147" t="s">
        <v>215</v>
      </c>
      <c r="E147" s="7">
        <v>511</v>
      </c>
      <c r="F147" s="7">
        <v>136</v>
      </c>
      <c r="G147" s="7">
        <v>38</v>
      </c>
      <c r="H147" s="7">
        <f>G147+F147</f>
        <v>174</v>
      </c>
      <c r="I147" s="5">
        <f aca="true" t="shared" si="39" ref="I147:K149">F147/$E147</f>
        <v>0.26614481409001955</v>
      </c>
      <c r="J147" s="5">
        <f t="shared" si="39"/>
        <v>0.07436399217221135</v>
      </c>
      <c r="K147" s="5">
        <f t="shared" si="39"/>
        <v>0.3405088062622309</v>
      </c>
      <c r="L147">
        <v>0</v>
      </c>
      <c r="M147">
        <v>0</v>
      </c>
    </row>
    <row r="148" spans="3:13" ht="12.75">
      <c r="C148" t="s">
        <v>216</v>
      </c>
      <c r="D148" t="s">
        <v>217</v>
      </c>
      <c r="E148" s="7">
        <v>1338</v>
      </c>
      <c r="F148" s="7">
        <v>119</v>
      </c>
      <c r="G148" s="7">
        <v>80</v>
      </c>
      <c r="H148" s="7">
        <f>G148+F148</f>
        <v>199</v>
      </c>
      <c r="I148" s="5">
        <f t="shared" si="39"/>
        <v>0.08893871449925261</v>
      </c>
      <c r="J148" s="5">
        <f t="shared" si="39"/>
        <v>0.059790732436472344</v>
      </c>
      <c r="K148" s="5">
        <f t="shared" si="39"/>
        <v>0.14872944693572496</v>
      </c>
      <c r="L148">
        <v>0</v>
      </c>
      <c r="M148">
        <v>0</v>
      </c>
    </row>
    <row r="149" spans="2:13" ht="12.75">
      <c r="B149" s="8" t="s">
        <v>218</v>
      </c>
      <c r="E149" s="7">
        <v>1849</v>
      </c>
      <c r="F149" s="7">
        <v>255</v>
      </c>
      <c r="G149" s="7">
        <v>118</v>
      </c>
      <c r="H149" s="7">
        <f>G149+F149</f>
        <v>373</v>
      </c>
      <c r="I149" s="5">
        <f t="shared" si="39"/>
        <v>0.13791238507301243</v>
      </c>
      <c r="J149" s="5">
        <f t="shared" si="39"/>
        <v>0.0638182801514332</v>
      </c>
      <c r="K149" s="5">
        <f t="shared" si="39"/>
        <v>0.20173066522444566</v>
      </c>
      <c r="L149">
        <v>0</v>
      </c>
      <c r="M149">
        <v>0</v>
      </c>
    </row>
    <row r="150" spans="9:11" ht="12.75">
      <c r="I150"/>
      <c r="J150"/>
      <c r="K150"/>
    </row>
    <row r="151" spans="1:11" ht="12.75">
      <c r="A151" t="s">
        <v>219</v>
      </c>
      <c r="B151" s="9" t="s">
        <v>220</v>
      </c>
      <c r="I151"/>
      <c r="J151"/>
      <c r="K151"/>
    </row>
    <row r="152" spans="3:13" ht="12.75">
      <c r="C152" t="s">
        <v>221</v>
      </c>
      <c r="D152" t="s">
        <v>222</v>
      </c>
      <c r="E152" s="7">
        <v>1641</v>
      </c>
      <c r="F152" s="7">
        <v>239</v>
      </c>
      <c r="G152" s="7">
        <v>82</v>
      </c>
      <c r="H152" s="7">
        <f>G152+F152</f>
        <v>321</v>
      </c>
      <c r="I152" s="5">
        <f aca="true" t="shared" si="40" ref="I152:K153">F152/$E152</f>
        <v>0.14564290067032298</v>
      </c>
      <c r="J152" s="5">
        <f t="shared" si="40"/>
        <v>0.049969530773918344</v>
      </c>
      <c r="K152" s="5">
        <f t="shared" si="40"/>
        <v>0.1956124314442413</v>
      </c>
      <c r="L152">
        <v>0</v>
      </c>
      <c r="M152">
        <v>3</v>
      </c>
    </row>
    <row r="153" spans="2:13" ht="12.75">
      <c r="B153" s="8" t="s">
        <v>223</v>
      </c>
      <c r="E153" s="7">
        <v>1641</v>
      </c>
      <c r="F153" s="7">
        <v>239</v>
      </c>
      <c r="G153" s="7">
        <v>82</v>
      </c>
      <c r="H153" s="7">
        <f>G153+F153</f>
        <v>321</v>
      </c>
      <c r="I153" s="5">
        <f t="shared" si="40"/>
        <v>0.14564290067032298</v>
      </c>
      <c r="J153" s="5">
        <f t="shared" si="40"/>
        <v>0.049969530773918344</v>
      </c>
      <c r="K153" s="5">
        <f t="shared" si="40"/>
        <v>0.1956124314442413</v>
      </c>
      <c r="L153">
        <v>0</v>
      </c>
      <c r="M153">
        <v>3</v>
      </c>
    </row>
    <row r="154" spans="9:11" ht="12.75">
      <c r="I154"/>
      <c r="J154"/>
      <c r="K154"/>
    </row>
    <row r="155" spans="1:11" ht="12.75">
      <c r="A155" t="s">
        <v>224</v>
      </c>
      <c r="B155" s="9" t="s">
        <v>225</v>
      </c>
      <c r="I155"/>
      <c r="J155"/>
      <c r="K155"/>
    </row>
    <row r="156" spans="3:13" ht="12.75">
      <c r="C156" t="s">
        <v>226</v>
      </c>
      <c r="D156" t="s">
        <v>227</v>
      </c>
      <c r="E156" s="7">
        <v>85</v>
      </c>
      <c r="F156" s="7">
        <v>15</v>
      </c>
      <c r="G156" s="7">
        <v>5</v>
      </c>
      <c r="H156" s="7">
        <f>G156+F156</f>
        <v>20</v>
      </c>
      <c r="I156" s="5">
        <f aca="true" t="shared" si="41" ref="I156:K157">F156/$E156</f>
        <v>0.17647058823529413</v>
      </c>
      <c r="J156" s="5">
        <f t="shared" si="41"/>
        <v>0.058823529411764705</v>
      </c>
      <c r="K156" s="5">
        <f t="shared" si="41"/>
        <v>0.23529411764705882</v>
      </c>
      <c r="L156">
        <v>0</v>
      </c>
      <c r="M156">
        <v>0</v>
      </c>
    </row>
    <row r="157" spans="2:13" ht="12.75">
      <c r="B157" s="8" t="s">
        <v>228</v>
      </c>
      <c r="E157" s="7">
        <v>85</v>
      </c>
      <c r="F157" s="7">
        <v>15</v>
      </c>
      <c r="G157" s="7">
        <v>5</v>
      </c>
      <c r="H157" s="7">
        <f>G157+F157</f>
        <v>20</v>
      </c>
      <c r="I157" s="5">
        <f t="shared" si="41"/>
        <v>0.17647058823529413</v>
      </c>
      <c r="J157" s="5">
        <f t="shared" si="41"/>
        <v>0.058823529411764705</v>
      </c>
      <c r="K157" s="5">
        <f t="shared" si="41"/>
        <v>0.23529411764705882</v>
      </c>
      <c r="L157">
        <v>0</v>
      </c>
      <c r="M157">
        <v>0</v>
      </c>
    </row>
    <row r="158" spans="9:11" ht="12.75">
      <c r="I158"/>
      <c r="J158"/>
      <c r="K158"/>
    </row>
    <row r="159" spans="1:11" ht="12.75">
      <c r="A159" t="s">
        <v>229</v>
      </c>
      <c r="B159" s="9" t="s">
        <v>230</v>
      </c>
      <c r="I159"/>
      <c r="J159"/>
      <c r="K159"/>
    </row>
    <row r="160" spans="3:13" ht="12.75">
      <c r="C160" t="s">
        <v>231</v>
      </c>
      <c r="D160" t="s">
        <v>232</v>
      </c>
      <c r="E160" s="7">
        <v>737</v>
      </c>
      <c r="F160" s="7">
        <v>353</v>
      </c>
      <c r="G160" s="7">
        <v>84</v>
      </c>
      <c r="H160" s="7">
        <f>G160+F160</f>
        <v>437</v>
      </c>
      <c r="I160" s="5">
        <f aca="true" t="shared" si="42" ref="I160:K162">F160/$E160</f>
        <v>0.4789687924016282</v>
      </c>
      <c r="J160" s="5">
        <f t="shared" si="42"/>
        <v>0.11397557666214382</v>
      </c>
      <c r="K160" s="5">
        <f t="shared" si="42"/>
        <v>0.592944369063772</v>
      </c>
      <c r="L160">
        <v>0</v>
      </c>
      <c r="M160">
        <v>0</v>
      </c>
    </row>
    <row r="161" spans="3:13" ht="12.75">
      <c r="C161" t="s">
        <v>233</v>
      </c>
      <c r="D161" t="s">
        <v>234</v>
      </c>
      <c r="E161" s="7">
        <v>252</v>
      </c>
      <c r="F161" s="7">
        <v>72</v>
      </c>
      <c r="G161" s="7">
        <v>35</v>
      </c>
      <c r="H161" s="7">
        <f>G161+F161</f>
        <v>107</v>
      </c>
      <c r="I161" s="5">
        <f t="shared" si="42"/>
        <v>0.2857142857142857</v>
      </c>
      <c r="J161" s="5">
        <f t="shared" si="42"/>
        <v>0.1388888888888889</v>
      </c>
      <c r="K161" s="5">
        <f t="shared" si="42"/>
        <v>0.4246031746031746</v>
      </c>
      <c r="L161">
        <v>0</v>
      </c>
      <c r="M161">
        <v>0</v>
      </c>
    </row>
    <row r="162" spans="2:13" ht="12.75">
      <c r="B162" s="8" t="s">
        <v>235</v>
      </c>
      <c r="E162" s="7">
        <v>989</v>
      </c>
      <c r="F162" s="7">
        <v>425</v>
      </c>
      <c r="G162" s="7">
        <v>119</v>
      </c>
      <c r="H162" s="7">
        <f>G162+F162</f>
        <v>544</v>
      </c>
      <c r="I162" s="5">
        <f t="shared" si="42"/>
        <v>0.42972699696663297</v>
      </c>
      <c r="J162" s="5">
        <f t="shared" si="42"/>
        <v>0.12032355915065723</v>
      </c>
      <c r="K162" s="5">
        <f t="shared" si="42"/>
        <v>0.5500505561172901</v>
      </c>
      <c r="L162">
        <v>0</v>
      </c>
      <c r="M162">
        <v>0</v>
      </c>
    </row>
    <row r="163" spans="9:11" ht="12.75">
      <c r="I163"/>
      <c r="J163"/>
      <c r="K163"/>
    </row>
    <row r="164" spans="1:11" ht="12.75">
      <c r="A164" t="s">
        <v>236</v>
      </c>
      <c r="B164" s="9" t="s">
        <v>237</v>
      </c>
      <c r="I164"/>
      <c r="J164"/>
      <c r="K164"/>
    </row>
    <row r="165" spans="3:13" ht="12.75">
      <c r="C165" t="s">
        <v>238</v>
      </c>
      <c r="D165" t="s">
        <v>239</v>
      </c>
      <c r="E165" s="7">
        <v>279</v>
      </c>
      <c r="F165" s="7">
        <v>54</v>
      </c>
      <c r="G165" s="7">
        <v>35</v>
      </c>
      <c r="H165" s="7">
        <f>G165+F165</f>
        <v>89</v>
      </c>
      <c r="I165" s="5">
        <f aca="true" t="shared" si="43" ref="I165:K166">F165/$E165</f>
        <v>0.1935483870967742</v>
      </c>
      <c r="J165" s="5">
        <f t="shared" si="43"/>
        <v>0.12544802867383512</v>
      </c>
      <c r="K165" s="5">
        <f t="shared" si="43"/>
        <v>0.31899641577060933</v>
      </c>
      <c r="L165">
        <v>0</v>
      </c>
      <c r="M165">
        <v>0</v>
      </c>
    </row>
    <row r="166" spans="2:13" ht="12.75">
      <c r="B166" s="8" t="s">
        <v>240</v>
      </c>
      <c r="E166" s="7">
        <v>279</v>
      </c>
      <c r="F166" s="7">
        <v>54</v>
      </c>
      <c r="G166" s="7">
        <v>35</v>
      </c>
      <c r="H166" s="7">
        <f>G166+F166</f>
        <v>89</v>
      </c>
      <c r="I166" s="5">
        <f t="shared" si="43"/>
        <v>0.1935483870967742</v>
      </c>
      <c r="J166" s="5">
        <f t="shared" si="43"/>
        <v>0.12544802867383512</v>
      </c>
      <c r="K166" s="5">
        <f t="shared" si="43"/>
        <v>0.31899641577060933</v>
      </c>
      <c r="L166">
        <v>0</v>
      </c>
      <c r="M166">
        <v>0</v>
      </c>
    </row>
    <row r="167" spans="9:11" ht="12.75">
      <c r="I167"/>
      <c r="J167"/>
      <c r="K167"/>
    </row>
    <row r="168" spans="1:11" ht="12.75">
      <c r="A168" t="s">
        <v>241</v>
      </c>
      <c r="B168" s="9" t="s">
        <v>242</v>
      </c>
      <c r="I168"/>
      <c r="J168"/>
      <c r="K168"/>
    </row>
    <row r="169" spans="3:13" ht="12.75">
      <c r="C169" t="s">
        <v>243</v>
      </c>
      <c r="D169" t="s">
        <v>244</v>
      </c>
      <c r="E169" s="7">
        <v>87180</v>
      </c>
      <c r="F169" s="7">
        <v>11309</v>
      </c>
      <c r="G169" s="7">
        <v>4018</v>
      </c>
      <c r="H169" s="7">
        <f>G169+F169</f>
        <v>15327</v>
      </c>
      <c r="I169" s="5">
        <f aca="true" t="shared" si="44" ref="I169:K170">F169/$E169</f>
        <v>0.12972011929341593</v>
      </c>
      <c r="J169" s="5">
        <f t="shared" si="44"/>
        <v>0.04608855242027988</v>
      </c>
      <c r="K169" s="5">
        <f t="shared" si="44"/>
        <v>0.1758086717136958</v>
      </c>
      <c r="L169">
        <v>13</v>
      </c>
      <c r="M169">
        <v>5</v>
      </c>
    </row>
    <row r="170" spans="2:13" ht="12.75">
      <c r="B170" s="8" t="s">
        <v>245</v>
      </c>
      <c r="E170" s="7">
        <v>87180</v>
      </c>
      <c r="F170" s="7">
        <v>11309</v>
      </c>
      <c r="G170" s="7">
        <v>4018</v>
      </c>
      <c r="H170" s="7">
        <f>G170+F170</f>
        <v>15327</v>
      </c>
      <c r="I170" s="5">
        <f t="shared" si="44"/>
        <v>0.12972011929341593</v>
      </c>
      <c r="J170" s="5">
        <f t="shared" si="44"/>
        <v>0.04608855242027988</v>
      </c>
      <c r="K170" s="5">
        <f t="shared" si="44"/>
        <v>0.1758086717136958</v>
      </c>
      <c r="L170">
        <v>13</v>
      </c>
      <c r="M170">
        <v>5</v>
      </c>
    </row>
    <row r="171" spans="9:11" ht="12.75">
      <c r="I171"/>
      <c r="J171"/>
      <c r="K171"/>
    </row>
    <row r="172" spans="1:11" ht="12.75">
      <c r="A172" t="s">
        <v>246</v>
      </c>
      <c r="B172" s="9" t="s">
        <v>247</v>
      </c>
      <c r="I172"/>
      <c r="J172"/>
      <c r="K172"/>
    </row>
    <row r="173" spans="3:13" ht="12.75">
      <c r="C173" t="s">
        <v>248</v>
      </c>
      <c r="D173" t="s">
        <v>249</v>
      </c>
      <c r="E173" s="7">
        <v>210</v>
      </c>
      <c r="F173" s="7">
        <v>39</v>
      </c>
      <c r="G173" s="7">
        <v>42</v>
      </c>
      <c r="H173" s="7">
        <f>G173+F173</f>
        <v>81</v>
      </c>
      <c r="I173" s="5">
        <f aca="true" t="shared" si="45" ref="I173:K175">F173/$E173</f>
        <v>0.18571428571428572</v>
      </c>
      <c r="J173" s="5">
        <f t="shared" si="45"/>
        <v>0.2</v>
      </c>
      <c r="K173" s="5">
        <f t="shared" si="45"/>
        <v>0.38571428571428573</v>
      </c>
      <c r="L173">
        <v>0</v>
      </c>
      <c r="M173">
        <v>0</v>
      </c>
    </row>
    <row r="174" spans="3:13" ht="12.75">
      <c r="C174" t="s">
        <v>250</v>
      </c>
      <c r="D174" t="s">
        <v>251</v>
      </c>
      <c r="E174" s="7">
        <v>62</v>
      </c>
      <c r="F174" s="7">
        <v>14</v>
      </c>
      <c r="G174" s="7">
        <v>0</v>
      </c>
      <c r="H174" s="7">
        <f>G174+F174</f>
        <v>14</v>
      </c>
      <c r="I174" s="5">
        <f t="shared" si="45"/>
        <v>0.22580645161290322</v>
      </c>
      <c r="J174" s="5">
        <f t="shared" si="45"/>
        <v>0</v>
      </c>
      <c r="K174" s="5">
        <f t="shared" si="45"/>
        <v>0.22580645161290322</v>
      </c>
      <c r="L174">
        <v>0</v>
      </c>
      <c r="M174">
        <v>0</v>
      </c>
    </row>
    <row r="175" spans="2:13" ht="12.75">
      <c r="B175" s="8" t="s">
        <v>252</v>
      </c>
      <c r="E175" s="7">
        <v>272</v>
      </c>
      <c r="F175" s="7">
        <v>53</v>
      </c>
      <c r="G175" s="7">
        <v>42</v>
      </c>
      <c r="H175" s="7">
        <f>G175+F175</f>
        <v>95</v>
      </c>
      <c r="I175" s="5">
        <f t="shared" si="45"/>
        <v>0.1948529411764706</v>
      </c>
      <c r="J175" s="5">
        <f t="shared" si="45"/>
        <v>0.15441176470588236</v>
      </c>
      <c r="K175" s="5">
        <f t="shared" si="45"/>
        <v>0.3492647058823529</v>
      </c>
      <c r="L175">
        <v>0</v>
      </c>
      <c r="M175">
        <v>0</v>
      </c>
    </row>
    <row r="176" spans="9:11" ht="12.75">
      <c r="I176"/>
      <c r="J176"/>
      <c r="K176"/>
    </row>
    <row r="177" spans="1:11" ht="12.75">
      <c r="A177" t="s">
        <v>253</v>
      </c>
      <c r="B177" s="9" t="s">
        <v>254</v>
      </c>
      <c r="I177"/>
      <c r="J177"/>
      <c r="K177"/>
    </row>
    <row r="178" spans="3:13" ht="12.75">
      <c r="C178" t="s">
        <v>255</v>
      </c>
      <c r="D178" t="s">
        <v>256</v>
      </c>
      <c r="E178" s="7">
        <v>228</v>
      </c>
      <c r="F178" s="7">
        <v>67</v>
      </c>
      <c r="G178" s="7">
        <v>36</v>
      </c>
      <c r="H178" s="7">
        <f aca="true" t="shared" si="46" ref="H178:H183">G178+F178</f>
        <v>103</v>
      </c>
      <c r="I178" s="5">
        <f aca="true" t="shared" si="47" ref="I178:I183">F178/$E178</f>
        <v>0.29385964912280704</v>
      </c>
      <c r="J178" s="5">
        <f aca="true" t="shared" si="48" ref="J178:J183">G178/$E178</f>
        <v>0.15789473684210525</v>
      </c>
      <c r="K178" s="5">
        <f aca="true" t="shared" si="49" ref="K178:K183">H178/$E178</f>
        <v>0.4517543859649123</v>
      </c>
      <c r="L178">
        <v>0</v>
      </c>
      <c r="M178">
        <v>0</v>
      </c>
    </row>
    <row r="179" spans="3:13" ht="12.75">
      <c r="C179" t="s">
        <v>257</v>
      </c>
      <c r="D179" t="s">
        <v>258</v>
      </c>
      <c r="E179" s="7">
        <v>122</v>
      </c>
      <c r="F179" s="7">
        <v>41</v>
      </c>
      <c r="G179" s="7">
        <v>25</v>
      </c>
      <c r="H179" s="7">
        <f t="shared" si="46"/>
        <v>66</v>
      </c>
      <c r="I179" s="5">
        <f t="shared" si="47"/>
        <v>0.3360655737704918</v>
      </c>
      <c r="J179" s="5">
        <f t="shared" si="48"/>
        <v>0.20491803278688525</v>
      </c>
      <c r="K179" s="5">
        <f t="shared" si="49"/>
        <v>0.5409836065573771</v>
      </c>
      <c r="L179">
        <v>0</v>
      </c>
      <c r="M179">
        <v>0</v>
      </c>
    </row>
    <row r="180" spans="3:13" ht="12.75">
      <c r="C180" t="s">
        <v>259</v>
      </c>
      <c r="D180" t="s">
        <v>260</v>
      </c>
      <c r="E180" s="7">
        <v>277</v>
      </c>
      <c r="F180" s="7">
        <v>76</v>
      </c>
      <c r="G180" s="7">
        <v>37</v>
      </c>
      <c r="H180" s="7">
        <f t="shared" si="46"/>
        <v>113</v>
      </c>
      <c r="I180" s="5">
        <f t="shared" si="47"/>
        <v>0.2743682310469314</v>
      </c>
      <c r="J180" s="5">
        <f t="shared" si="48"/>
        <v>0.13357400722021662</v>
      </c>
      <c r="K180" s="5">
        <f t="shared" si="49"/>
        <v>0.40794223826714804</v>
      </c>
      <c r="L180">
        <v>0</v>
      </c>
      <c r="M180">
        <v>0</v>
      </c>
    </row>
    <row r="181" spans="3:13" ht="12.75">
      <c r="C181" t="s">
        <v>261</v>
      </c>
      <c r="D181" t="s">
        <v>262</v>
      </c>
      <c r="E181" s="7">
        <v>107</v>
      </c>
      <c r="F181" s="7">
        <v>41</v>
      </c>
      <c r="G181" s="7">
        <v>11</v>
      </c>
      <c r="H181" s="7">
        <f t="shared" si="46"/>
        <v>52</v>
      </c>
      <c r="I181" s="5">
        <f t="shared" si="47"/>
        <v>0.38317757009345793</v>
      </c>
      <c r="J181" s="5">
        <f t="shared" si="48"/>
        <v>0.102803738317757</v>
      </c>
      <c r="K181" s="5">
        <f t="shared" si="49"/>
        <v>0.48598130841121495</v>
      </c>
      <c r="L181">
        <v>0</v>
      </c>
      <c r="M181">
        <v>0</v>
      </c>
    </row>
    <row r="182" spans="3:13" ht="12.75">
      <c r="C182" t="s">
        <v>263</v>
      </c>
      <c r="D182" t="s">
        <v>264</v>
      </c>
      <c r="E182" s="7">
        <v>823</v>
      </c>
      <c r="F182" s="7">
        <v>269</v>
      </c>
      <c r="G182" s="7">
        <v>111</v>
      </c>
      <c r="H182" s="7">
        <f t="shared" si="46"/>
        <v>380</v>
      </c>
      <c r="I182" s="5">
        <f t="shared" si="47"/>
        <v>0.3268529769137303</v>
      </c>
      <c r="J182" s="5">
        <f t="shared" si="48"/>
        <v>0.13487241798298907</v>
      </c>
      <c r="K182" s="5">
        <f t="shared" si="49"/>
        <v>0.4617253948967193</v>
      </c>
      <c r="L182">
        <v>0</v>
      </c>
      <c r="M182">
        <v>0</v>
      </c>
    </row>
    <row r="183" spans="2:13" ht="12.75">
      <c r="B183" s="8" t="s">
        <v>265</v>
      </c>
      <c r="E183" s="7">
        <v>1557</v>
      </c>
      <c r="F183" s="7">
        <v>494</v>
      </c>
      <c r="G183" s="7">
        <v>220</v>
      </c>
      <c r="H183" s="7">
        <f t="shared" si="46"/>
        <v>714</v>
      </c>
      <c r="I183" s="5">
        <f t="shared" si="47"/>
        <v>0.31727681438664096</v>
      </c>
      <c r="J183" s="5">
        <f t="shared" si="48"/>
        <v>0.14129736673089274</v>
      </c>
      <c r="K183" s="5">
        <f t="shared" si="49"/>
        <v>0.45857418111753373</v>
      </c>
      <c r="L183">
        <v>0</v>
      </c>
      <c r="M183">
        <v>0</v>
      </c>
    </row>
    <row r="184" spans="9:11" ht="12.75">
      <c r="I184"/>
      <c r="J184"/>
      <c r="K184"/>
    </row>
    <row r="185" spans="1:11" ht="12.75">
      <c r="A185" t="s">
        <v>266</v>
      </c>
      <c r="B185" s="9" t="s">
        <v>267</v>
      </c>
      <c r="I185"/>
      <c r="J185"/>
      <c r="K185"/>
    </row>
    <row r="186" spans="3:13" ht="12.75">
      <c r="C186" t="s">
        <v>268</v>
      </c>
      <c r="D186" t="s">
        <v>269</v>
      </c>
      <c r="E186" s="7">
        <v>1205</v>
      </c>
      <c r="F186" s="7">
        <v>416</v>
      </c>
      <c r="G186" s="7">
        <v>125</v>
      </c>
      <c r="H186" s="7">
        <f>G186+F186</f>
        <v>541</v>
      </c>
      <c r="I186" s="5">
        <f aca="true" t="shared" si="50" ref="I186:K187">F186/$E186</f>
        <v>0.34522821576763485</v>
      </c>
      <c r="J186" s="5">
        <f t="shared" si="50"/>
        <v>0.1037344398340249</v>
      </c>
      <c r="K186" s="5">
        <f t="shared" si="50"/>
        <v>0.44896265560165977</v>
      </c>
      <c r="L186">
        <v>4</v>
      </c>
      <c r="M186">
        <v>0</v>
      </c>
    </row>
    <row r="187" spans="2:13" ht="12.75">
      <c r="B187" s="8" t="s">
        <v>270</v>
      </c>
      <c r="E187" s="7">
        <v>1205</v>
      </c>
      <c r="F187" s="7">
        <v>416</v>
      </c>
      <c r="G187" s="7">
        <v>125</v>
      </c>
      <c r="H187" s="7">
        <f>G187+F187</f>
        <v>541</v>
      </c>
      <c r="I187" s="5">
        <f t="shared" si="50"/>
        <v>0.34522821576763485</v>
      </c>
      <c r="J187" s="5">
        <f t="shared" si="50"/>
        <v>0.1037344398340249</v>
      </c>
      <c r="K187" s="5">
        <f t="shared" si="50"/>
        <v>0.44896265560165977</v>
      </c>
      <c r="L187">
        <v>4</v>
      </c>
      <c r="M187">
        <v>0</v>
      </c>
    </row>
    <row r="188" spans="9:11" ht="12.75">
      <c r="I188"/>
      <c r="J188"/>
      <c r="K188"/>
    </row>
    <row r="189" spans="1:11" ht="12.75">
      <c r="A189" t="s">
        <v>271</v>
      </c>
      <c r="B189" s="9" t="s">
        <v>272</v>
      </c>
      <c r="I189"/>
      <c r="J189"/>
      <c r="K189"/>
    </row>
    <row r="190" spans="3:13" ht="12.75">
      <c r="C190" t="s">
        <v>273</v>
      </c>
      <c r="D190" t="s">
        <v>274</v>
      </c>
      <c r="E190" s="7">
        <v>4618</v>
      </c>
      <c r="F190" s="7">
        <v>665</v>
      </c>
      <c r="G190" s="7">
        <v>245</v>
      </c>
      <c r="H190" s="7">
        <f>G190+F190</f>
        <v>910</v>
      </c>
      <c r="I190" s="5">
        <f aca="true" t="shared" si="51" ref="I190:K193">F190/$E190</f>
        <v>0.14400173235166738</v>
      </c>
      <c r="J190" s="5">
        <f t="shared" si="51"/>
        <v>0.053053269813772196</v>
      </c>
      <c r="K190" s="5">
        <f t="shared" si="51"/>
        <v>0.19705500216543959</v>
      </c>
      <c r="L190">
        <v>0</v>
      </c>
      <c r="M190">
        <v>0</v>
      </c>
    </row>
    <row r="191" spans="3:13" ht="12.75">
      <c r="C191" t="s">
        <v>275</v>
      </c>
      <c r="D191" t="s">
        <v>276</v>
      </c>
      <c r="E191" s="7">
        <v>1204</v>
      </c>
      <c r="F191" s="7">
        <v>162</v>
      </c>
      <c r="G191" s="7">
        <v>79</v>
      </c>
      <c r="H191" s="7">
        <f>G191+F191</f>
        <v>241</v>
      </c>
      <c r="I191" s="5">
        <f t="shared" si="51"/>
        <v>0.1345514950166113</v>
      </c>
      <c r="J191" s="5">
        <f t="shared" si="51"/>
        <v>0.06561461794019934</v>
      </c>
      <c r="K191" s="5">
        <f t="shared" si="51"/>
        <v>0.20016611295681064</v>
      </c>
      <c r="L191">
        <v>0</v>
      </c>
      <c r="M191">
        <v>0</v>
      </c>
    </row>
    <row r="192" spans="3:13" ht="12.75">
      <c r="C192" t="s">
        <v>277</v>
      </c>
      <c r="D192" t="s">
        <v>278</v>
      </c>
      <c r="E192" s="7">
        <v>764</v>
      </c>
      <c r="F192" s="7">
        <v>286</v>
      </c>
      <c r="G192" s="7">
        <v>111</v>
      </c>
      <c r="H192" s="7">
        <f>G192+F192</f>
        <v>397</v>
      </c>
      <c r="I192" s="5">
        <f t="shared" si="51"/>
        <v>0.3743455497382199</v>
      </c>
      <c r="J192" s="5">
        <f t="shared" si="51"/>
        <v>0.14528795811518325</v>
      </c>
      <c r="K192" s="5">
        <f t="shared" si="51"/>
        <v>0.5196335078534031</v>
      </c>
      <c r="L192">
        <v>1</v>
      </c>
      <c r="M192">
        <v>0</v>
      </c>
    </row>
    <row r="193" spans="2:13" ht="12.75">
      <c r="B193" s="8" t="s">
        <v>279</v>
      </c>
      <c r="E193" s="7">
        <v>6586</v>
      </c>
      <c r="F193" s="7">
        <v>1113</v>
      </c>
      <c r="G193" s="7">
        <v>435</v>
      </c>
      <c r="H193" s="7">
        <f>G193+F193</f>
        <v>1548</v>
      </c>
      <c r="I193" s="5">
        <f t="shared" si="51"/>
        <v>0.1689948375341634</v>
      </c>
      <c r="J193" s="5">
        <f t="shared" si="51"/>
        <v>0.06604919526267841</v>
      </c>
      <c r="K193" s="5">
        <f t="shared" si="51"/>
        <v>0.23504403279684177</v>
      </c>
      <c r="L193">
        <v>1</v>
      </c>
      <c r="M193">
        <v>0</v>
      </c>
    </row>
    <row r="194" spans="9:11" ht="12.75">
      <c r="I194"/>
      <c r="J194"/>
      <c r="K194"/>
    </row>
    <row r="195" spans="1:11" ht="12.75">
      <c r="A195" t="s">
        <v>280</v>
      </c>
      <c r="B195" s="9" t="s">
        <v>281</v>
      </c>
      <c r="I195"/>
      <c r="J195"/>
      <c r="K195"/>
    </row>
    <row r="196" spans="3:13" ht="12.75">
      <c r="C196" t="s">
        <v>282</v>
      </c>
      <c r="D196" t="s">
        <v>283</v>
      </c>
      <c r="E196" s="7">
        <v>24891</v>
      </c>
      <c r="F196" s="7">
        <v>3811</v>
      </c>
      <c r="G196" s="7">
        <v>985</v>
      </c>
      <c r="H196" s="7">
        <f>G196+F196</f>
        <v>4796</v>
      </c>
      <c r="I196" s="5">
        <f aca="true" t="shared" si="52" ref="I196:K199">F196/$E196</f>
        <v>0.1531075489132618</v>
      </c>
      <c r="J196" s="5">
        <f t="shared" si="52"/>
        <v>0.03957253625808525</v>
      </c>
      <c r="K196" s="5">
        <f t="shared" si="52"/>
        <v>0.19268008517134708</v>
      </c>
      <c r="L196">
        <v>6</v>
      </c>
      <c r="M196">
        <v>1</v>
      </c>
    </row>
    <row r="197" spans="3:13" ht="12.75">
      <c r="C197" t="s">
        <v>284</v>
      </c>
      <c r="D197" t="s">
        <v>285</v>
      </c>
      <c r="E197" s="7">
        <v>15027</v>
      </c>
      <c r="F197" s="7">
        <v>2721</v>
      </c>
      <c r="G197" s="7">
        <v>1150</v>
      </c>
      <c r="H197" s="7">
        <f>G197+F197</f>
        <v>3871</v>
      </c>
      <c r="I197" s="5">
        <f t="shared" si="52"/>
        <v>0.18107406667997605</v>
      </c>
      <c r="J197" s="5">
        <f t="shared" si="52"/>
        <v>0.07652891462035004</v>
      </c>
      <c r="K197" s="5">
        <f t="shared" si="52"/>
        <v>0.2576029813003261</v>
      </c>
      <c r="L197">
        <v>5</v>
      </c>
      <c r="M197">
        <v>0</v>
      </c>
    </row>
    <row r="198" spans="3:13" ht="12.75">
      <c r="C198" t="s">
        <v>286</v>
      </c>
      <c r="D198" t="s">
        <v>287</v>
      </c>
      <c r="E198" s="7">
        <v>1361</v>
      </c>
      <c r="F198" s="7">
        <v>248</v>
      </c>
      <c r="G198" s="7">
        <v>64</v>
      </c>
      <c r="H198" s="7">
        <f>G198+F198</f>
        <v>312</v>
      </c>
      <c r="I198" s="5">
        <f t="shared" si="52"/>
        <v>0.18221895664952242</v>
      </c>
      <c r="J198" s="5">
        <f t="shared" si="52"/>
        <v>0.0470242468772961</v>
      </c>
      <c r="K198" s="5">
        <f t="shared" si="52"/>
        <v>0.2292432035268185</v>
      </c>
      <c r="L198">
        <v>0</v>
      </c>
      <c r="M198">
        <v>0</v>
      </c>
    </row>
    <row r="199" spans="2:13" ht="12.75">
      <c r="B199" s="8" t="s">
        <v>288</v>
      </c>
      <c r="E199" s="7">
        <v>41279</v>
      </c>
      <c r="F199" s="7">
        <v>6780</v>
      </c>
      <c r="G199" s="7">
        <v>2199</v>
      </c>
      <c r="H199" s="7">
        <f>G199+F199</f>
        <v>8979</v>
      </c>
      <c r="I199" s="5">
        <f t="shared" si="52"/>
        <v>0.16424816492647593</v>
      </c>
      <c r="J199" s="5">
        <f t="shared" si="52"/>
        <v>0.053271639332348165</v>
      </c>
      <c r="K199" s="5">
        <f t="shared" si="52"/>
        <v>0.2175198042588241</v>
      </c>
      <c r="L199">
        <v>11</v>
      </c>
      <c r="M199">
        <v>1</v>
      </c>
    </row>
    <row r="200" spans="9:11" ht="12.75">
      <c r="I200"/>
      <c r="J200"/>
      <c r="K200"/>
    </row>
    <row r="201" spans="1:11" ht="12.75">
      <c r="A201" t="s">
        <v>289</v>
      </c>
      <c r="B201" s="9" t="s">
        <v>290</v>
      </c>
      <c r="I201"/>
      <c r="J201"/>
      <c r="K201"/>
    </row>
    <row r="202" spans="3:13" ht="12.75">
      <c r="C202" t="s">
        <v>291</v>
      </c>
      <c r="D202" t="s">
        <v>292</v>
      </c>
      <c r="E202" s="7">
        <v>1519</v>
      </c>
      <c r="F202" s="7">
        <v>780</v>
      </c>
      <c r="G202" s="7">
        <v>203</v>
      </c>
      <c r="H202" s="7">
        <f aca="true" t="shared" si="53" ref="H202:H208">G202+F202</f>
        <v>983</v>
      </c>
      <c r="I202" s="5">
        <f aca="true" t="shared" si="54" ref="I202:I208">F202/$E202</f>
        <v>0.5134957208689928</v>
      </c>
      <c r="J202" s="5">
        <f aca="true" t="shared" si="55" ref="J202:J208">G202/$E202</f>
        <v>0.1336405529953917</v>
      </c>
      <c r="K202" s="5">
        <f aca="true" t="shared" si="56" ref="K202:K208">H202/$E202</f>
        <v>0.6471362738643844</v>
      </c>
      <c r="L202">
        <v>0</v>
      </c>
      <c r="M202">
        <v>0</v>
      </c>
    </row>
    <row r="203" spans="3:13" ht="12.75">
      <c r="C203" t="s">
        <v>293</v>
      </c>
      <c r="D203" t="s">
        <v>294</v>
      </c>
      <c r="E203" s="7">
        <v>215</v>
      </c>
      <c r="F203" s="7">
        <v>66</v>
      </c>
      <c r="G203" s="7">
        <v>15</v>
      </c>
      <c r="H203" s="7">
        <f t="shared" si="53"/>
        <v>81</v>
      </c>
      <c r="I203" s="5">
        <f t="shared" si="54"/>
        <v>0.30697674418604654</v>
      </c>
      <c r="J203" s="5">
        <f t="shared" si="55"/>
        <v>0.06976744186046512</v>
      </c>
      <c r="K203" s="5">
        <f t="shared" si="56"/>
        <v>0.3767441860465116</v>
      </c>
      <c r="L203">
        <v>0</v>
      </c>
      <c r="M203">
        <v>0</v>
      </c>
    </row>
    <row r="204" spans="3:13" ht="12.75">
      <c r="C204" t="s">
        <v>295</v>
      </c>
      <c r="D204" t="s">
        <v>296</v>
      </c>
      <c r="E204" s="7">
        <v>362</v>
      </c>
      <c r="F204" s="7">
        <v>44</v>
      </c>
      <c r="G204" s="7">
        <v>37</v>
      </c>
      <c r="H204" s="7">
        <f t="shared" si="53"/>
        <v>81</v>
      </c>
      <c r="I204" s="5">
        <f t="shared" si="54"/>
        <v>0.12154696132596685</v>
      </c>
      <c r="J204" s="5">
        <f t="shared" si="55"/>
        <v>0.10220994475138122</v>
      </c>
      <c r="K204" s="5">
        <f t="shared" si="56"/>
        <v>0.22375690607734808</v>
      </c>
      <c r="L204">
        <v>1</v>
      </c>
      <c r="M204">
        <v>0</v>
      </c>
    </row>
    <row r="205" spans="3:13" ht="12.75">
      <c r="C205" t="s">
        <v>297</v>
      </c>
      <c r="D205" t="s">
        <v>298</v>
      </c>
      <c r="E205" s="7">
        <v>170</v>
      </c>
      <c r="F205" s="7">
        <v>95</v>
      </c>
      <c r="G205" s="7">
        <v>21</v>
      </c>
      <c r="H205" s="7">
        <f t="shared" si="53"/>
        <v>116</v>
      </c>
      <c r="I205" s="5">
        <f t="shared" si="54"/>
        <v>0.5588235294117647</v>
      </c>
      <c r="J205" s="5">
        <f t="shared" si="55"/>
        <v>0.12352941176470589</v>
      </c>
      <c r="K205" s="5">
        <f t="shared" si="56"/>
        <v>0.6823529411764706</v>
      </c>
      <c r="L205">
        <v>0</v>
      </c>
      <c r="M205">
        <v>0</v>
      </c>
    </row>
    <row r="206" spans="3:13" ht="12.75">
      <c r="C206" t="s">
        <v>299</v>
      </c>
      <c r="D206" t="s">
        <v>300</v>
      </c>
      <c r="E206" s="7">
        <v>1041</v>
      </c>
      <c r="F206" s="7">
        <v>10</v>
      </c>
      <c r="G206" s="7">
        <v>9</v>
      </c>
      <c r="H206" s="7">
        <f t="shared" si="53"/>
        <v>19</v>
      </c>
      <c r="I206" s="5">
        <f t="shared" si="54"/>
        <v>0.009606147934678195</v>
      </c>
      <c r="J206" s="5">
        <f t="shared" si="55"/>
        <v>0.008645533141210375</v>
      </c>
      <c r="K206" s="5">
        <f t="shared" si="56"/>
        <v>0.01825168107588857</v>
      </c>
      <c r="L206">
        <v>0</v>
      </c>
      <c r="M206">
        <v>0</v>
      </c>
    </row>
    <row r="207" spans="3:13" ht="12.75">
      <c r="C207" t="s">
        <v>301</v>
      </c>
      <c r="D207" t="s">
        <v>302</v>
      </c>
      <c r="E207" s="7">
        <v>55</v>
      </c>
      <c r="F207" s="7">
        <v>15</v>
      </c>
      <c r="G207" s="7">
        <v>14</v>
      </c>
      <c r="H207" s="7">
        <f t="shared" si="53"/>
        <v>29</v>
      </c>
      <c r="I207" s="5">
        <f t="shared" si="54"/>
        <v>0.2727272727272727</v>
      </c>
      <c r="J207" s="5">
        <f t="shared" si="55"/>
        <v>0.2545454545454545</v>
      </c>
      <c r="K207" s="5">
        <f t="shared" si="56"/>
        <v>0.5272727272727272</v>
      </c>
      <c r="L207">
        <v>0</v>
      </c>
      <c r="M207">
        <v>0</v>
      </c>
    </row>
    <row r="208" spans="2:13" ht="12.75">
      <c r="B208" s="8" t="s">
        <v>303</v>
      </c>
      <c r="E208" s="7">
        <v>3362</v>
      </c>
      <c r="F208" s="7">
        <v>1010</v>
      </c>
      <c r="G208" s="7">
        <v>299</v>
      </c>
      <c r="H208" s="7">
        <f t="shared" si="53"/>
        <v>1309</v>
      </c>
      <c r="I208" s="5">
        <f t="shared" si="54"/>
        <v>0.3004164187983343</v>
      </c>
      <c r="J208" s="5">
        <f t="shared" si="55"/>
        <v>0.08893515764425937</v>
      </c>
      <c r="K208" s="5">
        <f t="shared" si="56"/>
        <v>0.3893515764425937</v>
      </c>
      <c r="L208">
        <v>1</v>
      </c>
      <c r="M208">
        <v>0</v>
      </c>
    </row>
    <row r="209" spans="9:11" ht="12.75">
      <c r="I209"/>
      <c r="J209"/>
      <c r="K209"/>
    </row>
    <row r="210" spans="1:11" ht="12.75">
      <c r="A210" t="s">
        <v>304</v>
      </c>
      <c r="B210" s="9" t="s">
        <v>305</v>
      </c>
      <c r="I210"/>
      <c r="J210"/>
      <c r="K210"/>
    </row>
    <row r="211" spans="3:13" ht="12.75">
      <c r="C211" t="s">
        <v>306</v>
      </c>
      <c r="D211" t="s">
        <v>307</v>
      </c>
      <c r="E211" s="7">
        <v>199</v>
      </c>
      <c r="F211" s="7">
        <v>59</v>
      </c>
      <c r="G211" s="7">
        <v>11</v>
      </c>
      <c r="H211" s="7">
        <f>G211+F211</f>
        <v>70</v>
      </c>
      <c r="I211" s="5">
        <f aca="true" t="shared" si="57" ref="I211:K214">F211/$E211</f>
        <v>0.2964824120603015</v>
      </c>
      <c r="J211" s="5">
        <f t="shared" si="57"/>
        <v>0.05527638190954774</v>
      </c>
      <c r="K211" s="5">
        <f t="shared" si="57"/>
        <v>0.35175879396984927</v>
      </c>
      <c r="L211">
        <v>2</v>
      </c>
      <c r="M211">
        <v>0</v>
      </c>
    </row>
    <row r="212" spans="3:13" ht="12.75">
      <c r="C212" t="s">
        <v>308</v>
      </c>
      <c r="D212" t="s">
        <v>309</v>
      </c>
      <c r="E212" s="7">
        <v>626</v>
      </c>
      <c r="F212" s="7">
        <v>152</v>
      </c>
      <c r="G212" s="7">
        <v>47</v>
      </c>
      <c r="H212" s="7">
        <f>G212+F212</f>
        <v>199</v>
      </c>
      <c r="I212" s="5">
        <f t="shared" si="57"/>
        <v>0.24281150159744408</v>
      </c>
      <c r="J212" s="5">
        <f t="shared" si="57"/>
        <v>0.07507987220447285</v>
      </c>
      <c r="K212" s="5">
        <f t="shared" si="57"/>
        <v>0.31789137380191695</v>
      </c>
      <c r="L212">
        <v>0</v>
      </c>
      <c r="M212">
        <v>0</v>
      </c>
    </row>
    <row r="213" spans="3:13" ht="12.75">
      <c r="C213" t="s">
        <v>310</v>
      </c>
      <c r="D213" t="s">
        <v>311</v>
      </c>
      <c r="E213" s="7">
        <v>128</v>
      </c>
      <c r="F213" s="7">
        <v>43</v>
      </c>
      <c r="G213" s="7">
        <v>11</v>
      </c>
      <c r="H213" s="7">
        <f>G213+F213</f>
        <v>54</v>
      </c>
      <c r="I213" s="5">
        <f t="shared" si="57"/>
        <v>0.3359375</v>
      </c>
      <c r="J213" s="5">
        <f t="shared" si="57"/>
        <v>0.0859375</v>
      </c>
      <c r="K213" s="5">
        <f t="shared" si="57"/>
        <v>0.421875</v>
      </c>
      <c r="L213">
        <v>0</v>
      </c>
      <c r="M213">
        <v>0</v>
      </c>
    </row>
    <row r="214" spans="2:13" ht="12.75">
      <c r="B214" s="8" t="s">
        <v>312</v>
      </c>
      <c r="E214" s="7">
        <v>953</v>
      </c>
      <c r="F214" s="7">
        <v>254</v>
      </c>
      <c r="G214" s="7">
        <v>69</v>
      </c>
      <c r="H214" s="7">
        <f>G214+F214</f>
        <v>323</v>
      </c>
      <c r="I214" s="5">
        <f t="shared" si="57"/>
        <v>0.26652675760755506</v>
      </c>
      <c r="J214" s="5">
        <f t="shared" si="57"/>
        <v>0.07240293809024134</v>
      </c>
      <c r="K214" s="5">
        <f t="shared" si="57"/>
        <v>0.3389296956977964</v>
      </c>
      <c r="L214">
        <v>2</v>
      </c>
      <c r="M214">
        <v>0</v>
      </c>
    </row>
    <row r="215" spans="9:11" ht="12.75">
      <c r="I215"/>
      <c r="J215"/>
      <c r="K215"/>
    </row>
    <row r="216" spans="1:11" ht="12.75">
      <c r="A216" t="s">
        <v>313</v>
      </c>
      <c r="B216" s="9" t="s">
        <v>314</v>
      </c>
      <c r="I216"/>
      <c r="J216"/>
      <c r="K216"/>
    </row>
    <row r="217" spans="3:13" ht="12.75">
      <c r="C217" t="s">
        <v>315</v>
      </c>
      <c r="D217" t="s">
        <v>316</v>
      </c>
      <c r="E217" s="7">
        <v>2752</v>
      </c>
      <c r="F217" s="7">
        <v>785</v>
      </c>
      <c r="G217" s="7">
        <v>255</v>
      </c>
      <c r="H217" s="7">
        <f>G217+F217</f>
        <v>1040</v>
      </c>
      <c r="I217" s="5">
        <f aca="true" t="shared" si="58" ref="I217:K221">F217/$E217</f>
        <v>0.2852470930232558</v>
      </c>
      <c r="J217" s="5">
        <f t="shared" si="58"/>
        <v>0.09265988372093023</v>
      </c>
      <c r="K217" s="5">
        <f t="shared" si="58"/>
        <v>0.37790697674418605</v>
      </c>
      <c r="L217">
        <v>1</v>
      </c>
      <c r="M217">
        <v>0</v>
      </c>
    </row>
    <row r="218" spans="3:13" ht="12.75">
      <c r="C218" t="s">
        <v>317</v>
      </c>
      <c r="D218" t="s">
        <v>318</v>
      </c>
      <c r="E218" s="7">
        <v>219</v>
      </c>
      <c r="F218" s="7">
        <v>46</v>
      </c>
      <c r="G218" s="7">
        <v>32</v>
      </c>
      <c r="H218" s="7">
        <f>G218+F218</f>
        <v>78</v>
      </c>
      <c r="I218" s="5">
        <f t="shared" si="58"/>
        <v>0.2100456621004566</v>
      </c>
      <c r="J218" s="5">
        <f t="shared" si="58"/>
        <v>0.1461187214611872</v>
      </c>
      <c r="K218" s="5">
        <f t="shared" si="58"/>
        <v>0.3561643835616438</v>
      </c>
      <c r="L218">
        <v>0</v>
      </c>
      <c r="M218">
        <v>0</v>
      </c>
    </row>
    <row r="219" spans="3:13" ht="12.75">
      <c r="C219" t="s">
        <v>319</v>
      </c>
      <c r="D219" t="s">
        <v>320</v>
      </c>
      <c r="E219" s="7">
        <v>309</v>
      </c>
      <c r="F219" s="7">
        <v>79</v>
      </c>
      <c r="G219" s="7">
        <v>34</v>
      </c>
      <c r="H219" s="7">
        <f>G219+F219</f>
        <v>113</v>
      </c>
      <c r="I219" s="5">
        <f t="shared" si="58"/>
        <v>0.255663430420712</v>
      </c>
      <c r="J219" s="5">
        <f t="shared" si="58"/>
        <v>0.11003236245954692</v>
      </c>
      <c r="K219" s="5">
        <f t="shared" si="58"/>
        <v>0.3656957928802589</v>
      </c>
      <c r="L219">
        <v>0</v>
      </c>
      <c r="M219">
        <v>0</v>
      </c>
    </row>
    <row r="220" spans="3:13" ht="12.75">
      <c r="C220" t="s">
        <v>321</v>
      </c>
      <c r="D220" t="s">
        <v>322</v>
      </c>
      <c r="E220" s="7">
        <v>153</v>
      </c>
      <c r="F220" s="7">
        <v>42</v>
      </c>
      <c r="G220" s="7">
        <v>28</v>
      </c>
      <c r="H220" s="7">
        <f>G220+F220</f>
        <v>70</v>
      </c>
      <c r="I220" s="5">
        <f t="shared" si="58"/>
        <v>0.27450980392156865</v>
      </c>
      <c r="J220" s="5">
        <f t="shared" si="58"/>
        <v>0.1830065359477124</v>
      </c>
      <c r="K220" s="5">
        <f t="shared" si="58"/>
        <v>0.45751633986928103</v>
      </c>
      <c r="L220">
        <v>0</v>
      </c>
      <c r="M220">
        <v>0</v>
      </c>
    </row>
    <row r="221" spans="2:13" ht="12.75">
      <c r="B221" s="8" t="s">
        <v>323</v>
      </c>
      <c r="E221" s="7">
        <v>3433</v>
      </c>
      <c r="F221" s="7">
        <v>952</v>
      </c>
      <c r="G221" s="7">
        <v>349</v>
      </c>
      <c r="H221" s="7">
        <f>G221+F221</f>
        <v>1301</v>
      </c>
      <c r="I221" s="5">
        <f t="shared" si="58"/>
        <v>0.27730847655112145</v>
      </c>
      <c r="J221" s="5">
        <f t="shared" si="58"/>
        <v>0.10166035537430819</v>
      </c>
      <c r="K221" s="5">
        <f t="shared" si="58"/>
        <v>0.37896883192542963</v>
      </c>
      <c r="L221">
        <v>1</v>
      </c>
      <c r="M221">
        <v>0</v>
      </c>
    </row>
    <row r="222" spans="9:11" ht="12.75">
      <c r="I222"/>
      <c r="J222"/>
      <c r="K222"/>
    </row>
    <row r="223" spans="1:11" ht="12.75">
      <c r="A223" t="s">
        <v>324</v>
      </c>
      <c r="B223" s="9" t="s">
        <v>325</v>
      </c>
      <c r="I223"/>
      <c r="J223"/>
      <c r="K223"/>
    </row>
    <row r="224" spans="3:13" ht="12.75">
      <c r="C224" t="s">
        <v>326</v>
      </c>
      <c r="D224" t="s">
        <v>327</v>
      </c>
      <c r="E224" s="7">
        <v>202</v>
      </c>
      <c r="F224" s="7">
        <v>44</v>
      </c>
      <c r="G224" s="7">
        <v>15</v>
      </c>
      <c r="H224" s="7">
        <f>G224+F224</f>
        <v>59</v>
      </c>
      <c r="I224" s="5">
        <f aca="true" t="shared" si="59" ref="I224:K227">F224/$E224</f>
        <v>0.21782178217821782</v>
      </c>
      <c r="J224" s="5">
        <f t="shared" si="59"/>
        <v>0.07425742574257425</v>
      </c>
      <c r="K224" s="5">
        <f t="shared" si="59"/>
        <v>0.29207920792079206</v>
      </c>
      <c r="L224">
        <v>0</v>
      </c>
      <c r="M224">
        <v>0</v>
      </c>
    </row>
    <row r="225" spans="3:13" ht="12.75">
      <c r="C225" t="s">
        <v>328</v>
      </c>
      <c r="D225" t="s">
        <v>329</v>
      </c>
      <c r="E225" s="7">
        <v>497</v>
      </c>
      <c r="F225" s="7">
        <v>94</v>
      </c>
      <c r="G225" s="7">
        <v>37</v>
      </c>
      <c r="H225" s="7">
        <f>G225+F225</f>
        <v>131</v>
      </c>
      <c r="I225" s="5">
        <f t="shared" si="59"/>
        <v>0.1891348088531187</v>
      </c>
      <c r="J225" s="5">
        <f t="shared" si="59"/>
        <v>0.0744466800804829</v>
      </c>
      <c r="K225" s="5">
        <f t="shared" si="59"/>
        <v>0.2635814889336016</v>
      </c>
      <c r="L225">
        <v>0</v>
      </c>
      <c r="M225">
        <v>0</v>
      </c>
    </row>
    <row r="226" spans="3:13" ht="12.75">
      <c r="C226" t="s">
        <v>330</v>
      </c>
      <c r="D226" t="s">
        <v>331</v>
      </c>
      <c r="E226" s="7">
        <v>20187</v>
      </c>
      <c r="F226" s="7">
        <v>6175</v>
      </c>
      <c r="G226" s="7">
        <v>1865</v>
      </c>
      <c r="H226" s="7">
        <f>G226+F226</f>
        <v>8040</v>
      </c>
      <c r="I226" s="5">
        <f t="shared" si="59"/>
        <v>0.3058899291623322</v>
      </c>
      <c r="J226" s="5">
        <f t="shared" si="59"/>
        <v>0.09238618913161936</v>
      </c>
      <c r="K226" s="5">
        <f t="shared" si="59"/>
        <v>0.39827611829395154</v>
      </c>
      <c r="L226">
        <v>2</v>
      </c>
      <c r="M226">
        <v>0</v>
      </c>
    </row>
    <row r="227" spans="2:13" ht="12.75">
      <c r="B227" s="8" t="s">
        <v>332</v>
      </c>
      <c r="E227" s="7">
        <v>20886</v>
      </c>
      <c r="F227" s="7">
        <v>6313</v>
      </c>
      <c r="G227" s="7">
        <v>1917</v>
      </c>
      <c r="H227" s="7">
        <f>G227+F227</f>
        <v>8230</v>
      </c>
      <c r="I227" s="5">
        <f t="shared" si="59"/>
        <v>0.3022598870056497</v>
      </c>
      <c r="J227" s="5">
        <f t="shared" si="59"/>
        <v>0.09178397012352772</v>
      </c>
      <c r="K227" s="5">
        <f t="shared" si="59"/>
        <v>0.39404385712917744</v>
      </c>
      <c r="L227">
        <v>2</v>
      </c>
      <c r="M227">
        <v>0</v>
      </c>
    </row>
    <row r="228" spans="9:11" ht="12.75">
      <c r="I228"/>
      <c r="J228"/>
      <c r="K228"/>
    </row>
    <row r="229" spans="1:11" ht="12.75">
      <c r="A229" t="s">
        <v>333</v>
      </c>
      <c r="B229" s="9" t="s">
        <v>334</v>
      </c>
      <c r="I229"/>
      <c r="J229"/>
      <c r="K229"/>
    </row>
    <row r="230" spans="3:13" ht="12.75">
      <c r="C230" t="s">
        <v>335</v>
      </c>
      <c r="D230" t="s">
        <v>336</v>
      </c>
      <c r="E230" s="7">
        <v>177</v>
      </c>
      <c r="F230" s="7">
        <v>41</v>
      </c>
      <c r="G230" s="7">
        <v>12</v>
      </c>
      <c r="H230" s="7">
        <f>G230+F230</f>
        <v>53</v>
      </c>
      <c r="I230" s="5">
        <f aca="true" t="shared" si="60" ref="I230:K231">F230/$E230</f>
        <v>0.23163841807909605</v>
      </c>
      <c r="J230" s="5">
        <f t="shared" si="60"/>
        <v>0.06779661016949153</v>
      </c>
      <c r="K230" s="5">
        <f t="shared" si="60"/>
        <v>0.2994350282485876</v>
      </c>
      <c r="L230">
        <v>0</v>
      </c>
      <c r="M230">
        <v>0</v>
      </c>
    </row>
    <row r="231" spans="2:13" ht="12.75">
      <c r="B231" s="8" t="s">
        <v>337</v>
      </c>
      <c r="E231" s="7">
        <v>177</v>
      </c>
      <c r="F231" s="7">
        <v>41</v>
      </c>
      <c r="G231" s="7">
        <v>12</v>
      </c>
      <c r="H231" s="7">
        <f>G231+F231</f>
        <v>53</v>
      </c>
      <c r="I231" s="5">
        <f t="shared" si="60"/>
        <v>0.23163841807909605</v>
      </c>
      <c r="J231" s="5">
        <f t="shared" si="60"/>
        <v>0.06779661016949153</v>
      </c>
      <c r="K231" s="5">
        <f t="shared" si="60"/>
        <v>0.2994350282485876</v>
      </c>
      <c r="L231">
        <v>0</v>
      </c>
      <c r="M231">
        <v>0</v>
      </c>
    </row>
    <row r="232" spans="9:11" ht="12.75">
      <c r="I232"/>
      <c r="J232"/>
      <c r="K232"/>
    </row>
    <row r="233" spans="1:11" ht="12.75">
      <c r="A233" t="s">
        <v>338</v>
      </c>
      <c r="B233" s="9" t="s">
        <v>339</v>
      </c>
      <c r="I233"/>
      <c r="J233"/>
      <c r="K233"/>
    </row>
    <row r="234" spans="3:13" ht="12.75">
      <c r="C234" t="s">
        <v>340</v>
      </c>
      <c r="D234" t="s">
        <v>341</v>
      </c>
      <c r="E234" s="7">
        <v>2512</v>
      </c>
      <c r="F234" s="7">
        <v>464</v>
      </c>
      <c r="G234" s="7">
        <v>145</v>
      </c>
      <c r="H234" s="7">
        <f>G234+F234</f>
        <v>609</v>
      </c>
      <c r="I234" s="5">
        <f aca="true" t="shared" si="61" ref="I234:K235">F234/$E234</f>
        <v>0.18471337579617833</v>
      </c>
      <c r="J234" s="5">
        <f t="shared" si="61"/>
        <v>0.057722929936305734</v>
      </c>
      <c r="K234" s="5">
        <f t="shared" si="61"/>
        <v>0.24243630573248406</v>
      </c>
      <c r="L234">
        <v>0</v>
      </c>
      <c r="M234">
        <v>0</v>
      </c>
    </row>
    <row r="235" spans="2:13" ht="12.75">
      <c r="B235" s="8" t="s">
        <v>342</v>
      </c>
      <c r="E235" s="7">
        <v>2512</v>
      </c>
      <c r="F235" s="7">
        <v>464</v>
      </c>
      <c r="G235" s="7">
        <v>145</v>
      </c>
      <c r="H235" s="7">
        <f>G235+F235</f>
        <v>609</v>
      </c>
      <c r="I235" s="5">
        <f t="shared" si="61"/>
        <v>0.18471337579617833</v>
      </c>
      <c r="J235" s="5">
        <f t="shared" si="61"/>
        <v>0.057722929936305734</v>
      </c>
      <c r="K235" s="5">
        <f t="shared" si="61"/>
        <v>0.24243630573248406</v>
      </c>
      <c r="L235">
        <v>0</v>
      </c>
      <c r="M235">
        <v>0</v>
      </c>
    </row>
    <row r="236" spans="9:11" ht="12.75">
      <c r="I236"/>
      <c r="J236"/>
      <c r="K236"/>
    </row>
    <row r="237" spans="1:11" ht="12.75">
      <c r="A237" t="s">
        <v>343</v>
      </c>
      <c r="B237" s="9" t="s">
        <v>344</v>
      </c>
      <c r="I237"/>
      <c r="J237"/>
      <c r="K237"/>
    </row>
    <row r="238" spans="3:13" ht="12.75">
      <c r="C238" t="s">
        <v>345</v>
      </c>
      <c r="D238" t="s">
        <v>346</v>
      </c>
      <c r="E238" s="7">
        <v>3394</v>
      </c>
      <c r="F238" s="7">
        <v>1304</v>
      </c>
      <c r="G238" s="7">
        <v>343</v>
      </c>
      <c r="H238" s="7">
        <f>G238+F238</f>
        <v>1647</v>
      </c>
      <c r="I238" s="5">
        <f aca="true" t="shared" si="62" ref="I238:K241">F238/$E238</f>
        <v>0.3842074248674131</v>
      </c>
      <c r="J238" s="5">
        <f t="shared" si="62"/>
        <v>0.10106069534472599</v>
      </c>
      <c r="K238" s="5">
        <f t="shared" si="62"/>
        <v>0.48526812021213905</v>
      </c>
      <c r="L238">
        <v>0</v>
      </c>
      <c r="M238">
        <v>0</v>
      </c>
    </row>
    <row r="239" spans="3:13" ht="12.75">
      <c r="C239" t="s">
        <v>347</v>
      </c>
      <c r="D239" t="s">
        <v>348</v>
      </c>
      <c r="E239" s="7">
        <v>781</v>
      </c>
      <c r="F239" s="7">
        <v>214</v>
      </c>
      <c r="G239" s="7">
        <v>81</v>
      </c>
      <c r="H239" s="7">
        <f>G239+F239</f>
        <v>295</v>
      </c>
      <c r="I239" s="5">
        <f t="shared" si="62"/>
        <v>0.2740076824583867</v>
      </c>
      <c r="J239" s="5">
        <f t="shared" si="62"/>
        <v>0.10371318822023047</v>
      </c>
      <c r="K239" s="5">
        <f t="shared" si="62"/>
        <v>0.37772087067861715</v>
      </c>
      <c r="L239">
        <v>0</v>
      </c>
      <c r="M239">
        <v>0</v>
      </c>
    </row>
    <row r="240" spans="3:13" ht="12.75">
      <c r="C240" t="s">
        <v>349</v>
      </c>
      <c r="D240" t="s">
        <v>350</v>
      </c>
      <c r="E240" s="7">
        <v>417</v>
      </c>
      <c r="F240" s="7">
        <v>121</v>
      </c>
      <c r="G240" s="7">
        <v>68</v>
      </c>
      <c r="H240" s="7">
        <f>G240+F240</f>
        <v>189</v>
      </c>
      <c r="I240" s="5">
        <f t="shared" si="62"/>
        <v>0.290167865707434</v>
      </c>
      <c r="J240" s="5">
        <f t="shared" si="62"/>
        <v>0.1630695443645084</v>
      </c>
      <c r="K240" s="5">
        <f t="shared" si="62"/>
        <v>0.45323741007194246</v>
      </c>
      <c r="L240">
        <v>0</v>
      </c>
      <c r="M240">
        <v>0</v>
      </c>
    </row>
    <row r="241" spans="2:13" ht="12.75">
      <c r="B241" s="8" t="s">
        <v>351</v>
      </c>
      <c r="E241" s="7">
        <v>4592</v>
      </c>
      <c r="F241" s="7">
        <v>1639</v>
      </c>
      <c r="G241" s="7">
        <v>492</v>
      </c>
      <c r="H241" s="7">
        <f>G241+F241</f>
        <v>2131</v>
      </c>
      <c r="I241" s="5">
        <f t="shared" si="62"/>
        <v>0.35692508710801396</v>
      </c>
      <c r="J241" s="5">
        <f t="shared" si="62"/>
        <v>0.10714285714285714</v>
      </c>
      <c r="K241" s="5">
        <f t="shared" si="62"/>
        <v>0.46406794425087106</v>
      </c>
      <c r="L241">
        <v>0</v>
      </c>
      <c r="M241">
        <v>0</v>
      </c>
    </row>
    <row r="242" spans="9:11" ht="12.75">
      <c r="I242"/>
      <c r="J242"/>
      <c r="K242"/>
    </row>
    <row r="243" spans="1:11" ht="12.75">
      <c r="A243" t="s">
        <v>352</v>
      </c>
      <c r="B243" s="9" t="s">
        <v>353</v>
      </c>
      <c r="I243"/>
      <c r="J243"/>
      <c r="K243"/>
    </row>
    <row r="244" spans="3:13" ht="12.75">
      <c r="C244" t="s">
        <v>354</v>
      </c>
      <c r="D244" t="s">
        <v>355</v>
      </c>
      <c r="E244" s="7">
        <v>5615</v>
      </c>
      <c r="F244" s="7">
        <v>1709</v>
      </c>
      <c r="G244" s="7">
        <v>501</v>
      </c>
      <c r="H244" s="7">
        <f>G244+F244</f>
        <v>2210</v>
      </c>
      <c r="I244" s="5">
        <f aca="true" t="shared" si="63" ref="I244:K246">F244/$E244</f>
        <v>0.3043633125556545</v>
      </c>
      <c r="J244" s="5">
        <f t="shared" si="63"/>
        <v>0.0892252894033838</v>
      </c>
      <c r="K244" s="5">
        <f t="shared" si="63"/>
        <v>0.3935886019590383</v>
      </c>
      <c r="L244">
        <v>7</v>
      </c>
      <c r="M244">
        <v>0</v>
      </c>
    </row>
    <row r="245" spans="3:13" ht="12.75">
      <c r="C245" t="s">
        <v>356</v>
      </c>
      <c r="D245" t="s">
        <v>357</v>
      </c>
      <c r="E245" s="7">
        <v>407</v>
      </c>
      <c r="F245" s="7">
        <v>123</v>
      </c>
      <c r="G245" s="7">
        <v>75</v>
      </c>
      <c r="H245" s="7">
        <f>G245+F245</f>
        <v>198</v>
      </c>
      <c r="I245" s="5">
        <f t="shared" si="63"/>
        <v>0.3022113022113022</v>
      </c>
      <c r="J245" s="5">
        <f t="shared" si="63"/>
        <v>0.18427518427518427</v>
      </c>
      <c r="K245" s="5">
        <f t="shared" si="63"/>
        <v>0.4864864864864865</v>
      </c>
      <c r="L245">
        <v>0</v>
      </c>
      <c r="M245">
        <v>0</v>
      </c>
    </row>
    <row r="246" spans="2:13" ht="12.75">
      <c r="B246" s="8" t="s">
        <v>358</v>
      </c>
      <c r="E246" s="7">
        <v>6022</v>
      </c>
      <c r="F246" s="7">
        <v>1832</v>
      </c>
      <c r="G246" s="7">
        <v>576</v>
      </c>
      <c r="H246" s="7">
        <f>G246+F246</f>
        <v>2408</v>
      </c>
      <c r="I246" s="5">
        <f t="shared" si="63"/>
        <v>0.30421786781800064</v>
      </c>
      <c r="J246" s="5">
        <f t="shared" si="63"/>
        <v>0.09564928595151112</v>
      </c>
      <c r="K246" s="5">
        <f t="shared" si="63"/>
        <v>0.39986715376951176</v>
      </c>
      <c r="L246">
        <v>7</v>
      </c>
      <c r="M246">
        <v>0</v>
      </c>
    </row>
    <row r="247" spans="9:11" ht="12.75">
      <c r="I247"/>
      <c r="J247"/>
      <c r="K247"/>
    </row>
    <row r="248" spans="1:11" ht="12.75">
      <c r="A248" t="s">
        <v>359</v>
      </c>
      <c r="B248" s="9" t="s">
        <v>360</v>
      </c>
      <c r="I248"/>
      <c r="J248"/>
      <c r="K248"/>
    </row>
    <row r="249" spans="3:13" ht="12.75">
      <c r="C249" t="s">
        <v>361</v>
      </c>
      <c r="D249" t="s">
        <v>362</v>
      </c>
      <c r="E249" s="7">
        <v>1588</v>
      </c>
      <c r="F249" s="7">
        <v>503</v>
      </c>
      <c r="G249" s="7">
        <v>227</v>
      </c>
      <c r="H249" s="7">
        <f>G249+F249</f>
        <v>730</v>
      </c>
      <c r="I249" s="5">
        <f aca="true" t="shared" si="64" ref="I249:K253">F249/$E249</f>
        <v>0.3167506297229219</v>
      </c>
      <c r="J249" s="5">
        <f t="shared" si="64"/>
        <v>0.1429471032745592</v>
      </c>
      <c r="K249" s="5">
        <f t="shared" si="64"/>
        <v>0.4596977329974811</v>
      </c>
      <c r="L249">
        <v>3</v>
      </c>
      <c r="M249">
        <v>1</v>
      </c>
    </row>
    <row r="250" spans="3:13" ht="12.75">
      <c r="C250" t="s">
        <v>363</v>
      </c>
      <c r="D250" t="s">
        <v>364</v>
      </c>
      <c r="E250" s="7">
        <v>3294</v>
      </c>
      <c r="F250" s="7">
        <v>1511</v>
      </c>
      <c r="G250" s="7">
        <v>383</v>
      </c>
      <c r="H250" s="7">
        <f>G250+F250</f>
        <v>1894</v>
      </c>
      <c r="I250" s="5">
        <f t="shared" si="64"/>
        <v>0.45871281117182755</v>
      </c>
      <c r="J250" s="5">
        <f t="shared" si="64"/>
        <v>0.11627200971463267</v>
      </c>
      <c r="K250" s="5">
        <f t="shared" si="64"/>
        <v>0.5749848208864602</v>
      </c>
      <c r="L250">
        <v>0</v>
      </c>
      <c r="M250">
        <v>0</v>
      </c>
    </row>
    <row r="251" spans="3:13" ht="12.75">
      <c r="C251" t="s">
        <v>365</v>
      </c>
      <c r="D251" t="s">
        <v>366</v>
      </c>
      <c r="E251" s="7">
        <v>210</v>
      </c>
      <c r="F251" s="7">
        <v>58</v>
      </c>
      <c r="G251" s="7">
        <v>16</v>
      </c>
      <c r="H251" s="7">
        <f>G251+F251</f>
        <v>74</v>
      </c>
      <c r="I251" s="5">
        <f t="shared" si="64"/>
        <v>0.2761904761904762</v>
      </c>
      <c r="J251" s="5">
        <f t="shared" si="64"/>
        <v>0.0761904761904762</v>
      </c>
      <c r="K251" s="5">
        <f t="shared" si="64"/>
        <v>0.3523809523809524</v>
      </c>
      <c r="L251">
        <v>0</v>
      </c>
      <c r="M251">
        <v>0</v>
      </c>
    </row>
    <row r="252" spans="3:13" ht="12.75">
      <c r="C252" t="s">
        <v>367</v>
      </c>
      <c r="D252" t="s">
        <v>368</v>
      </c>
      <c r="E252" s="7">
        <v>613</v>
      </c>
      <c r="F252" s="7">
        <v>141</v>
      </c>
      <c r="G252" s="7">
        <v>63</v>
      </c>
      <c r="H252" s="7">
        <f>G252+F252</f>
        <v>204</v>
      </c>
      <c r="I252" s="5">
        <f t="shared" si="64"/>
        <v>0.2300163132137031</v>
      </c>
      <c r="J252" s="5">
        <f t="shared" si="64"/>
        <v>0.10277324632952692</v>
      </c>
      <c r="K252" s="5">
        <f t="shared" si="64"/>
        <v>0.33278955954323003</v>
      </c>
      <c r="L252">
        <v>0</v>
      </c>
      <c r="M252">
        <v>0</v>
      </c>
    </row>
    <row r="253" spans="2:13" ht="12.75">
      <c r="B253" s="8" t="s">
        <v>369</v>
      </c>
      <c r="E253" s="7">
        <v>5705</v>
      </c>
      <c r="F253" s="7">
        <v>2213</v>
      </c>
      <c r="G253" s="7">
        <v>689</v>
      </c>
      <c r="H253" s="7">
        <f>G253+F253</f>
        <v>2902</v>
      </c>
      <c r="I253" s="5">
        <f t="shared" si="64"/>
        <v>0.3879053461875548</v>
      </c>
      <c r="J253" s="5">
        <f t="shared" si="64"/>
        <v>0.1207712532865907</v>
      </c>
      <c r="K253" s="5">
        <f t="shared" si="64"/>
        <v>0.5086765994741455</v>
      </c>
      <c r="L253">
        <v>3</v>
      </c>
      <c r="M253">
        <v>1</v>
      </c>
    </row>
    <row r="254" spans="9:11" ht="12.75">
      <c r="I254"/>
      <c r="J254"/>
      <c r="K254"/>
    </row>
    <row r="255" spans="1:11" ht="12.75">
      <c r="A255" t="s">
        <v>370</v>
      </c>
      <c r="B255" s="9" t="s">
        <v>371</v>
      </c>
      <c r="I255"/>
      <c r="J255"/>
      <c r="K255"/>
    </row>
    <row r="256" spans="3:13" ht="12.75">
      <c r="C256" t="s">
        <v>372</v>
      </c>
      <c r="D256" t="s">
        <v>373</v>
      </c>
      <c r="E256" s="7">
        <v>1633</v>
      </c>
      <c r="F256" s="7">
        <v>764</v>
      </c>
      <c r="G256" s="7">
        <v>208</v>
      </c>
      <c r="H256" s="7">
        <f aca="true" t="shared" si="65" ref="H256:H262">G256+F256</f>
        <v>972</v>
      </c>
      <c r="I256" s="5">
        <f aca="true" t="shared" si="66" ref="I256:I262">F256/$E256</f>
        <v>0.46785058175137784</v>
      </c>
      <c r="J256" s="5">
        <f aca="true" t="shared" si="67" ref="J256:J262">G256/$E256</f>
        <v>0.12737293325168403</v>
      </c>
      <c r="K256" s="5">
        <f aca="true" t="shared" si="68" ref="K256:K262">H256/$E256</f>
        <v>0.5952235150030618</v>
      </c>
      <c r="L256">
        <v>61</v>
      </c>
      <c r="M256">
        <v>9</v>
      </c>
    </row>
    <row r="257" spans="3:13" ht="12.75">
      <c r="C257" t="s">
        <v>374</v>
      </c>
      <c r="D257" t="s">
        <v>375</v>
      </c>
      <c r="E257" s="7">
        <v>837</v>
      </c>
      <c r="F257" s="7">
        <v>514</v>
      </c>
      <c r="G257" s="7">
        <v>104</v>
      </c>
      <c r="H257" s="7">
        <f t="shared" si="65"/>
        <v>618</v>
      </c>
      <c r="I257" s="5">
        <f t="shared" si="66"/>
        <v>0.6140979689366786</v>
      </c>
      <c r="J257" s="5">
        <f t="shared" si="67"/>
        <v>0.12425328554360812</v>
      </c>
      <c r="K257" s="5">
        <f t="shared" si="68"/>
        <v>0.7383512544802867</v>
      </c>
      <c r="L257">
        <v>8</v>
      </c>
      <c r="M257">
        <v>0</v>
      </c>
    </row>
    <row r="258" spans="3:13" ht="12.75">
      <c r="C258" t="s">
        <v>376</v>
      </c>
      <c r="D258" t="s">
        <v>377</v>
      </c>
      <c r="E258" s="7">
        <v>193</v>
      </c>
      <c r="F258" s="7">
        <v>126</v>
      </c>
      <c r="G258" s="7">
        <v>20</v>
      </c>
      <c r="H258" s="7">
        <f t="shared" si="65"/>
        <v>146</v>
      </c>
      <c r="I258" s="5">
        <f t="shared" si="66"/>
        <v>0.6528497409326425</v>
      </c>
      <c r="J258" s="5">
        <f t="shared" si="67"/>
        <v>0.10362694300518134</v>
      </c>
      <c r="K258" s="5">
        <f t="shared" si="68"/>
        <v>0.7564766839378239</v>
      </c>
      <c r="L258">
        <v>2</v>
      </c>
      <c r="M258">
        <v>0</v>
      </c>
    </row>
    <row r="259" spans="3:13" ht="12.75">
      <c r="C259" t="s">
        <v>378</v>
      </c>
      <c r="D259" t="s">
        <v>379</v>
      </c>
      <c r="E259" s="7">
        <v>356</v>
      </c>
      <c r="F259" s="7">
        <v>99</v>
      </c>
      <c r="G259" s="7">
        <v>28</v>
      </c>
      <c r="H259" s="7">
        <f t="shared" si="65"/>
        <v>127</v>
      </c>
      <c r="I259" s="5">
        <f t="shared" si="66"/>
        <v>0.27808988764044945</v>
      </c>
      <c r="J259" s="5">
        <f t="shared" si="67"/>
        <v>0.07865168539325842</v>
      </c>
      <c r="K259" s="5">
        <f t="shared" si="68"/>
        <v>0.35674157303370785</v>
      </c>
      <c r="L259">
        <v>0</v>
      </c>
      <c r="M259">
        <v>0</v>
      </c>
    </row>
    <row r="260" spans="3:13" ht="12.75">
      <c r="C260" t="s">
        <v>380</v>
      </c>
      <c r="D260" t="s">
        <v>381</v>
      </c>
      <c r="E260" s="7">
        <v>227</v>
      </c>
      <c r="F260" s="7">
        <v>74</v>
      </c>
      <c r="G260" s="7">
        <v>34</v>
      </c>
      <c r="H260" s="7">
        <f t="shared" si="65"/>
        <v>108</v>
      </c>
      <c r="I260" s="5">
        <f t="shared" si="66"/>
        <v>0.32599118942731276</v>
      </c>
      <c r="J260" s="5">
        <f t="shared" si="67"/>
        <v>0.14977973568281938</v>
      </c>
      <c r="K260" s="5">
        <f t="shared" si="68"/>
        <v>0.47577092511013214</v>
      </c>
      <c r="L260">
        <v>0</v>
      </c>
      <c r="M260">
        <v>0</v>
      </c>
    </row>
    <row r="261" spans="3:13" ht="12.75">
      <c r="C261" t="s">
        <v>382</v>
      </c>
      <c r="D261" t="s">
        <v>383</v>
      </c>
      <c r="E261" s="7">
        <v>396</v>
      </c>
      <c r="F261" s="7">
        <v>73</v>
      </c>
      <c r="G261" s="7">
        <v>28</v>
      </c>
      <c r="H261" s="7">
        <f t="shared" si="65"/>
        <v>101</v>
      </c>
      <c r="I261" s="5">
        <f t="shared" si="66"/>
        <v>0.18434343434343434</v>
      </c>
      <c r="J261" s="5">
        <f t="shared" si="67"/>
        <v>0.0707070707070707</v>
      </c>
      <c r="K261" s="5">
        <f t="shared" si="68"/>
        <v>0.255050505050505</v>
      </c>
      <c r="L261">
        <v>0</v>
      </c>
      <c r="M261">
        <v>0</v>
      </c>
    </row>
    <row r="262" spans="2:13" ht="12.75">
      <c r="B262" s="8" t="s">
        <v>384</v>
      </c>
      <c r="E262" s="7">
        <v>3642</v>
      </c>
      <c r="F262" s="7">
        <v>1650</v>
      </c>
      <c r="G262" s="7">
        <v>422</v>
      </c>
      <c r="H262" s="7">
        <f t="shared" si="65"/>
        <v>2072</v>
      </c>
      <c r="I262" s="5">
        <f t="shared" si="66"/>
        <v>0.45304777594728174</v>
      </c>
      <c r="J262" s="5">
        <f t="shared" si="67"/>
        <v>0.1158704008786381</v>
      </c>
      <c r="K262" s="5">
        <f t="shared" si="68"/>
        <v>0.5689181768259198</v>
      </c>
      <c r="L262">
        <v>71</v>
      </c>
      <c r="M262">
        <v>9</v>
      </c>
    </row>
    <row r="263" spans="9:11" ht="12.75">
      <c r="I263"/>
      <c r="J263"/>
      <c r="K263"/>
    </row>
    <row r="264" spans="1:11" ht="12.75">
      <c r="A264" t="s">
        <v>385</v>
      </c>
      <c r="B264" s="9" t="s">
        <v>386</v>
      </c>
      <c r="I264"/>
      <c r="J264"/>
      <c r="K264"/>
    </row>
    <row r="265" spans="3:13" ht="12.75">
      <c r="C265" t="s">
        <v>387</v>
      </c>
      <c r="D265" t="s">
        <v>388</v>
      </c>
      <c r="E265" s="7">
        <v>264</v>
      </c>
      <c r="F265" s="7">
        <v>23</v>
      </c>
      <c r="G265" s="7">
        <v>21</v>
      </c>
      <c r="H265" s="7">
        <f>G265+F265</f>
        <v>44</v>
      </c>
      <c r="I265" s="5">
        <f aca="true" t="shared" si="69" ref="I265:K267">F265/$E265</f>
        <v>0.08712121212121213</v>
      </c>
      <c r="J265" s="5">
        <f t="shared" si="69"/>
        <v>0.07954545454545454</v>
      </c>
      <c r="K265" s="5">
        <f t="shared" si="69"/>
        <v>0.16666666666666666</v>
      </c>
      <c r="L265">
        <v>0</v>
      </c>
      <c r="M265">
        <v>0</v>
      </c>
    </row>
    <row r="266" spans="3:13" ht="12.75">
      <c r="C266" t="s">
        <v>389</v>
      </c>
      <c r="D266" t="s">
        <v>390</v>
      </c>
      <c r="E266" s="7">
        <v>308</v>
      </c>
      <c r="F266" s="7">
        <v>41</v>
      </c>
      <c r="G266" s="7">
        <v>17</v>
      </c>
      <c r="H266" s="7">
        <f>G266+F266</f>
        <v>58</v>
      </c>
      <c r="I266" s="5">
        <f t="shared" si="69"/>
        <v>0.1331168831168831</v>
      </c>
      <c r="J266" s="5">
        <f t="shared" si="69"/>
        <v>0.05519480519480519</v>
      </c>
      <c r="K266" s="5">
        <f t="shared" si="69"/>
        <v>0.18831168831168832</v>
      </c>
      <c r="L266">
        <v>0</v>
      </c>
      <c r="M266">
        <v>0</v>
      </c>
    </row>
    <row r="267" spans="2:13" ht="12.75">
      <c r="B267" s="8" t="s">
        <v>391</v>
      </c>
      <c r="E267" s="7">
        <v>572</v>
      </c>
      <c r="F267" s="7">
        <v>64</v>
      </c>
      <c r="G267" s="7">
        <v>38</v>
      </c>
      <c r="H267" s="7">
        <f>G267+F267</f>
        <v>102</v>
      </c>
      <c r="I267" s="5">
        <f t="shared" si="69"/>
        <v>0.11188811188811189</v>
      </c>
      <c r="J267" s="5">
        <f t="shared" si="69"/>
        <v>0.06643356643356643</v>
      </c>
      <c r="K267" s="5">
        <f t="shared" si="69"/>
        <v>0.17832167832167833</v>
      </c>
      <c r="L267">
        <v>0</v>
      </c>
      <c r="M267">
        <v>0</v>
      </c>
    </row>
    <row r="268" spans="9:11" ht="12.75">
      <c r="I268"/>
      <c r="J268"/>
      <c r="K268"/>
    </row>
    <row r="269" spans="1:11" ht="12.75">
      <c r="A269" t="s">
        <v>392</v>
      </c>
      <c r="B269" s="9" t="s">
        <v>393</v>
      </c>
      <c r="I269"/>
      <c r="J269"/>
      <c r="K269"/>
    </row>
    <row r="270" spans="3:13" ht="12.75">
      <c r="C270" t="s">
        <v>394</v>
      </c>
      <c r="D270" t="s">
        <v>395</v>
      </c>
      <c r="E270" s="7">
        <v>1421</v>
      </c>
      <c r="F270" s="7">
        <v>144</v>
      </c>
      <c r="G270" s="7">
        <v>60</v>
      </c>
      <c r="H270" s="7">
        <f>G270+F270</f>
        <v>204</v>
      </c>
      <c r="I270" s="5">
        <f aca="true" t="shared" si="70" ref="I270:K272">F270/$E270</f>
        <v>0.10133708655876143</v>
      </c>
      <c r="J270" s="5">
        <f t="shared" si="70"/>
        <v>0.0422237860661506</v>
      </c>
      <c r="K270" s="5">
        <f t="shared" si="70"/>
        <v>0.14356087262491204</v>
      </c>
      <c r="L270">
        <v>0</v>
      </c>
      <c r="M270">
        <v>0</v>
      </c>
    </row>
    <row r="271" spans="3:13" ht="12.75">
      <c r="C271" t="s">
        <v>396</v>
      </c>
      <c r="D271" t="s">
        <v>397</v>
      </c>
      <c r="E271" s="7">
        <v>626</v>
      </c>
      <c r="F271" s="7">
        <v>122</v>
      </c>
      <c r="G271" s="7">
        <v>59</v>
      </c>
      <c r="H271" s="7">
        <f>G271+F271</f>
        <v>181</v>
      </c>
      <c r="I271" s="5">
        <f t="shared" si="70"/>
        <v>0.19488817891373802</v>
      </c>
      <c r="J271" s="5">
        <f t="shared" si="70"/>
        <v>0.09424920127795527</v>
      </c>
      <c r="K271" s="5">
        <f t="shared" si="70"/>
        <v>0.28913738019169327</v>
      </c>
      <c r="L271">
        <v>0</v>
      </c>
      <c r="M271">
        <v>0</v>
      </c>
    </row>
    <row r="272" spans="2:13" ht="12.75">
      <c r="B272" s="8" t="s">
        <v>398</v>
      </c>
      <c r="E272" s="7">
        <v>2047</v>
      </c>
      <c r="F272" s="7">
        <v>266</v>
      </c>
      <c r="G272" s="7">
        <v>119</v>
      </c>
      <c r="H272" s="7">
        <f>G272+F272</f>
        <v>385</v>
      </c>
      <c r="I272" s="5">
        <f t="shared" si="70"/>
        <v>0.12994626282364435</v>
      </c>
      <c r="J272" s="5">
        <f t="shared" si="70"/>
        <v>0.05813385442110405</v>
      </c>
      <c r="K272" s="5">
        <f t="shared" si="70"/>
        <v>0.1880801172447484</v>
      </c>
      <c r="L272">
        <v>0</v>
      </c>
      <c r="M272">
        <v>0</v>
      </c>
    </row>
    <row r="273" spans="9:11" ht="12.75">
      <c r="I273"/>
      <c r="J273"/>
      <c r="K273"/>
    </row>
    <row r="274" spans="1:11" ht="12.75">
      <c r="A274" t="s">
        <v>399</v>
      </c>
      <c r="B274" s="9" t="s">
        <v>400</v>
      </c>
      <c r="I274"/>
      <c r="J274"/>
      <c r="K274"/>
    </row>
    <row r="275" spans="3:13" ht="12.75">
      <c r="C275" t="s">
        <v>401</v>
      </c>
      <c r="D275" t="s">
        <v>402</v>
      </c>
      <c r="E275" s="7">
        <v>664</v>
      </c>
      <c r="F275" s="7">
        <v>152</v>
      </c>
      <c r="G275" s="7">
        <v>63</v>
      </c>
      <c r="H275" s="7">
        <f>G275+F275</f>
        <v>215</v>
      </c>
      <c r="I275" s="5">
        <f aca="true" t="shared" si="71" ref="I275:K277">F275/$E275</f>
        <v>0.2289156626506024</v>
      </c>
      <c r="J275" s="5">
        <f t="shared" si="71"/>
        <v>0.09487951807228916</v>
      </c>
      <c r="K275" s="5">
        <f t="shared" si="71"/>
        <v>0.32379518072289154</v>
      </c>
      <c r="L275">
        <v>0</v>
      </c>
      <c r="M275">
        <v>0</v>
      </c>
    </row>
    <row r="276" spans="3:13" ht="12.75">
      <c r="C276" t="s">
        <v>403</v>
      </c>
      <c r="D276" t="s">
        <v>404</v>
      </c>
      <c r="E276" s="7">
        <v>280</v>
      </c>
      <c r="F276" s="7">
        <v>45</v>
      </c>
      <c r="G276" s="7">
        <v>29</v>
      </c>
      <c r="H276" s="7">
        <f>G276+F276</f>
        <v>74</v>
      </c>
      <c r="I276" s="5">
        <f t="shared" si="71"/>
        <v>0.16071428571428573</v>
      </c>
      <c r="J276" s="5">
        <f t="shared" si="71"/>
        <v>0.10357142857142858</v>
      </c>
      <c r="K276" s="5">
        <f t="shared" si="71"/>
        <v>0.2642857142857143</v>
      </c>
      <c r="L276">
        <v>0</v>
      </c>
      <c r="M276">
        <v>0</v>
      </c>
    </row>
    <row r="277" spans="2:13" ht="12.75">
      <c r="B277" s="8" t="s">
        <v>405</v>
      </c>
      <c r="E277" s="7">
        <v>944</v>
      </c>
      <c r="F277" s="7">
        <v>197</v>
      </c>
      <c r="G277" s="7">
        <v>92</v>
      </c>
      <c r="H277" s="7">
        <f>G277+F277</f>
        <v>289</v>
      </c>
      <c r="I277" s="5">
        <f t="shared" si="71"/>
        <v>0.2086864406779661</v>
      </c>
      <c r="J277" s="5">
        <f t="shared" si="71"/>
        <v>0.09745762711864407</v>
      </c>
      <c r="K277" s="5">
        <f t="shared" si="71"/>
        <v>0.3061440677966102</v>
      </c>
      <c r="L277">
        <v>0</v>
      </c>
      <c r="M277">
        <v>0</v>
      </c>
    </row>
    <row r="278" spans="9:11" ht="12.75">
      <c r="I278"/>
      <c r="J278"/>
      <c r="K278"/>
    </row>
    <row r="279" spans="1:11" ht="12.75">
      <c r="A279" t="s">
        <v>406</v>
      </c>
      <c r="B279" s="9" t="s">
        <v>407</v>
      </c>
      <c r="I279"/>
      <c r="J279"/>
      <c r="K279"/>
    </row>
    <row r="280" spans="3:13" ht="12.75">
      <c r="C280" t="s">
        <v>408</v>
      </c>
      <c r="D280" t="s">
        <v>409</v>
      </c>
      <c r="E280" s="7">
        <v>1554</v>
      </c>
      <c r="F280" s="7">
        <v>0</v>
      </c>
      <c r="G280" s="7">
        <v>28</v>
      </c>
      <c r="H280" s="7">
        <f>G280+F280</f>
        <v>28</v>
      </c>
      <c r="I280" s="5">
        <f aca="true" t="shared" si="72" ref="I280:K281">F280/$E280</f>
        <v>0</v>
      </c>
      <c r="J280" s="5">
        <f t="shared" si="72"/>
        <v>0.018018018018018018</v>
      </c>
      <c r="K280" s="5">
        <f t="shared" si="72"/>
        <v>0.018018018018018018</v>
      </c>
      <c r="L280">
        <v>0</v>
      </c>
      <c r="M280">
        <v>0</v>
      </c>
    </row>
    <row r="281" spans="2:13" ht="12.75">
      <c r="B281" s="8" t="s">
        <v>410</v>
      </c>
      <c r="E281" s="7">
        <v>1554</v>
      </c>
      <c r="F281" s="7">
        <v>0</v>
      </c>
      <c r="G281" s="7">
        <v>28</v>
      </c>
      <c r="H281" s="7">
        <f>G281+F281</f>
        <v>28</v>
      </c>
      <c r="I281" s="5">
        <f t="shared" si="72"/>
        <v>0</v>
      </c>
      <c r="J281" s="5">
        <f t="shared" si="72"/>
        <v>0.018018018018018018</v>
      </c>
      <c r="K281" s="5">
        <f t="shared" si="72"/>
        <v>0.018018018018018018</v>
      </c>
      <c r="L281">
        <v>0</v>
      </c>
      <c r="M281">
        <v>0</v>
      </c>
    </row>
    <row r="282" spans="9:11" ht="12.75">
      <c r="I282"/>
      <c r="J282"/>
      <c r="K282"/>
    </row>
    <row r="283" spans="1:11" ht="12.75">
      <c r="A283" t="s">
        <v>411</v>
      </c>
      <c r="B283" s="9" t="s">
        <v>412</v>
      </c>
      <c r="I283"/>
      <c r="J283"/>
      <c r="K283"/>
    </row>
    <row r="284" spans="3:13" ht="12.75">
      <c r="C284" t="s">
        <v>413</v>
      </c>
      <c r="D284" t="s">
        <v>414</v>
      </c>
      <c r="E284" s="7">
        <v>304</v>
      </c>
      <c r="F284" s="7">
        <v>126</v>
      </c>
      <c r="G284" s="7">
        <v>27</v>
      </c>
      <c r="H284" s="7">
        <f>G284+F284</f>
        <v>153</v>
      </c>
      <c r="I284" s="5">
        <f aca="true" t="shared" si="73" ref="I284:K288">F284/$E284</f>
        <v>0.4144736842105263</v>
      </c>
      <c r="J284" s="5">
        <f t="shared" si="73"/>
        <v>0.08881578947368421</v>
      </c>
      <c r="K284" s="5">
        <f t="shared" si="73"/>
        <v>0.5032894736842105</v>
      </c>
      <c r="L284">
        <v>0</v>
      </c>
      <c r="M284">
        <v>0</v>
      </c>
    </row>
    <row r="285" spans="3:13" ht="12.75">
      <c r="C285" t="s">
        <v>415</v>
      </c>
      <c r="D285" t="s">
        <v>416</v>
      </c>
      <c r="E285" s="7">
        <v>1846</v>
      </c>
      <c r="F285" s="7">
        <v>793</v>
      </c>
      <c r="G285" s="7">
        <v>227</v>
      </c>
      <c r="H285" s="7">
        <f>G285+F285</f>
        <v>1020</v>
      </c>
      <c r="I285" s="5">
        <f t="shared" si="73"/>
        <v>0.4295774647887324</v>
      </c>
      <c r="J285" s="5">
        <f t="shared" si="73"/>
        <v>0.12296858071505959</v>
      </c>
      <c r="K285" s="5">
        <f t="shared" si="73"/>
        <v>0.5525460455037919</v>
      </c>
      <c r="L285">
        <v>0</v>
      </c>
      <c r="M285">
        <v>0</v>
      </c>
    </row>
    <row r="286" spans="3:13" ht="12.75">
      <c r="C286" t="s">
        <v>417</v>
      </c>
      <c r="D286" t="s">
        <v>418</v>
      </c>
      <c r="E286" s="7">
        <v>362</v>
      </c>
      <c r="F286" s="7">
        <v>129</v>
      </c>
      <c r="G286" s="7">
        <v>64</v>
      </c>
      <c r="H286" s="7">
        <f>G286+F286</f>
        <v>193</v>
      </c>
      <c r="I286" s="5">
        <f t="shared" si="73"/>
        <v>0.356353591160221</v>
      </c>
      <c r="J286" s="5">
        <f t="shared" si="73"/>
        <v>0.17679558011049723</v>
      </c>
      <c r="K286" s="5">
        <f t="shared" si="73"/>
        <v>0.5331491712707183</v>
      </c>
      <c r="L286">
        <v>0</v>
      </c>
      <c r="M286">
        <v>0</v>
      </c>
    </row>
    <row r="287" spans="3:13" ht="12.75">
      <c r="C287" t="s">
        <v>419</v>
      </c>
      <c r="D287" t="s">
        <v>420</v>
      </c>
      <c r="E287" s="7">
        <v>313</v>
      </c>
      <c r="F287" s="7">
        <v>97</v>
      </c>
      <c r="G287" s="7">
        <v>49</v>
      </c>
      <c r="H287" s="7">
        <f>G287+F287</f>
        <v>146</v>
      </c>
      <c r="I287" s="5">
        <f t="shared" si="73"/>
        <v>0.30990415335463256</v>
      </c>
      <c r="J287" s="5">
        <f t="shared" si="73"/>
        <v>0.15654952076677317</v>
      </c>
      <c r="K287" s="5">
        <f t="shared" si="73"/>
        <v>0.46645367412140576</v>
      </c>
      <c r="L287">
        <v>0</v>
      </c>
      <c r="M287">
        <v>0</v>
      </c>
    </row>
    <row r="288" spans="2:13" ht="12.75">
      <c r="B288" s="8" t="s">
        <v>421</v>
      </c>
      <c r="E288" s="7">
        <v>2825</v>
      </c>
      <c r="F288" s="7">
        <v>1145</v>
      </c>
      <c r="G288" s="7">
        <v>367</v>
      </c>
      <c r="H288" s="7">
        <f>G288+F288</f>
        <v>1512</v>
      </c>
      <c r="I288" s="5">
        <f t="shared" si="73"/>
        <v>0.40530973451327434</v>
      </c>
      <c r="J288" s="5">
        <f t="shared" si="73"/>
        <v>0.12991150442477875</v>
      </c>
      <c r="K288" s="5">
        <f t="shared" si="73"/>
        <v>0.5352212389380531</v>
      </c>
      <c r="L288">
        <v>0</v>
      </c>
      <c r="M288">
        <v>0</v>
      </c>
    </row>
    <row r="289" spans="9:11" ht="12.75">
      <c r="I289"/>
      <c r="J289"/>
      <c r="K289"/>
    </row>
    <row r="290" spans="1:11" ht="12.75">
      <c r="A290" t="s">
        <v>422</v>
      </c>
      <c r="B290" s="9" t="s">
        <v>423</v>
      </c>
      <c r="I290"/>
      <c r="J290"/>
      <c r="K290"/>
    </row>
    <row r="291" spans="3:13" ht="12.75">
      <c r="C291" t="s">
        <v>424</v>
      </c>
      <c r="D291" t="s">
        <v>425</v>
      </c>
      <c r="E291" s="7">
        <v>17693</v>
      </c>
      <c r="F291" s="7">
        <v>8733</v>
      </c>
      <c r="G291" s="7">
        <v>1873</v>
      </c>
      <c r="H291" s="7">
        <f>G291+F291</f>
        <v>10606</v>
      </c>
      <c r="I291" s="5">
        <f aca="true" t="shared" si="74" ref="I291:K293">F291/$E291</f>
        <v>0.4935850336291189</v>
      </c>
      <c r="J291" s="5">
        <f t="shared" si="74"/>
        <v>0.105861075001413</v>
      </c>
      <c r="K291" s="5">
        <f t="shared" si="74"/>
        <v>0.5994461086305318</v>
      </c>
      <c r="L291">
        <v>23</v>
      </c>
      <c r="M291">
        <v>1</v>
      </c>
    </row>
    <row r="292" spans="3:13" ht="12.75">
      <c r="C292" t="s">
        <v>426</v>
      </c>
      <c r="D292" t="s">
        <v>427</v>
      </c>
      <c r="E292" s="7">
        <v>8045</v>
      </c>
      <c r="F292" s="7">
        <v>1781</v>
      </c>
      <c r="G292" s="7">
        <v>806</v>
      </c>
      <c r="H292" s="7">
        <f>G292+F292</f>
        <v>2587</v>
      </c>
      <c r="I292" s="5">
        <f t="shared" si="74"/>
        <v>0.2213797389683033</v>
      </c>
      <c r="J292" s="5">
        <f t="shared" si="74"/>
        <v>0.10018645121193288</v>
      </c>
      <c r="K292" s="5">
        <f t="shared" si="74"/>
        <v>0.3215661901802362</v>
      </c>
      <c r="L292">
        <v>0</v>
      </c>
      <c r="M292">
        <v>0</v>
      </c>
    </row>
    <row r="293" spans="2:13" ht="12.75">
      <c r="B293" s="8" t="s">
        <v>428</v>
      </c>
      <c r="E293" s="7">
        <v>25738</v>
      </c>
      <c r="F293" s="7">
        <v>10514</v>
      </c>
      <c r="G293" s="7">
        <v>2679</v>
      </c>
      <c r="H293" s="7">
        <f>G293+F293</f>
        <v>13193</v>
      </c>
      <c r="I293" s="5">
        <f t="shared" si="74"/>
        <v>0.40850104903255885</v>
      </c>
      <c r="J293" s="5">
        <f t="shared" si="74"/>
        <v>0.10408734167378973</v>
      </c>
      <c r="K293" s="5">
        <f t="shared" si="74"/>
        <v>0.5125883907063485</v>
      </c>
      <c r="L293">
        <v>23</v>
      </c>
      <c r="M293">
        <v>1</v>
      </c>
    </row>
    <row r="294" spans="9:11" ht="12.75">
      <c r="I294"/>
      <c r="J294"/>
      <c r="K294"/>
    </row>
    <row r="295" spans="1:11" ht="12.75">
      <c r="A295" t="s">
        <v>429</v>
      </c>
      <c r="B295" s="9" t="s">
        <v>430</v>
      </c>
      <c r="I295"/>
      <c r="J295"/>
      <c r="K295"/>
    </row>
    <row r="296" spans="3:13" ht="12.75">
      <c r="C296" t="s">
        <v>431</v>
      </c>
      <c r="D296" t="s">
        <v>432</v>
      </c>
      <c r="E296" s="7">
        <v>624</v>
      </c>
      <c r="F296" s="7">
        <v>131</v>
      </c>
      <c r="G296" s="7">
        <v>36</v>
      </c>
      <c r="H296" s="7">
        <f>G296+F296</f>
        <v>167</v>
      </c>
      <c r="I296" s="5">
        <f aca="true" t="shared" si="75" ref="I296:K298">F296/$E296</f>
        <v>0.20993589743589744</v>
      </c>
      <c r="J296" s="5">
        <f t="shared" si="75"/>
        <v>0.057692307692307696</v>
      </c>
      <c r="K296" s="5">
        <f t="shared" si="75"/>
        <v>0.2676282051282051</v>
      </c>
      <c r="L296">
        <v>0</v>
      </c>
      <c r="M296">
        <v>0</v>
      </c>
    </row>
    <row r="297" spans="3:13" ht="12.75">
      <c r="C297" t="s">
        <v>433</v>
      </c>
      <c r="D297" t="s">
        <v>434</v>
      </c>
      <c r="E297" s="7">
        <v>582</v>
      </c>
      <c r="F297" s="7">
        <v>71</v>
      </c>
      <c r="G297" s="7">
        <v>55</v>
      </c>
      <c r="H297" s="7">
        <f>G297+F297</f>
        <v>126</v>
      </c>
      <c r="I297" s="5">
        <f t="shared" si="75"/>
        <v>0.12199312714776632</v>
      </c>
      <c r="J297" s="5">
        <f t="shared" si="75"/>
        <v>0.09450171821305842</v>
      </c>
      <c r="K297" s="5">
        <f t="shared" si="75"/>
        <v>0.21649484536082475</v>
      </c>
      <c r="L297">
        <v>0</v>
      </c>
      <c r="M297">
        <v>0</v>
      </c>
    </row>
    <row r="298" spans="2:13" ht="12.75">
      <c r="B298" s="8" t="s">
        <v>435</v>
      </c>
      <c r="E298" s="7">
        <v>1206</v>
      </c>
      <c r="F298" s="7">
        <v>202</v>
      </c>
      <c r="G298" s="7">
        <v>91</v>
      </c>
      <c r="H298" s="7">
        <f>G298+F298</f>
        <v>293</v>
      </c>
      <c r="I298" s="5">
        <f t="shared" si="75"/>
        <v>0.16749585406301823</v>
      </c>
      <c r="J298" s="5">
        <f t="shared" si="75"/>
        <v>0.07545605306799337</v>
      </c>
      <c r="K298" s="5">
        <f t="shared" si="75"/>
        <v>0.2429519071310116</v>
      </c>
      <c r="L298">
        <v>0</v>
      </c>
      <c r="M298">
        <v>0</v>
      </c>
    </row>
    <row r="299" spans="9:11" ht="12.75">
      <c r="I299"/>
      <c r="J299"/>
      <c r="K299"/>
    </row>
    <row r="300" spans="1:11" ht="12.75">
      <c r="A300" t="s">
        <v>436</v>
      </c>
      <c r="B300" s="9" t="s">
        <v>437</v>
      </c>
      <c r="I300"/>
      <c r="J300"/>
      <c r="K300"/>
    </row>
    <row r="301" spans="3:13" ht="12.75">
      <c r="C301" t="s">
        <v>438</v>
      </c>
      <c r="D301" t="s">
        <v>439</v>
      </c>
      <c r="E301" s="7">
        <v>670</v>
      </c>
      <c r="F301" s="7">
        <v>318</v>
      </c>
      <c r="G301" s="7">
        <v>97</v>
      </c>
      <c r="H301" s="7">
        <f>G301+F301</f>
        <v>415</v>
      </c>
      <c r="I301" s="5">
        <f aca="true" t="shared" si="76" ref="I301:K304">F301/$E301</f>
        <v>0.4746268656716418</v>
      </c>
      <c r="J301" s="5">
        <f t="shared" si="76"/>
        <v>0.14477611940298507</v>
      </c>
      <c r="K301" s="5">
        <f t="shared" si="76"/>
        <v>0.6194029850746269</v>
      </c>
      <c r="L301">
        <v>48</v>
      </c>
      <c r="M301">
        <v>2</v>
      </c>
    </row>
    <row r="302" spans="3:13" ht="12.75">
      <c r="C302" t="s">
        <v>440</v>
      </c>
      <c r="D302" t="s">
        <v>441</v>
      </c>
      <c r="E302" s="7">
        <v>1326</v>
      </c>
      <c r="F302" s="7">
        <v>594</v>
      </c>
      <c r="G302" s="7">
        <v>127</v>
      </c>
      <c r="H302" s="7">
        <f>G302+F302</f>
        <v>721</v>
      </c>
      <c r="I302" s="5">
        <f t="shared" si="76"/>
        <v>0.4479638009049774</v>
      </c>
      <c r="J302" s="5">
        <f t="shared" si="76"/>
        <v>0.09577677224736049</v>
      </c>
      <c r="K302" s="5">
        <f t="shared" si="76"/>
        <v>0.5437405731523378</v>
      </c>
      <c r="L302">
        <v>0</v>
      </c>
      <c r="M302">
        <v>0</v>
      </c>
    </row>
    <row r="303" spans="3:13" ht="12.75">
      <c r="C303" t="s">
        <v>442</v>
      </c>
      <c r="D303" t="s">
        <v>443</v>
      </c>
      <c r="E303" s="7">
        <v>403</v>
      </c>
      <c r="F303" s="7">
        <v>136</v>
      </c>
      <c r="G303" s="7">
        <v>29</v>
      </c>
      <c r="H303" s="7">
        <f>G303+F303</f>
        <v>165</v>
      </c>
      <c r="I303" s="5">
        <f t="shared" si="76"/>
        <v>0.337468982630273</v>
      </c>
      <c r="J303" s="5">
        <f t="shared" si="76"/>
        <v>0.07196029776674938</v>
      </c>
      <c r="K303" s="5">
        <f t="shared" si="76"/>
        <v>0.4094292803970223</v>
      </c>
      <c r="L303">
        <v>0</v>
      </c>
      <c r="M303">
        <v>0</v>
      </c>
    </row>
    <row r="304" spans="2:13" ht="12.75">
      <c r="B304" s="8" t="s">
        <v>444</v>
      </c>
      <c r="E304" s="7">
        <v>2399</v>
      </c>
      <c r="F304" s="7">
        <v>1048</v>
      </c>
      <c r="G304" s="7">
        <v>253</v>
      </c>
      <c r="H304" s="7">
        <f>G304+F304</f>
        <v>1301</v>
      </c>
      <c r="I304" s="5">
        <f t="shared" si="76"/>
        <v>0.436848686952897</v>
      </c>
      <c r="J304" s="5">
        <f t="shared" si="76"/>
        <v>0.10546060858691121</v>
      </c>
      <c r="K304" s="5">
        <f t="shared" si="76"/>
        <v>0.5423092955398082</v>
      </c>
      <c r="L304">
        <v>48</v>
      </c>
      <c r="M304">
        <v>2</v>
      </c>
    </row>
    <row r="305" spans="9:11" ht="12.75">
      <c r="I305"/>
      <c r="J305"/>
      <c r="K305"/>
    </row>
    <row r="306" spans="1:11" ht="12.75">
      <c r="A306" t="s">
        <v>445</v>
      </c>
      <c r="B306" s="9" t="s">
        <v>446</v>
      </c>
      <c r="I306"/>
      <c r="J306"/>
      <c r="K306"/>
    </row>
    <row r="307" spans="3:13" ht="12.75">
      <c r="C307" t="s">
        <v>447</v>
      </c>
      <c r="D307" t="s">
        <v>448</v>
      </c>
      <c r="E307" s="7">
        <v>499</v>
      </c>
      <c r="F307" s="7">
        <v>63</v>
      </c>
      <c r="G307" s="7">
        <v>39</v>
      </c>
      <c r="H307" s="7">
        <f>G307+F307</f>
        <v>102</v>
      </c>
      <c r="I307" s="5">
        <f aca="true" t="shared" si="77" ref="I307:K310">F307/$E307</f>
        <v>0.12625250501002003</v>
      </c>
      <c r="J307" s="5">
        <f t="shared" si="77"/>
        <v>0.0781563126252505</v>
      </c>
      <c r="K307" s="5">
        <f t="shared" si="77"/>
        <v>0.20440881763527055</v>
      </c>
      <c r="L307">
        <v>0</v>
      </c>
      <c r="M307">
        <v>0</v>
      </c>
    </row>
    <row r="308" spans="3:13" ht="12.75">
      <c r="C308" t="s">
        <v>449</v>
      </c>
      <c r="D308" t="s">
        <v>450</v>
      </c>
      <c r="E308" s="7">
        <v>1912</v>
      </c>
      <c r="F308" s="7">
        <v>52</v>
      </c>
      <c r="G308" s="7">
        <v>40</v>
      </c>
      <c r="H308" s="7">
        <f>G308+F308</f>
        <v>92</v>
      </c>
      <c r="I308" s="5">
        <f t="shared" si="77"/>
        <v>0.027196652719665274</v>
      </c>
      <c r="J308" s="5">
        <f t="shared" si="77"/>
        <v>0.02092050209205021</v>
      </c>
      <c r="K308" s="5">
        <f t="shared" si="77"/>
        <v>0.04811715481171548</v>
      </c>
      <c r="L308">
        <v>0</v>
      </c>
      <c r="M308">
        <v>0</v>
      </c>
    </row>
    <row r="309" spans="3:13" ht="12.75">
      <c r="C309" t="s">
        <v>451</v>
      </c>
      <c r="D309" t="s">
        <v>452</v>
      </c>
      <c r="E309" s="7">
        <v>435</v>
      </c>
      <c r="F309" s="7">
        <v>56</v>
      </c>
      <c r="G309" s="7">
        <v>40</v>
      </c>
      <c r="H309" s="7">
        <f>G309+F309</f>
        <v>96</v>
      </c>
      <c r="I309" s="5">
        <f t="shared" si="77"/>
        <v>0.12873563218390804</v>
      </c>
      <c r="J309" s="5">
        <f t="shared" si="77"/>
        <v>0.09195402298850575</v>
      </c>
      <c r="K309" s="5">
        <f t="shared" si="77"/>
        <v>0.2206896551724138</v>
      </c>
      <c r="L309">
        <v>0</v>
      </c>
      <c r="M309">
        <v>0</v>
      </c>
    </row>
    <row r="310" spans="2:13" ht="12.75">
      <c r="B310" s="8" t="s">
        <v>453</v>
      </c>
      <c r="E310" s="7">
        <v>2846</v>
      </c>
      <c r="F310" s="7">
        <v>171</v>
      </c>
      <c r="G310" s="7">
        <v>119</v>
      </c>
      <c r="H310" s="7">
        <f>G310+F310</f>
        <v>290</v>
      </c>
      <c r="I310" s="5">
        <f t="shared" si="77"/>
        <v>0.060084328882642306</v>
      </c>
      <c r="J310" s="5">
        <f t="shared" si="77"/>
        <v>0.04181307097680956</v>
      </c>
      <c r="K310" s="5">
        <f t="shared" si="77"/>
        <v>0.10189739985945186</v>
      </c>
      <c r="L310">
        <v>0</v>
      </c>
      <c r="M310">
        <v>0</v>
      </c>
    </row>
    <row r="311" spans="9:11" ht="12.75">
      <c r="I311"/>
      <c r="J311"/>
      <c r="K311"/>
    </row>
    <row r="312" spans="1:11" ht="12.75">
      <c r="A312" t="s">
        <v>454</v>
      </c>
      <c r="B312" s="9" t="s">
        <v>455</v>
      </c>
      <c r="I312"/>
      <c r="J312"/>
      <c r="K312"/>
    </row>
    <row r="313" spans="3:13" ht="12.75">
      <c r="C313" t="s">
        <v>456</v>
      </c>
      <c r="D313" t="s">
        <v>457</v>
      </c>
      <c r="E313" s="7">
        <v>150</v>
      </c>
      <c r="F313" s="7">
        <v>78</v>
      </c>
      <c r="G313" s="7">
        <v>24</v>
      </c>
      <c r="H313" s="7">
        <f>G313+F313</f>
        <v>102</v>
      </c>
      <c r="I313" s="5">
        <f aca="true" t="shared" si="78" ref="I313:K316">F313/$E313</f>
        <v>0.52</v>
      </c>
      <c r="J313" s="5">
        <f t="shared" si="78"/>
        <v>0.16</v>
      </c>
      <c r="K313" s="5">
        <f t="shared" si="78"/>
        <v>0.68</v>
      </c>
      <c r="L313">
        <v>0</v>
      </c>
      <c r="M313">
        <v>0</v>
      </c>
    </row>
    <row r="314" spans="3:13" ht="12.75">
      <c r="C314" t="s">
        <v>458</v>
      </c>
      <c r="D314" t="s">
        <v>459</v>
      </c>
      <c r="E314" s="7">
        <v>205</v>
      </c>
      <c r="F314" s="7">
        <v>79</v>
      </c>
      <c r="G314" s="7">
        <v>20</v>
      </c>
      <c r="H314" s="7">
        <f>G314+F314</f>
        <v>99</v>
      </c>
      <c r="I314" s="5">
        <f t="shared" si="78"/>
        <v>0.3853658536585366</v>
      </c>
      <c r="J314" s="5">
        <f t="shared" si="78"/>
        <v>0.0975609756097561</v>
      </c>
      <c r="K314" s="5">
        <f t="shared" si="78"/>
        <v>0.48292682926829267</v>
      </c>
      <c r="L314">
        <v>0</v>
      </c>
      <c r="M314">
        <v>0</v>
      </c>
    </row>
    <row r="315" spans="3:13" ht="12.75">
      <c r="C315" t="s">
        <v>460</v>
      </c>
      <c r="D315" t="s">
        <v>461</v>
      </c>
      <c r="E315" s="7">
        <v>700</v>
      </c>
      <c r="F315" s="7">
        <v>508</v>
      </c>
      <c r="G315" s="7">
        <v>71</v>
      </c>
      <c r="H315" s="7">
        <f>G315+F315</f>
        <v>579</v>
      </c>
      <c r="I315" s="5">
        <f t="shared" si="78"/>
        <v>0.7257142857142858</v>
      </c>
      <c r="J315" s="5">
        <f t="shared" si="78"/>
        <v>0.10142857142857142</v>
      </c>
      <c r="K315" s="5">
        <f t="shared" si="78"/>
        <v>0.8271428571428572</v>
      </c>
      <c r="L315">
        <v>11</v>
      </c>
      <c r="M315">
        <v>3</v>
      </c>
    </row>
    <row r="316" spans="2:13" ht="12.75">
      <c r="B316" s="8" t="s">
        <v>462</v>
      </c>
      <c r="E316" s="7">
        <v>1055</v>
      </c>
      <c r="F316" s="7">
        <v>665</v>
      </c>
      <c r="G316" s="7">
        <v>115</v>
      </c>
      <c r="H316" s="7">
        <f>G316+F316</f>
        <v>780</v>
      </c>
      <c r="I316" s="5">
        <f t="shared" si="78"/>
        <v>0.6303317535545023</v>
      </c>
      <c r="J316" s="5">
        <f t="shared" si="78"/>
        <v>0.10900473933649289</v>
      </c>
      <c r="K316" s="5">
        <f t="shared" si="78"/>
        <v>0.7393364928909952</v>
      </c>
      <c r="L316">
        <v>11</v>
      </c>
      <c r="M316">
        <v>3</v>
      </c>
    </row>
    <row r="317" spans="9:11" ht="12.75">
      <c r="I317"/>
      <c r="J317"/>
      <c r="K317"/>
    </row>
    <row r="318" spans="1:11" ht="12.75">
      <c r="A318" t="s">
        <v>463</v>
      </c>
      <c r="B318" s="9" t="s">
        <v>464</v>
      </c>
      <c r="I318"/>
      <c r="J318"/>
      <c r="K318"/>
    </row>
    <row r="319" spans="3:13" ht="12.75">
      <c r="C319" t="s">
        <v>465</v>
      </c>
      <c r="D319" t="s">
        <v>466</v>
      </c>
      <c r="E319" s="7">
        <v>66</v>
      </c>
      <c r="F319" s="7">
        <v>25</v>
      </c>
      <c r="G319" s="7">
        <v>13</v>
      </c>
      <c r="H319" s="7">
        <f>G319+F319</f>
        <v>38</v>
      </c>
      <c r="I319" s="5">
        <f aca="true" t="shared" si="79" ref="I319:K320">F319/$E319</f>
        <v>0.3787878787878788</v>
      </c>
      <c r="J319" s="5">
        <f t="shared" si="79"/>
        <v>0.19696969696969696</v>
      </c>
      <c r="K319" s="5">
        <f t="shared" si="79"/>
        <v>0.5757575757575758</v>
      </c>
      <c r="L319">
        <v>0</v>
      </c>
      <c r="M319">
        <v>0</v>
      </c>
    </row>
    <row r="320" spans="2:13" ht="12.75">
      <c r="B320" s="8" t="s">
        <v>467</v>
      </c>
      <c r="E320" s="7">
        <v>66</v>
      </c>
      <c r="F320" s="7">
        <v>25</v>
      </c>
      <c r="G320" s="7">
        <v>13</v>
      </c>
      <c r="H320" s="7">
        <f>G320+F320</f>
        <v>38</v>
      </c>
      <c r="I320" s="5">
        <f t="shared" si="79"/>
        <v>0.3787878787878788</v>
      </c>
      <c r="J320" s="5">
        <f t="shared" si="79"/>
        <v>0.19696969696969696</v>
      </c>
      <c r="K320" s="5">
        <f t="shared" si="79"/>
        <v>0.5757575757575758</v>
      </c>
      <c r="L320">
        <v>0</v>
      </c>
      <c r="M320">
        <v>0</v>
      </c>
    </row>
    <row r="321" spans="9:11" ht="12.75">
      <c r="I321"/>
      <c r="J321"/>
      <c r="K321"/>
    </row>
    <row r="322" spans="1:11" ht="12.75">
      <c r="A322" t="s">
        <v>468</v>
      </c>
      <c r="B322" s="9" t="s">
        <v>469</v>
      </c>
      <c r="I322"/>
      <c r="J322"/>
      <c r="K322"/>
    </row>
    <row r="323" spans="3:13" ht="12.75">
      <c r="C323" t="s">
        <v>470</v>
      </c>
      <c r="D323" t="s">
        <v>471</v>
      </c>
      <c r="E323" s="7">
        <v>582</v>
      </c>
      <c r="F323" s="7">
        <v>43</v>
      </c>
      <c r="G323" s="7">
        <v>21</v>
      </c>
      <c r="H323" s="7">
        <f>G323+F323</f>
        <v>64</v>
      </c>
      <c r="I323" s="5">
        <f aca="true" t="shared" si="80" ref="I323:K325">F323/$E323</f>
        <v>0.07388316151202749</v>
      </c>
      <c r="J323" s="5">
        <f t="shared" si="80"/>
        <v>0.03608247422680412</v>
      </c>
      <c r="K323" s="5">
        <f t="shared" si="80"/>
        <v>0.10996563573883161</v>
      </c>
      <c r="L323">
        <v>0</v>
      </c>
      <c r="M323">
        <v>0</v>
      </c>
    </row>
    <row r="324" spans="3:13" ht="12.75">
      <c r="C324" t="s">
        <v>472</v>
      </c>
      <c r="D324" t="s">
        <v>473</v>
      </c>
      <c r="E324" s="7">
        <v>304</v>
      </c>
      <c r="F324" s="7">
        <v>68</v>
      </c>
      <c r="G324" s="7">
        <v>12</v>
      </c>
      <c r="H324" s="7">
        <f>G324+F324</f>
        <v>80</v>
      </c>
      <c r="I324" s="5">
        <f t="shared" si="80"/>
        <v>0.2236842105263158</v>
      </c>
      <c r="J324" s="5">
        <f t="shared" si="80"/>
        <v>0.039473684210526314</v>
      </c>
      <c r="K324" s="5">
        <f t="shared" si="80"/>
        <v>0.2631578947368421</v>
      </c>
      <c r="L324">
        <v>0</v>
      </c>
      <c r="M324">
        <v>0</v>
      </c>
    </row>
    <row r="325" spans="2:13" ht="12.75">
      <c r="B325" s="8" t="s">
        <v>474</v>
      </c>
      <c r="E325" s="7">
        <v>886</v>
      </c>
      <c r="F325" s="7">
        <v>111</v>
      </c>
      <c r="G325" s="7">
        <v>33</v>
      </c>
      <c r="H325" s="7">
        <f>G325+F325</f>
        <v>144</v>
      </c>
      <c r="I325" s="5">
        <f t="shared" si="80"/>
        <v>0.1252821670428894</v>
      </c>
      <c r="J325" s="5">
        <f t="shared" si="80"/>
        <v>0.03724604966139955</v>
      </c>
      <c r="K325" s="5">
        <f t="shared" si="80"/>
        <v>0.16252821670428894</v>
      </c>
      <c r="L325">
        <v>0</v>
      </c>
      <c r="M325">
        <v>0</v>
      </c>
    </row>
    <row r="326" spans="9:11" ht="12.75">
      <c r="I326"/>
      <c r="J326"/>
      <c r="K326"/>
    </row>
    <row r="327" spans="1:11" ht="12.75">
      <c r="A327" t="s">
        <v>475</v>
      </c>
      <c r="B327" s="9" t="s">
        <v>476</v>
      </c>
      <c r="I327"/>
      <c r="J327"/>
      <c r="K327"/>
    </row>
    <row r="328" spans="3:13" ht="12.75">
      <c r="C328" t="s">
        <v>477</v>
      </c>
      <c r="D328" t="s">
        <v>478</v>
      </c>
      <c r="E328" s="7">
        <v>364</v>
      </c>
      <c r="F328" s="7">
        <v>110</v>
      </c>
      <c r="G328" s="7">
        <v>43</v>
      </c>
      <c r="H328" s="7">
        <f>G328+F328</f>
        <v>153</v>
      </c>
      <c r="I328" s="5">
        <f aca="true" t="shared" si="81" ref="I328:K330">F328/$E328</f>
        <v>0.3021978021978022</v>
      </c>
      <c r="J328" s="5">
        <f t="shared" si="81"/>
        <v>0.11813186813186813</v>
      </c>
      <c r="K328" s="5">
        <f t="shared" si="81"/>
        <v>0.42032967032967034</v>
      </c>
      <c r="L328">
        <v>0</v>
      </c>
      <c r="M328">
        <v>0</v>
      </c>
    </row>
    <row r="329" spans="3:13" ht="12.75">
      <c r="C329" t="s">
        <v>479</v>
      </c>
      <c r="D329" t="s">
        <v>480</v>
      </c>
      <c r="E329" s="7">
        <v>110</v>
      </c>
      <c r="F329" s="7">
        <v>45</v>
      </c>
      <c r="G329" s="7">
        <v>27</v>
      </c>
      <c r="H329" s="7">
        <f>G329+F329</f>
        <v>72</v>
      </c>
      <c r="I329" s="5">
        <f t="shared" si="81"/>
        <v>0.4090909090909091</v>
      </c>
      <c r="J329" s="5">
        <f t="shared" si="81"/>
        <v>0.24545454545454545</v>
      </c>
      <c r="K329" s="5">
        <f t="shared" si="81"/>
        <v>0.6545454545454545</v>
      </c>
      <c r="L329">
        <v>0</v>
      </c>
      <c r="M329">
        <v>0</v>
      </c>
    </row>
    <row r="330" spans="2:13" ht="12.75">
      <c r="B330" s="8" t="s">
        <v>481</v>
      </c>
      <c r="E330" s="7">
        <v>474</v>
      </c>
      <c r="F330" s="7">
        <v>155</v>
      </c>
      <c r="G330" s="7">
        <v>70</v>
      </c>
      <c r="H330" s="7">
        <f>G330+F330</f>
        <v>225</v>
      </c>
      <c r="I330" s="5">
        <f t="shared" si="81"/>
        <v>0.3270042194092827</v>
      </c>
      <c r="J330" s="5">
        <f t="shared" si="81"/>
        <v>0.14767932489451477</v>
      </c>
      <c r="K330" s="5">
        <f t="shared" si="81"/>
        <v>0.47468354430379744</v>
      </c>
      <c r="L330">
        <v>0</v>
      </c>
      <c r="M330">
        <v>0</v>
      </c>
    </row>
    <row r="331" spans="9:11" ht="12.75">
      <c r="I331"/>
      <c r="J331"/>
      <c r="K331"/>
    </row>
    <row r="332" spans="1:11" ht="12.75">
      <c r="A332" t="s">
        <v>482</v>
      </c>
      <c r="B332" s="9" t="s">
        <v>483</v>
      </c>
      <c r="I332"/>
      <c r="J332"/>
      <c r="K332"/>
    </row>
    <row r="333" spans="3:13" ht="12.75">
      <c r="C333" t="s">
        <v>484</v>
      </c>
      <c r="D333" t="s">
        <v>485</v>
      </c>
      <c r="E333" s="7">
        <v>2831</v>
      </c>
      <c r="F333" s="7">
        <v>312</v>
      </c>
      <c r="G333" s="7">
        <v>130</v>
      </c>
      <c r="H333" s="7">
        <f>G333+F333</f>
        <v>442</v>
      </c>
      <c r="I333" s="5">
        <f aca="true" t="shared" si="82" ref="I333:K334">F333/$E333</f>
        <v>0.11020840692334864</v>
      </c>
      <c r="J333" s="5">
        <f t="shared" si="82"/>
        <v>0.045920169551395267</v>
      </c>
      <c r="K333" s="5">
        <f t="shared" si="82"/>
        <v>0.1561285764747439</v>
      </c>
      <c r="L333">
        <v>0</v>
      </c>
      <c r="M333">
        <v>0</v>
      </c>
    </row>
    <row r="334" spans="2:13" ht="12.75">
      <c r="B334" s="8" t="s">
        <v>486</v>
      </c>
      <c r="E334" s="7">
        <v>2831</v>
      </c>
      <c r="F334" s="7">
        <v>312</v>
      </c>
      <c r="G334" s="7">
        <v>130</v>
      </c>
      <c r="H334" s="7">
        <f>G334+F334</f>
        <v>442</v>
      </c>
      <c r="I334" s="5">
        <f t="shared" si="82"/>
        <v>0.11020840692334864</v>
      </c>
      <c r="J334" s="5">
        <f t="shared" si="82"/>
        <v>0.045920169551395267</v>
      </c>
      <c r="K334" s="5">
        <f t="shared" si="82"/>
        <v>0.1561285764747439</v>
      </c>
      <c r="L334">
        <v>0</v>
      </c>
      <c r="M334">
        <v>0</v>
      </c>
    </row>
    <row r="335" spans="9:11" ht="12.75">
      <c r="I335"/>
      <c r="J335"/>
      <c r="K335"/>
    </row>
    <row r="336" spans="1:11" ht="12.75">
      <c r="A336" t="s">
        <v>487</v>
      </c>
      <c r="B336" s="9" t="s">
        <v>488</v>
      </c>
      <c r="I336"/>
      <c r="J336"/>
      <c r="K336"/>
    </row>
    <row r="337" spans="3:13" ht="12.75">
      <c r="C337" t="s">
        <v>489</v>
      </c>
      <c r="D337" t="s">
        <v>490</v>
      </c>
      <c r="E337" s="7">
        <v>619</v>
      </c>
      <c r="F337" s="7">
        <v>211</v>
      </c>
      <c r="G337" s="7">
        <v>31</v>
      </c>
      <c r="H337" s="7">
        <f>G337+F337</f>
        <v>242</v>
      </c>
      <c r="I337" s="5">
        <f aca="true" t="shared" si="83" ref="I337:K339">F337/$E337</f>
        <v>0.3408723747980614</v>
      </c>
      <c r="J337" s="5">
        <f t="shared" si="83"/>
        <v>0.050080775444264945</v>
      </c>
      <c r="K337" s="5">
        <f t="shared" si="83"/>
        <v>0.39095315024232635</v>
      </c>
      <c r="L337">
        <v>1</v>
      </c>
      <c r="M337">
        <v>0</v>
      </c>
    </row>
    <row r="338" spans="3:13" ht="12.75">
      <c r="C338" t="s">
        <v>491</v>
      </c>
      <c r="D338" t="s">
        <v>492</v>
      </c>
      <c r="E338" s="7">
        <v>3116</v>
      </c>
      <c r="F338" s="7">
        <v>323</v>
      </c>
      <c r="G338" s="7">
        <v>129</v>
      </c>
      <c r="H338" s="7">
        <f>G338+F338</f>
        <v>452</v>
      </c>
      <c r="I338" s="5">
        <f t="shared" si="83"/>
        <v>0.10365853658536585</v>
      </c>
      <c r="J338" s="5">
        <f t="shared" si="83"/>
        <v>0.041399229781771504</v>
      </c>
      <c r="K338" s="5">
        <f t="shared" si="83"/>
        <v>0.14505776636713735</v>
      </c>
      <c r="L338">
        <v>2</v>
      </c>
      <c r="M338">
        <v>0</v>
      </c>
    </row>
    <row r="339" spans="2:13" ht="12.75">
      <c r="B339" s="8" t="s">
        <v>493</v>
      </c>
      <c r="E339" s="7">
        <v>3735</v>
      </c>
      <c r="F339" s="7">
        <v>534</v>
      </c>
      <c r="G339" s="7">
        <v>160</v>
      </c>
      <c r="H339" s="7">
        <f>G339+F339</f>
        <v>694</v>
      </c>
      <c r="I339" s="5">
        <f t="shared" si="83"/>
        <v>0.1429718875502008</v>
      </c>
      <c r="J339" s="5">
        <f t="shared" si="83"/>
        <v>0.0428380187416332</v>
      </c>
      <c r="K339" s="5">
        <f t="shared" si="83"/>
        <v>0.185809906291834</v>
      </c>
      <c r="L339">
        <v>3</v>
      </c>
      <c r="M339">
        <v>0</v>
      </c>
    </row>
    <row r="340" spans="9:11" ht="12.75">
      <c r="I340"/>
      <c r="J340"/>
      <c r="K340"/>
    </row>
    <row r="341" spans="1:11" ht="12.75">
      <c r="A341" t="s">
        <v>494</v>
      </c>
      <c r="B341" s="9" t="s">
        <v>495</v>
      </c>
      <c r="I341"/>
      <c r="J341"/>
      <c r="K341"/>
    </row>
    <row r="342" spans="3:13" ht="12.75">
      <c r="C342" t="s">
        <v>496</v>
      </c>
      <c r="D342" t="s">
        <v>497</v>
      </c>
      <c r="E342" s="7">
        <v>458</v>
      </c>
      <c r="F342" s="7">
        <v>118</v>
      </c>
      <c r="G342" s="7">
        <v>56</v>
      </c>
      <c r="H342" s="7">
        <f aca="true" t="shared" si="84" ref="H342:H347">G342+F342</f>
        <v>174</v>
      </c>
      <c r="I342" s="5">
        <f aca="true" t="shared" si="85" ref="I342:I347">F342/$E342</f>
        <v>0.2576419213973799</v>
      </c>
      <c r="J342" s="5">
        <f aca="true" t="shared" si="86" ref="J342:J347">G342/$E342</f>
        <v>0.1222707423580786</v>
      </c>
      <c r="K342" s="5">
        <f aca="true" t="shared" si="87" ref="K342:K347">H342/$E342</f>
        <v>0.3799126637554585</v>
      </c>
      <c r="L342">
        <v>0</v>
      </c>
      <c r="M342">
        <v>0</v>
      </c>
    </row>
    <row r="343" spans="3:13" ht="12.75">
      <c r="C343" t="s">
        <v>498</v>
      </c>
      <c r="D343" t="s">
        <v>499</v>
      </c>
      <c r="E343" s="7">
        <v>101</v>
      </c>
      <c r="F343" s="7">
        <v>33</v>
      </c>
      <c r="G343" s="7">
        <v>21</v>
      </c>
      <c r="H343" s="7">
        <f t="shared" si="84"/>
        <v>54</v>
      </c>
      <c r="I343" s="5">
        <f t="shared" si="85"/>
        <v>0.32673267326732675</v>
      </c>
      <c r="J343" s="5">
        <f t="shared" si="86"/>
        <v>0.2079207920792079</v>
      </c>
      <c r="K343" s="5">
        <f t="shared" si="87"/>
        <v>0.5346534653465347</v>
      </c>
      <c r="L343">
        <v>0</v>
      </c>
      <c r="M343">
        <v>0</v>
      </c>
    </row>
    <row r="344" spans="3:13" ht="12.75">
      <c r="C344" t="s">
        <v>500</v>
      </c>
      <c r="D344" t="s">
        <v>501</v>
      </c>
      <c r="E344" s="7">
        <v>179</v>
      </c>
      <c r="F344" s="7">
        <v>33</v>
      </c>
      <c r="G344" s="7">
        <v>24</v>
      </c>
      <c r="H344" s="7">
        <f t="shared" si="84"/>
        <v>57</v>
      </c>
      <c r="I344" s="5">
        <f t="shared" si="85"/>
        <v>0.18435754189944134</v>
      </c>
      <c r="J344" s="5">
        <f t="shared" si="86"/>
        <v>0.1340782122905028</v>
      </c>
      <c r="K344" s="5">
        <f t="shared" si="87"/>
        <v>0.31843575418994413</v>
      </c>
      <c r="L344">
        <v>0</v>
      </c>
      <c r="M344">
        <v>0</v>
      </c>
    </row>
    <row r="345" spans="3:13" ht="12.75">
      <c r="C345" t="s">
        <v>502</v>
      </c>
      <c r="D345" t="s">
        <v>503</v>
      </c>
      <c r="E345" s="7">
        <v>101</v>
      </c>
      <c r="F345" s="7">
        <v>26</v>
      </c>
      <c r="G345" s="7">
        <v>10</v>
      </c>
      <c r="H345" s="7">
        <f t="shared" si="84"/>
        <v>36</v>
      </c>
      <c r="I345" s="5">
        <f t="shared" si="85"/>
        <v>0.25742574257425743</v>
      </c>
      <c r="J345" s="5">
        <f t="shared" si="86"/>
        <v>0.09900990099009901</v>
      </c>
      <c r="K345" s="5">
        <f t="shared" si="87"/>
        <v>0.3564356435643564</v>
      </c>
      <c r="L345">
        <v>0</v>
      </c>
      <c r="M345">
        <v>0</v>
      </c>
    </row>
    <row r="346" spans="3:13" ht="12.75">
      <c r="C346" t="s">
        <v>504</v>
      </c>
      <c r="D346" t="s">
        <v>505</v>
      </c>
      <c r="E346" s="7">
        <v>116</v>
      </c>
      <c r="F346" s="7">
        <v>37</v>
      </c>
      <c r="G346" s="7">
        <v>17</v>
      </c>
      <c r="H346" s="7">
        <f t="shared" si="84"/>
        <v>54</v>
      </c>
      <c r="I346" s="5">
        <f t="shared" si="85"/>
        <v>0.31896551724137934</v>
      </c>
      <c r="J346" s="5">
        <f t="shared" si="86"/>
        <v>0.14655172413793102</v>
      </c>
      <c r="K346" s="5">
        <f t="shared" si="87"/>
        <v>0.46551724137931033</v>
      </c>
      <c r="L346">
        <v>0</v>
      </c>
      <c r="M346">
        <v>0</v>
      </c>
    </row>
    <row r="347" spans="2:13" ht="12.75">
      <c r="B347" s="8" t="s">
        <v>506</v>
      </c>
      <c r="E347" s="7">
        <v>955</v>
      </c>
      <c r="F347" s="7">
        <v>247</v>
      </c>
      <c r="G347" s="7">
        <v>128</v>
      </c>
      <c r="H347" s="7">
        <f t="shared" si="84"/>
        <v>375</v>
      </c>
      <c r="I347" s="5">
        <f t="shared" si="85"/>
        <v>0.25863874345549737</v>
      </c>
      <c r="J347" s="5">
        <f t="shared" si="86"/>
        <v>0.13403141361256546</v>
      </c>
      <c r="K347" s="5">
        <f t="shared" si="87"/>
        <v>0.39267015706806285</v>
      </c>
      <c r="L347">
        <v>0</v>
      </c>
      <c r="M347">
        <v>0</v>
      </c>
    </row>
    <row r="348" spans="9:11" ht="12.75">
      <c r="I348"/>
      <c r="J348"/>
      <c r="K348"/>
    </row>
    <row r="349" spans="1:11" ht="12.75">
      <c r="A349" t="s">
        <v>507</v>
      </c>
      <c r="B349" s="9" t="s">
        <v>508</v>
      </c>
      <c r="I349"/>
      <c r="J349"/>
      <c r="K349"/>
    </row>
    <row r="350" spans="3:13" ht="12.75">
      <c r="C350" t="s">
        <v>509</v>
      </c>
      <c r="D350" t="s">
        <v>510</v>
      </c>
      <c r="E350" s="7">
        <v>2003</v>
      </c>
      <c r="F350" s="7">
        <v>688</v>
      </c>
      <c r="G350" s="7">
        <v>177</v>
      </c>
      <c r="H350" s="7">
        <f aca="true" t="shared" si="88" ref="H350:H362">G350+F350</f>
        <v>865</v>
      </c>
      <c r="I350" s="5">
        <f aca="true" t="shared" si="89" ref="I350:I362">F350/$E350</f>
        <v>0.3434847728407389</v>
      </c>
      <c r="J350" s="5">
        <f aca="true" t="shared" si="90" ref="J350:J362">G350/$E350</f>
        <v>0.08836744882675986</v>
      </c>
      <c r="K350" s="5">
        <f aca="true" t="shared" si="91" ref="K350:K362">H350/$E350</f>
        <v>0.43185222166749876</v>
      </c>
      <c r="L350">
        <v>8</v>
      </c>
      <c r="M350">
        <v>2</v>
      </c>
    </row>
    <row r="351" spans="3:13" ht="12.75">
      <c r="C351" t="s">
        <v>511</v>
      </c>
      <c r="D351" t="s">
        <v>512</v>
      </c>
      <c r="E351" s="7">
        <v>1563</v>
      </c>
      <c r="F351" s="7">
        <v>257</v>
      </c>
      <c r="G351" s="7">
        <v>88</v>
      </c>
      <c r="H351" s="7">
        <f t="shared" si="88"/>
        <v>345</v>
      </c>
      <c r="I351" s="5">
        <f t="shared" si="89"/>
        <v>0.16442738323736406</v>
      </c>
      <c r="J351" s="5">
        <f t="shared" si="90"/>
        <v>0.0563019833653231</v>
      </c>
      <c r="K351" s="5">
        <f t="shared" si="91"/>
        <v>0.22072936660268713</v>
      </c>
      <c r="L351">
        <v>0</v>
      </c>
      <c r="M351">
        <v>0</v>
      </c>
    </row>
    <row r="352" spans="3:13" ht="12.75">
      <c r="C352" t="s">
        <v>513</v>
      </c>
      <c r="D352" t="s">
        <v>514</v>
      </c>
      <c r="E352" s="7">
        <v>1916</v>
      </c>
      <c r="F352" s="7">
        <v>523</v>
      </c>
      <c r="G352" s="7">
        <v>223</v>
      </c>
      <c r="H352" s="7">
        <f t="shared" si="88"/>
        <v>746</v>
      </c>
      <c r="I352" s="5">
        <f t="shared" si="89"/>
        <v>0.272964509394572</v>
      </c>
      <c r="J352" s="5">
        <f t="shared" si="90"/>
        <v>0.11638830897703549</v>
      </c>
      <c r="K352" s="5">
        <f t="shared" si="91"/>
        <v>0.3893528183716075</v>
      </c>
      <c r="L352">
        <v>1</v>
      </c>
      <c r="M352">
        <v>1</v>
      </c>
    </row>
    <row r="353" spans="3:13" ht="12.75">
      <c r="C353" t="s">
        <v>515</v>
      </c>
      <c r="D353" t="s">
        <v>516</v>
      </c>
      <c r="E353" s="7">
        <v>2991</v>
      </c>
      <c r="F353" s="7">
        <v>195</v>
      </c>
      <c r="G353" s="7">
        <v>105</v>
      </c>
      <c r="H353" s="7">
        <f t="shared" si="88"/>
        <v>300</v>
      </c>
      <c r="I353" s="5">
        <f t="shared" si="89"/>
        <v>0.06519558676028084</v>
      </c>
      <c r="J353" s="5">
        <f t="shared" si="90"/>
        <v>0.03510531594784353</v>
      </c>
      <c r="K353" s="5">
        <f t="shared" si="91"/>
        <v>0.10030090270812438</v>
      </c>
      <c r="L353">
        <v>0</v>
      </c>
      <c r="M353">
        <v>0</v>
      </c>
    </row>
    <row r="354" spans="3:13" ht="12.75">
      <c r="C354" t="s">
        <v>517</v>
      </c>
      <c r="D354" t="s">
        <v>518</v>
      </c>
      <c r="E354" s="7">
        <v>2126</v>
      </c>
      <c r="F354" s="7">
        <v>370</v>
      </c>
      <c r="G354" s="7">
        <v>155</v>
      </c>
      <c r="H354" s="7">
        <f t="shared" si="88"/>
        <v>525</v>
      </c>
      <c r="I354" s="5">
        <f t="shared" si="89"/>
        <v>0.17403574788334902</v>
      </c>
      <c r="J354" s="5">
        <f t="shared" si="90"/>
        <v>0.0729068673565381</v>
      </c>
      <c r="K354" s="5">
        <f t="shared" si="91"/>
        <v>0.24694261523988711</v>
      </c>
      <c r="L354">
        <v>0</v>
      </c>
      <c r="M354">
        <v>0</v>
      </c>
    </row>
    <row r="355" spans="3:13" ht="12.75">
      <c r="C355" t="s">
        <v>519</v>
      </c>
      <c r="D355" t="s">
        <v>520</v>
      </c>
      <c r="E355" s="7">
        <v>17598</v>
      </c>
      <c r="F355" s="7">
        <v>6921</v>
      </c>
      <c r="G355" s="7">
        <v>1504</v>
      </c>
      <c r="H355" s="7">
        <f t="shared" si="88"/>
        <v>8425</v>
      </c>
      <c r="I355" s="5">
        <f t="shared" si="89"/>
        <v>0.39328332765086943</v>
      </c>
      <c r="J355" s="5">
        <f t="shared" si="90"/>
        <v>0.08546425730196613</v>
      </c>
      <c r="K355" s="5">
        <f t="shared" si="91"/>
        <v>0.47874758495283554</v>
      </c>
      <c r="L355">
        <v>10</v>
      </c>
      <c r="M355">
        <v>0</v>
      </c>
    </row>
    <row r="356" spans="3:13" ht="12.75">
      <c r="C356" t="s">
        <v>521</v>
      </c>
      <c r="D356" t="s">
        <v>522</v>
      </c>
      <c r="E356" s="7">
        <v>1141</v>
      </c>
      <c r="F356" s="7">
        <v>332</v>
      </c>
      <c r="G356" s="7">
        <v>123</v>
      </c>
      <c r="H356" s="7">
        <f t="shared" si="88"/>
        <v>455</v>
      </c>
      <c r="I356" s="5">
        <f t="shared" si="89"/>
        <v>0.2909728308501315</v>
      </c>
      <c r="J356" s="5">
        <f t="shared" si="90"/>
        <v>0.10780017528483786</v>
      </c>
      <c r="K356" s="5">
        <f t="shared" si="91"/>
        <v>0.3987730061349693</v>
      </c>
      <c r="L356">
        <v>0</v>
      </c>
      <c r="M356">
        <v>0</v>
      </c>
    </row>
    <row r="357" spans="3:13" ht="12.75">
      <c r="C357" t="s">
        <v>523</v>
      </c>
      <c r="D357" t="s">
        <v>524</v>
      </c>
      <c r="E357" s="7">
        <v>2586</v>
      </c>
      <c r="F357" s="7">
        <v>1158</v>
      </c>
      <c r="G357" s="7">
        <v>246</v>
      </c>
      <c r="H357" s="7">
        <f t="shared" si="88"/>
        <v>1404</v>
      </c>
      <c r="I357" s="5">
        <f t="shared" si="89"/>
        <v>0.44779582366589327</v>
      </c>
      <c r="J357" s="5">
        <f t="shared" si="90"/>
        <v>0.0951276102088167</v>
      </c>
      <c r="K357" s="5">
        <f t="shared" si="91"/>
        <v>0.54292343387471</v>
      </c>
      <c r="L357">
        <v>0</v>
      </c>
      <c r="M357">
        <v>0</v>
      </c>
    </row>
    <row r="358" spans="3:13" ht="12.75">
      <c r="C358" t="s">
        <v>525</v>
      </c>
      <c r="D358" t="s">
        <v>526</v>
      </c>
      <c r="E358" s="7">
        <v>909</v>
      </c>
      <c r="F358" s="7">
        <v>323</v>
      </c>
      <c r="G358" s="7">
        <v>103</v>
      </c>
      <c r="H358" s="7">
        <f t="shared" si="88"/>
        <v>426</v>
      </c>
      <c r="I358" s="5">
        <f t="shared" si="89"/>
        <v>0.35533553355335534</v>
      </c>
      <c r="J358" s="5">
        <f t="shared" si="90"/>
        <v>0.11331133113311331</v>
      </c>
      <c r="K358" s="5">
        <f t="shared" si="91"/>
        <v>0.46864686468646866</v>
      </c>
      <c r="L358">
        <v>3</v>
      </c>
      <c r="M358">
        <v>1</v>
      </c>
    </row>
    <row r="359" spans="3:13" ht="12.75">
      <c r="C359" t="s">
        <v>527</v>
      </c>
      <c r="D359" t="s">
        <v>528</v>
      </c>
      <c r="E359" s="7">
        <v>148</v>
      </c>
      <c r="F359" s="7">
        <v>43</v>
      </c>
      <c r="G359" s="7">
        <v>3</v>
      </c>
      <c r="H359" s="7">
        <f t="shared" si="88"/>
        <v>46</v>
      </c>
      <c r="I359" s="5">
        <f t="shared" si="89"/>
        <v>0.2905405405405405</v>
      </c>
      <c r="J359" s="5">
        <f t="shared" si="90"/>
        <v>0.02027027027027027</v>
      </c>
      <c r="K359" s="5">
        <f t="shared" si="91"/>
        <v>0.3108108108108108</v>
      </c>
      <c r="L359">
        <v>0</v>
      </c>
      <c r="M359">
        <v>0</v>
      </c>
    </row>
    <row r="360" spans="3:13" ht="12.75">
      <c r="C360" t="s">
        <v>529</v>
      </c>
      <c r="D360" t="s">
        <v>530</v>
      </c>
      <c r="E360" s="7">
        <v>122</v>
      </c>
      <c r="F360" s="7">
        <v>22</v>
      </c>
      <c r="G360" s="7">
        <v>11</v>
      </c>
      <c r="H360" s="7">
        <f t="shared" si="88"/>
        <v>33</v>
      </c>
      <c r="I360" s="5">
        <f t="shared" si="89"/>
        <v>0.18032786885245902</v>
      </c>
      <c r="J360" s="5">
        <f t="shared" si="90"/>
        <v>0.09016393442622951</v>
      </c>
      <c r="K360" s="5">
        <f t="shared" si="91"/>
        <v>0.27049180327868855</v>
      </c>
      <c r="L360">
        <v>0</v>
      </c>
      <c r="M360">
        <v>0</v>
      </c>
    </row>
    <row r="361" spans="3:13" ht="12.75">
      <c r="C361" t="s">
        <v>531</v>
      </c>
      <c r="D361" t="s">
        <v>532</v>
      </c>
      <c r="E361" s="7">
        <v>115</v>
      </c>
      <c r="F361" s="7">
        <v>28</v>
      </c>
      <c r="G361" s="7">
        <v>6</v>
      </c>
      <c r="H361" s="7">
        <f t="shared" si="88"/>
        <v>34</v>
      </c>
      <c r="I361" s="5">
        <f t="shared" si="89"/>
        <v>0.24347826086956523</v>
      </c>
      <c r="J361" s="5">
        <f t="shared" si="90"/>
        <v>0.05217391304347826</v>
      </c>
      <c r="K361" s="5">
        <f t="shared" si="91"/>
        <v>0.2956521739130435</v>
      </c>
      <c r="L361">
        <v>0</v>
      </c>
      <c r="M361">
        <v>0</v>
      </c>
    </row>
    <row r="362" spans="2:13" ht="12.75">
      <c r="B362" s="8" t="s">
        <v>533</v>
      </c>
      <c r="E362" s="7">
        <v>33218</v>
      </c>
      <c r="F362" s="7">
        <v>10860</v>
      </c>
      <c r="G362" s="7">
        <v>2744</v>
      </c>
      <c r="H362" s="7">
        <f t="shared" si="88"/>
        <v>13604</v>
      </c>
      <c r="I362" s="5">
        <f t="shared" si="89"/>
        <v>0.3269311818893371</v>
      </c>
      <c r="J362" s="5">
        <f t="shared" si="90"/>
        <v>0.08260581612378831</v>
      </c>
      <c r="K362" s="5">
        <f t="shared" si="91"/>
        <v>0.40953699801312543</v>
      </c>
      <c r="L362">
        <v>22</v>
      </c>
      <c r="M362">
        <v>4</v>
      </c>
    </row>
    <row r="363" spans="9:11" ht="12.75">
      <c r="I363"/>
      <c r="J363"/>
      <c r="K363"/>
    </row>
    <row r="364" spans="1:11" ht="12.75">
      <c r="A364" t="s">
        <v>534</v>
      </c>
      <c r="B364" s="9" t="s">
        <v>535</v>
      </c>
      <c r="I364"/>
      <c r="J364"/>
      <c r="K364"/>
    </row>
    <row r="365" spans="3:13" ht="12.75">
      <c r="C365" t="s">
        <v>536</v>
      </c>
      <c r="D365" t="s">
        <v>537</v>
      </c>
      <c r="E365" s="7">
        <v>924</v>
      </c>
      <c r="F365" s="7">
        <v>355</v>
      </c>
      <c r="G365" s="7">
        <v>116</v>
      </c>
      <c r="H365" s="7">
        <f>G365+F365</f>
        <v>471</v>
      </c>
      <c r="I365" s="5">
        <f aca="true" t="shared" si="92" ref="I365:K369">F365/$E365</f>
        <v>0.3841991341991342</v>
      </c>
      <c r="J365" s="5">
        <f t="shared" si="92"/>
        <v>0.12554112554112554</v>
      </c>
      <c r="K365" s="5">
        <f t="shared" si="92"/>
        <v>0.5097402597402597</v>
      </c>
      <c r="L365">
        <v>2</v>
      </c>
      <c r="M365">
        <v>0</v>
      </c>
    </row>
    <row r="366" spans="3:13" ht="12.75">
      <c r="C366" t="s">
        <v>538</v>
      </c>
      <c r="D366" t="s">
        <v>539</v>
      </c>
      <c r="E366" s="7">
        <v>723</v>
      </c>
      <c r="F366" s="7">
        <v>239</v>
      </c>
      <c r="G366" s="7">
        <v>105</v>
      </c>
      <c r="H366" s="7">
        <f>G366+F366</f>
        <v>344</v>
      </c>
      <c r="I366" s="5">
        <f t="shared" si="92"/>
        <v>0.330567081604426</v>
      </c>
      <c r="J366" s="5">
        <f t="shared" si="92"/>
        <v>0.14522821576763487</v>
      </c>
      <c r="K366" s="5">
        <f t="shared" si="92"/>
        <v>0.47579529737206083</v>
      </c>
      <c r="L366">
        <v>0</v>
      </c>
      <c r="M366">
        <v>1</v>
      </c>
    </row>
    <row r="367" spans="3:13" ht="12.75">
      <c r="C367" t="s">
        <v>540</v>
      </c>
      <c r="D367" t="s">
        <v>541</v>
      </c>
      <c r="E367" s="7">
        <v>140</v>
      </c>
      <c r="F367" s="7">
        <v>38</v>
      </c>
      <c r="G367" s="7">
        <v>33</v>
      </c>
      <c r="H367" s="7">
        <f>G367+F367</f>
        <v>71</v>
      </c>
      <c r="I367" s="5">
        <f t="shared" si="92"/>
        <v>0.2714285714285714</v>
      </c>
      <c r="J367" s="5">
        <f t="shared" si="92"/>
        <v>0.2357142857142857</v>
      </c>
      <c r="K367" s="5">
        <f t="shared" si="92"/>
        <v>0.5071428571428571</v>
      </c>
      <c r="L367">
        <v>0</v>
      </c>
      <c r="M367">
        <v>0</v>
      </c>
    </row>
    <row r="368" spans="3:13" ht="12.75">
      <c r="C368" t="s">
        <v>542</v>
      </c>
      <c r="D368" t="s">
        <v>543</v>
      </c>
      <c r="E368" s="7">
        <v>90</v>
      </c>
      <c r="F368" s="7">
        <v>23</v>
      </c>
      <c r="G368" s="7">
        <v>15</v>
      </c>
      <c r="H368" s="7">
        <f>G368+F368</f>
        <v>38</v>
      </c>
      <c r="I368" s="5">
        <f t="shared" si="92"/>
        <v>0.25555555555555554</v>
      </c>
      <c r="J368" s="5">
        <f t="shared" si="92"/>
        <v>0.16666666666666666</v>
      </c>
      <c r="K368" s="5">
        <f t="shared" si="92"/>
        <v>0.4222222222222222</v>
      </c>
      <c r="L368">
        <v>0</v>
      </c>
      <c r="M368">
        <v>0</v>
      </c>
    </row>
    <row r="369" spans="2:13" ht="12.75">
      <c r="B369" s="8" t="s">
        <v>544</v>
      </c>
      <c r="E369" s="7">
        <v>1877</v>
      </c>
      <c r="F369" s="7">
        <v>655</v>
      </c>
      <c r="G369" s="7">
        <v>269</v>
      </c>
      <c r="H369" s="7">
        <f>G369+F369</f>
        <v>924</v>
      </c>
      <c r="I369" s="5">
        <f t="shared" si="92"/>
        <v>0.34896110815130527</v>
      </c>
      <c r="J369" s="5">
        <f t="shared" si="92"/>
        <v>0.14331379861481086</v>
      </c>
      <c r="K369" s="5">
        <f t="shared" si="92"/>
        <v>0.4922749067661161</v>
      </c>
      <c r="L369">
        <v>2</v>
      </c>
      <c r="M369">
        <v>1</v>
      </c>
    </row>
    <row r="370" spans="9:11" ht="12.75">
      <c r="I370"/>
      <c r="J370"/>
      <c r="K370"/>
    </row>
    <row r="371" spans="1:11" ht="12.75">
      <c r="A371" t="s">
        <v>545</v>
      </c>
      <c r="B371" s="9" t="s">
        <v>546</v>
      </c>
      <c r="I371"/>
      <c r="J371"/>
      <c r="K371"/>
    </row>
    <row r="372" spans="3:13" ht="12.75">
      <c r="C372" t="s">
        <v>547</v>
      </c>
      <c r="D372" t="s">
        <v>548</v>
      </c>
      <c r="E372" s="7">
        <v>137</v>
      </c>
      <c r="F372" s="7">
        <v>0</v>
      </c>
      <c r="G372" s="7">
        <v>0</v>
      </c>
      <c r="H372" s="7">
        <f>G372+F372</f>
        <v>0</v>
      </c>
      <c r="I372" s="5">
        <f aca="true" t="shared" si="93" ref="I372:K375">F372/$E372</f>
        <v>0</v>
      </c>
      <c r="J372" s="5">
        <f t="shared" si="93"/>
        <v>0</v>
      </c>
      <c r="K372" s="5">
        <f t="shared" si="93"/>
        <v>0</v>
      </c>
      <c r="L372">
        <v>0</v>
      </c>
      <c r="M372">
        <v>0</v>
      </c>
    </row>
    <row r="373" spans="3:13" ht="12.75">
      <c r="C373" t="s">
        <v>549</v>
      </c>
      <c r="D373" t="s">
        <v>550</v>
      </c>
      <c r="E373" s="7">
        <v>123</v>
      </c>
      <c r="F373" s="7">
        <v>0</v>
      </c>
      <c r="G373" s="7">
        <v>0</v>
      </c>
      <c r="H373" s="7">
        <f>G373+F373</f>
        <v>0</v>
      </c>
      <c r="I373" s="5">
        <f t="shared" si="93"/>
        <v>0</v>
      </c>
      <c r="J373" s="5">
        <f t="shared" si="93"/>
        <v>0</v>
      </c>
      <c r="K373" s="5">
        <f t="shared" si="93"/>
        <v>0</v>
      </c>
      <c r="L373">
        <v>0</v>
      </c>
      <c r="M373">
        <v>0</v>
      </c>
    </row>
    <row r="374" spans="3:13" ht="12.75">
      <c r="C374" t="s">
        <v>551</v>
      </c>
      <c r="D374" t="s">
        <v>552</v>
      </c>
      <c r="E374" s="7">
        <v>333</v>
      </c>
      <c r="F374" s="7">
        <v>0</v>
      </c>
      <c r="G374" s="7">
        <v>0</v>
      </c>
      <c r="H374" s="7">
        <f>G374+F374</f>
        <v>0</v>
      </c>
      <c r="I374" s="5">
        <f t="shared" si="93"/>
        <v>0</v>
      </c>
      <c r="J374" s="5">
        <f t="shared" si="93"/>
        <v>0</v>
      </c>
      <c r="K374" s="5">
        <f t="shared" si="93"/>
        <v>0</v>
      </c>
      <c r="L374">
        <v>0</v>
      </c>
      <c r="M374">
        <v>0</v>
      </c>
    </row>
    <row r="375" spans="2:13" ht="12.75">
      <c r="B375" s="8" t="s">
        <v>553</v>
      </c>
      <c r="E375" s="7">
        <v>593</v>
      </c>
      <c r="F375" s="7">
        <v>0</v>
      </c>
      <c r="G375" s="7">
        <v>0</v>
      </c>
      <c r="H375" s="7">
        <f>G375+F375</f>
        <v>0</v>
      </c>
      <c r="I375" s="5">
        <f t="shared" si="93"/>
        <v>0</v>
      </c>
      <c r="J375" s="5">
        <f t="shared" si="93"/>
        <v>0</v>
      </c>
      <c r="K375" s="5">
        <f t="shared" si="93"/>
        <v>0</v>
      </c>
      <c r="L375">
        <v>0</v>
      </c>
      <c r="M375">
        <v>0</v>
      </c>
    </row>
    <row r="376" spans="9:11" ht="12.75">
      <c r="I376"/>
      <c r="J376"/>
      <c r="K376"/>
    </row>
    <row r="377" spans="1:11" ht="12.75">
      <c r="A377" t="s">
        <v>554</v>
      </c>
      <c r="B377" s="9" t="s">
        <v>555</v>
      </c>
      <c r="I377"/>
      <c r="J377"/>
      <c r="K377"/>
    </row>
    <row r="378" spans="3:13" ht="12.75">
      <c r="C378" t="s">
        <v>556</v>
      </c>
      <c r="D378" t="s">
        <v>555</v>
      </c>
      <c r="E378" s="7">
        <v>227</v>
      </c>
      <c r="F378" s="6" t="s">
        <v>570</v>
      </c>
      <c r="G378" s="6" t="s">
        <v>570</v>
      </c>
      <c r="H378" s="6" t="s">
        <v>570</v>
      </c>
      <c r="I378" s="6" t="s">
        <v>570</v>
      </c>
      <c r="J378" s="6" t="s">
        <v>570</v>
      </c>
      <c r="K378" s="6" t="s">
        <v>570</v>
      </c>
      <c r="L378" s="6" t="s">
        <v>570</v>
      </c>
      <c r="M378" s="6" t="s">
        <v>570</v>
      </c>
    </row>
    <row r="379" spans="2:13" ht="12.75">
      <c r="B379" s="8" t="s">
        <v>557</v>
      </c>
      <c r="E379" s="7">
        <v>227</v>
      </c>
      <c r="F379" s="6" t="s">
        <v>570</v>
      </c>
      <c r="G379" s="6" t="s">
        <v>570</v>
      </c>
      <c r="H379" s="6" t="s">
        <v>570</v>
      </c>
      <c r="I379" s="6" t="s">
        <v>570</v>
      </c>
      <c r="J379" s="6" t="s">
        <v>570</v>
      </c>
      <c r="K379" s="6" t="s">
        <v>570</v>
      </c>
      <c r="L379" s="6" t="s">
        <v>570</v>
      </c>
      <c r="M379" s="6" t="s">
        <v>570</v>
      </c>
    </row>
    <row r="380" spans="9:11" ht="12.75">
      <c r="I380"/>
      <c r="J380"/>
      <c r="K380"/>
    </row>
    <row r="381" spans="2:13" ht="12.75">
      <c r="B381" s="8" t="s">
        <v>571</v>
      </c>
      <c r="E381" s="7">
        <v>757668</v>
      </c>
      <c r="F381" s="7">
        <v>180755</v>
      </c>
      <c r="G381" s="7">
        <v>47955</v>
      </c>
      <c r="H381" s="7">
        <f>G381+F381</f>
        <v>228710</v>
      </c>
      <c r="I381" s="5">
        <f>F381/$E381</f>
        <v>0.23856755201486668</v>
      </c>
      <c r="J381" s="5">
        <f>G381/$E381</f>
        <v>0.06329289345729264</v>
      </c>
      <c r="K381" s="5">
        <f>H381/$E381</f>
        <v>0.3018604454721593</v>
      </c>
      <c r="L381">
        <v>713</v>
      </c>
      <c r="M381">
        <v>109</v>
      </c>
    </row>
  </sheetData>
  <mergeCells count="2">
    <mergeCell ref="B1:M1"/>
    <mergeCell ref="B2:M2"/>
  </mergeCells>
  <printOptions horizontalCentered="1"/>
  <pageMargins left="0.25" right="0.25" top="0.25" bottom="0.5" header="0.25" footer="0.25"/>
  <pageSetup fitToHeight="0" fitToWidth="1" horizontalDpi="600" verticalDpi="600" orientation="landscape" r:id="rId2"/>
  <headerFooter alignWithMargins="0">
    <oddHeader>&amp;C&amp;G</oddHeader>
    <oddFooter>&amp;L&amp;8PREPARED BY DATA AND RESEARCH
UPDATED 4/9/2004*&amp;C&amp;"Arial,Italic"&amp;8*NUMBERS HAVE BEEN ADJUSTED TO REFLECT REMOVAL OF NON-FUNDED PUPILS&amp;R&amp;8PAGE: &amp;P OF &amp;N</oddFooter>
  </headerFooter>
  <rowBreaks count="9" manualBreakCount="9">
    <brk id="32" max="255" man="1"/>
    <brk id="64" max="255" man="1"/>
    <brk id="129" max="255" man="1"/>
    <brk id="163" max="255" man="1"/>
    <brk id="194" max="255" man="1"/>
    <brk id="228" max="255" man="1"/>
    <brk id="294" max="255" man="1"/>
    <brk id="326" max="255" man="1"/>
    <brk id="34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Johnson</dc:creator>
  <cp:keywords/>
  <dc:description/>
  <cp:lastModifiedBy>Joel Johnson</cp:lastModifiedBy>
  <cp:lastPrinted>2004-04-09T15:59:59Z</cp:lastPrinted>
  <dcterms:created xsi:type="dcterms:W3CDTF">2004-04-08T22:10:31Z</dcterms:created>
  <dcterms:modified xsi:type="dcterms:W3CDTF">2004-04-09T16:00:34Z</dcterms:modified>
  <cp:category/>
  <cp:version/>
  <cp:contentType/>
  <cp:contentStatus/>
</cp:coreProperties>
</file>