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ecolorado.sharepoint.com/sites/DSU-RITSEDISDataSpecialistPosition/Shared Documents/General/Directory/Instructional Days &amp; Hours/Training doucmentation/"/>
    </mc:Choice>
  </mc:AlternateContent>
  <xr:revisionPtr revIDLastSave="14" documentId="8_{6A8C10CB-8AF5-49A7-9356-198AF02F67DF}" xr6:coauthVersionLast="47" xr6:coauthVersionMax="47" xr10:uidLastSave="{C1DF4E57-58A6-41B2-BE5A-7AD1E54940CF}"/>
  <bookViews>
    <workbookView xWindow="28680" yWindow="-1095" windowWidth="29040" windowHeight="17520" xr2:uid="{5708CBE7-435D-4012-966A-75E477386833}"/>
  </bookViews>
  <sheets>
    <sheet name="Planned Days &amp; H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G47" i="1"/>
  <c r="F47" i="1"/>
  <c r="B47" i="1"/>
  <c r="J52" i="1" l="1"/>
  <c r="J41" i="1"/>
  <c r="F41" i="1"/>
  <c r="L35" i="1"/>
  <c r="K18" i="1" s="1"/>
  <c r="L32" i="1"/>
  <c r="H32" i="1"/>
  <c r="D32" i="1"/>
  <c r="L31" i="1"/>
  <c r="H31" i="1"/>
  <c r="H35" i="1" s="1"/>
  <c r="D31" i="1"/>
  <c r="D35" i="1" s="1"/>
  <c r="H28" i="1"/>
  <c r="D28" i="1"/>
  <c r="L25" i="1"/>
  <c r="L28" i="1" s="1"/>
  <c r="H25" i="1"/>
  <c r="D25" i="1"/>
  <c r="L24" i="1"/>
  <c r="H24" i="1"/>
  <c r="D24" i="1"/>
  <c r="J20" i="1"/>
  <c r="F20" i="1"/>
  <c r="K17" i="1"/>
  <c r="J17" i="1"/>
  <c r="G17" i="1"/>
  <c r="G18" i="1" s="1"/>
  <c r="F17" i="1"/>
  <c r="F52" i="1" s="1"/>
  <c r="C17" i="1"/>
  <c r="C18" i="1" s="1"/>
  <c r="B17" i="1"/>
  <c r="B44" i="1" s="1"/>
  <c r="J18" i="1" l="1"/>
  <c r="J21" i="1" s="1"/>
  <c r="B41" i="1"/>
  <c r="F44" i="1"/>
  <c r="F18" i="1"/>
  <c r="F21" i="1" s="1"/>
  <c r="J48" i="1"/>
  <c r="B18" i="1"/>
  <c r="B21" i="1" s="1"/>
  <c r="B48" i="1"/>
  <c r="B52" i="1"/>
  <c r="B20" i="1"/>
  <c r="J44" i="1"/>
  <c r="F48" i="1"/>
</calcChain>
</file>

<file path=xl/sharedStrings.xml><?xml version="1.0" encoding="utf-8"?>
<sst xmlns="http://schemas.openxmlformats.org/spreadsheetml/2006/main" count="85" uniqueCount="45">
  <si>
    <t>Sample School</t>
  </si>
  <si>
    <t>2025-2026</t>
  </si>
  <si>
    <t>K-10</t>
  </si>
  <si>
    <t>Scheduled Days  (Kindergarten)</t>
  </si>
  <si>
    <t>Scheduled Days  (1-6)</t>
  </si>
  <si>
    <t>Scheduled Days (7-10)</t>
  </si>
  <si>
    <t>Full Days</t>
  </si>
  <si>
    <t>Early Release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</si>
  <si>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</si>
  <si>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</si>
  <si>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</si>
  <si>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</si>
  <si>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</si>
  <si>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</si>
  <si>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</si>
  <si>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</si>
  <si>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</si>
  <si>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</si>
  <si>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</si>
  <si>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</si>
  <si>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Days</t>
  </si>
  <si>
    <t>Instructional Hours</t>
  </si>
  <si>
    <t>Total Days / Year</t>
  </si>
  <si>
    <t>Instructional Hours / Year</t>
  </si>
  <si>
    <t>Full Day</t>
  </si>
  <si>
    <t>Start Time</t>
  </si>
  <si>
    <t>End Time</t>
  </si>
  <si>
    <t>Min/Day</t>
  </si>
  <si>
    <t>Total Instructional Day</t>
  </si>
  <si>
    <t>Less lunch/passing</t>
  </si>
  <si>
    <t>Minutes</t>
  </si>
  <si>
    <t>Recess Minutes</t>
  </si>
  <si>
    <t>Total Adjusted Instr. Day</t>
  </si>
  <si>
    <t>Additional Calculations for Instructional Days and Hours collection</t>
  </si>
  <si>
    <t>Bell to Bell Daily Minutes</t>
  </si>
  <si>
    <t>Total Bell to Bell Hours</t>
  </si>
  <si>
    <t>Passing Period Daily Minutes</t>
  </si>
  <si>
    <t>Total Passing Period Hours</t>
  </si>
  <si>
    <t>Included in Instructional Hours</t>
  </si>
  <si>
    <t>No</t>
  </si>
  <si>
    <t>Yes</t>
  </si>
  <si>
    <t>Recess Daily Minutes</t>
  </si>
  <si>
    <t>Total Recess Hours</t>
  </si>
  <si>
    <t>Lunch Daily Minutes</t>
  </si>
  <si>
    <t>Total Lunch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</si>
</sst>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h:mm\ AM/PM;@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i/>
      <sz val="9"/>
      <color rgb="FFC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2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0" fontId="0" fillId="2" borderId="0" xfId="0" applyFill="1"/>
    <xf numFmtId="0" fontId="0" fillId="0" borderId="0" xfId="0" applyAlignment="1">
      <alignment horizontal="right" wrapText="1"/>
    </xf>
    <xf numFmtId="0" fontId="6" fillId="0" borderId="0" xfId="0" quotePrefix="1" applyFont="1"/>
    <xf numFmtId="0" fontId="7" fillId="0" borderId="0" xfId="0" applyFont="1"/>
    <xf numFmtId="0" fontId="7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2" fontId="0" fillId="3" borderId="0" xfId="0" applyNumberFormat="1" applyFill="1"/>
    <xf numFmtId="2" fontId="8" fillId="4" borderId="0" xfId="0" applyNumberFormat="1" applyFont="1" applyFill="1"/>
    <xf numFmtId="164" fontId="5" fillId="0" borderId="0" xfId="0" applyNumberFormat="1" applyFont="1"/>
    <xf numFmtId="2" fontId="0" fillId="0" borderId="0" xfId="0" applyNumberFormat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165" fontId="0" fillId="2" borderId="5" xfId="0" applyNumberFormat="1" applyFill="1" applyBorder="1"/>
    <xf numFmtId="2" fontId="0" fillId="0" borderId="6" xfId="0" applyNumberFormat="1" applyBorder="1"/>
    <xf numFmtId="165" fontId="0" fillId="2" borderId="4" xfId="0" applyNumberFormat="1" applyFill="1" applyBorder="1"/>
    <xf numFmtId="0" fontId="0" fillId="0" borderId="7" xfId="0" applyBorder="1" applyAlignment="1">
      <alignment horizontal="left"/>
    </xf>
    <xf numFmtId="165" fontId="1" fillId="0" borderId="8" xfId="0" applyNumberFormat="1" applyFont="1" applyBorder="1" applyAlignment="1">
      <alignment horizontal="right"/>
    </xf>
    <xf numFmtId="2" fontId="0" fillId="0" borderId="9" xfId="0" applyNumberFormat="1" applyBorder="1"/>
    <xf numFmtId="165" fontId="1" fillId="0" borderId="7" xfId="0" applyNumberFormat="1" applyFont="1" applyBorder="1" applyAlignment="1">
      <alignment horizontal="right"/>
    </xf>
    <xf numFmtId="1" fontId="0" fillId="2" borderId="8" xfId="0" applyNumberFormat="1" applyFill="1" applyBorder="1"/>
    <xf numFmtId="1" fontId="0" fillId="5" borderId="9" xfId="0" applyNumberFormat="1" applyFill="1" applyBorder="1"/>
    <xf numFmtId="1" fontId="0" fillId="2" borderId="7" xfId="0" applyNumberFormat="1" applyFill="1" applyBorder="1"/>
    <xf numFmtId="0" fontId="0" fillId="0" borderId="10" xfId="0" applyBorder="1" applyAlignment="1">
      <alignment horizontal="left"/>
    </xf>
    <xf numFmtId="0" fontId="0" fillId="0" borderId="11" xfId="0" applyBorder="1"/>
    <xf numFmtId="2" fontId="0" fillId="3" borderId="12" xfId="0" applyNumberFormat="1" applyFill="1" applyBorder="1"/>
    <xf numFmtId="0" fontId="0" fillId="0" borderId="10" xfId="0" applyBorder="1"/>
    <xf numFmtId="165" fontId="7" fillId="2" borderId="4" xfId="0" applyNumberFormat="1" applyFont="1" applyFill="1" applyBorder="1"/>
    <xf numFmtId="165" fontId="7" fillId="2" borderId="5" xfId="0" applyNumberFormat="1" applyFont="1" applyFill="1" applyBorder="1"/>
    <xf numFmtId="2" fontId="8" fillId="4" borderId="13" xfId="0" applyNumberFormat="1" applyFont="1" applyFill="1" applyBorder="1"/>
    <xf numFmtId="0" fontId="4" fillId="0" borderId="14" xfId="0" applyFont="1" applyBorder="1"/>
    <xf numFmtId="164" fontId="9" fillId="0" borderId="15" xfId="0" applyNumberFormat="1" applyFont="1" applyBorder="1" applyAlignment="1">
      <alignment wrapText="1"/>
    </xf>
    <xf numFmtId="164" fontId="1" fillId="0" borderId="15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9" fillId="0" borderId="0" xfId="0" applyNumberFormat="1" applyFont="1" applyAlignment="1">
      <alignment wrapText="1"/>
    </xf>
    <xf numFmtId="0" fontId="0" fillId="0" borderId="18" xfId="0" applyBorder="1"/>
    <xf numFmtId="0" fontId="1" fillId="0" borderId="17" xfId="0" applyFont="1" applyBorder="1"/>
    <xf numFmtId="164" fontId="1" fillId="0" borderId="0" xfId="0" applyNumberFormat="1" applyFont="1"/>
    <xf numFmtId="0" fontId="10" fillId="0" borderId="17" xfId="0" applyFont="1" applyBorder="1"/>
    <xf numFmtId="0" fontId="10" fillId="0" borderId="0" xfId="0" applyFont="1"/>
    <xf numFmtId="0" fontId="1" fillId="0" borderId="19" xfId="0" applyFont="1" applyBorder="1"/>
    <xf numFmtId="164" fontId="1" fillId="0" borderId="20" xfId="0" applyNumberFormat="1" applyFont="1" applyBorder="1"/>
    <xf numFmtId="0" fontId="0" fillId="0" borderId="20" xfId="0" applyBorder="1"/>
    <xf numFmtId="0" fontId="1" fillId="0" borderId="20" xfId="0" applyFont="1" applyBorder="1"/>
    <xf numFmtId="0" fontId="0" fillId="0" borderId="13" xfId="0" applyBorder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4A66-AAEE-4789-8AD1-F00DB4FD5E86}">
  <dimension ref="A1:V53"/>
  <sheetViews>
    <sheetView tabSelected="1" topLeftCell="A17" zoomScale="115" zoomScaleNormal="115" workbookViewId="0">
      <selection activeCell="J47" sqref="J47"/>
    </sheetView>
  </sheetViews>
  <sheetFormatPr defaultRowHeight="15" x14ac:dyDescent="0.25"/>
  <cols>
    <col min="1" max="1" width="25.7109375" customWidth="1"/>
    <col min="2" max="14" width="12.7109375" customWidth="1"/>
    <col min="15" max="15" width="25.7109375" customWidth="1"/>
    <col min="16" max="18" width="10.7109375" customWidth="1"/>
  </cols>
  <sheetData>
    <row r="1" spans="1:22" ht="30" customHeight="1" x14ac:dyDescent="0.4">
      <c r="A1" s="1" t="s">
        <v>0</v>
      </c>
      <c r="C1" s="2"/>
      <c r="D1" s="2" t="s">
        <v>1</v>
      </c>
      <c r="E1" s="2"/>
      <c r="F1" s="2"/>
      <c r="G1" s="2"/>
      <c r="H1" s="2"/>
      <c r="I1" s="3"/>
    </row>
    <row r="2" spans="1:22" x14ac:dyDescent="0.25">
      <c r="A2" s="4"/>
      <c r="D2" s="5" t="s">
        <v>2</v>
      </c>
      <c r="I2" s="6"/>
      <c r="M2" s="7"/>
    </row>
    <row r="3" spans="1:22" ht="18.75" x14ac:dyDescent="0.3">
      <c r="A3" s="8" t="s">
        <v>3</v>
      </c>
      <c r="D3" s="7"/>
      <c r="F3" s="8" t="s">
        <v>4</v>
      </c>
      <c r="I3" s="9"/>
      <c r="J3" s="8" t="s">
        <v>5</v>
      </c>
      <c r="M3" s="7"/>
    </row>
    <row r="4" spans="1:22" ht="15.75" x14ac:dyDescent="0.25">
      <c r="A4" s="10"/>
      <c r="B4" s="11" t="s">
        <v>6</v>
      </c>
      <c r="C4" s="11" t="s">
        <v>7</v>
      </c>
      <c r="D4" s="11"/>
      <c r="E4" s="11"/>
      <c r="F4" s="11" t="s">
        <v>6</v>
      </c>
      <c r="G4" s="11" t="s">
        <v>7</v>
      </c>
      <c r="I4" s="9"/>
      <c r="J4" s="11" t="s">
        <v>6</v>
      </c>
      <c r="K4" s="11" t="s">
        <v>7</v>
      </c>
      <c r="L4" s="7"/>
      <c r="P4" s="11"/>
      <c r="Q4" s="12"/>
      <c r="R4" s="12"/>
      <c r="S4" s="12"/>
    </row>
    <row r="5" spans="1:22" x14ac:dyDescent="0.25">
      <c r="A5" t="s">
        <v>8</v>
      </c>
      <c r="B5" s="13"/>
      <c r="C5" s="13"/>
      <c r="D5" s="11"/>
      <c r="E5" s="11"/>
      <c r="F5" s="13"/>
      <c r="G5" s="13"/>
      <c r="I5" s="9"/>
      <c r="J5" s="13"/>
      <c r="K5" s="13"/>
      <c r="L5" s="7"/>
      <c r="P5" s="11"/>
      <c r="Q5" s="12"/>
      <c r="R5" s="12"/>
      <c r="S5" s="12"/>
      <c r="T5" s="14"/>
      <c r="U5" s="14"/>
      <c r="V5" s="14"/>
    </row>
    <row r="6" spans="1:22" x14ac:dyDescent="0.25">
      <c r="A6" t="s">
        <v>9</v>
      </c>
      <c r="B6" s="13">
        <v>5</v>
      </c>
      <c r="C6" s="13"/>
      <c r="D6" s="11"/>
      <c r="E6" s="11"/>
      <c r="F6" s="13">
        <v>8</v>
      </c>
      <c r="G6" s="13"/>
      <c r="H6" s="15"/>
      <c r="I6" s="9"/>
      <c r="J6" s="13">
        <v>8</v>
      </c>
      <c r="K6" s="13"/>
      <c r="L6" s="7"/>
      <c r="P6" s="11"/>
      <c r="Q6" s="12"/>
      <c r="R6" s="12"/>
      <c r="S6" s="12"/>
      <c r="T6" s="9"/>
      <c r="U6" s="12"/>
      <c r="V6" s="9"/>
    </row>
    <row r="7" spans="1:22" x14ac:dyDescent="0.25">
      <c r="A7" t="s">
        <v>10</v>
      </c>
      <c r="B7" s="13">
        <v>20</v>
      </c>
      <c r="C7" s="13"/>
      <c r="D7" s="11"/>
      <c r="E7" s="11"/>
      <c r="F7" s="13">
        <v>20</v>
      </c>
      <c r="G7" s="13"/>
      <c r="I7" s="9"/>
      <c r="J7" s="13">
        <v>20</v>
      </c>
      <c r="K7" s="13"/>
      <c r="L7" s="7"/>
    </row>
    <row r="8" spans="1:22" x14ac:dyDescent="0.25">
      <c r="A8" t="s">
        <v>11</v>
      </c>
      <c r="B8" s="13">
        <v>20</v>
      </c>
      <c r="C8" s="13">
        <v>1</v>
      </c>
      <c r="D8" s="11"/>
      <c r="E8" s="11"/>
      <c r="F8" s="13">
        <v>20</v>
      </c>
      <c r="G8" s="13">
        <v>1</v>
      </c>
      <c r="H8" s="16"/>
      <c r="I8" s="9"/>
      <c r="J8" s="13">
        <v>20</v>
      </c>
      <c r="K8" s="13">
        <v>1</v>
      </c>
      <c r="L8" s="7"/>
    </row>
    <row r="9" spans="1:22" x14ac:dyDescent="0.25">
      <c r="A9" t="s">
        <v>12</v>
      </c>
      <c r="B9" s="13">
        <v>15</v>
      </c>
      <c r="C9" s="13"/>
      <c r="D9" s="11"/>
      <c r="E9" s="11"/>
      <c r="F9" s="13">
        <v>15</v>
      </c>
      <c r="G9" s="13"/>
      <c r="H9" s="16"/>
      <c r="I9" s="9"/>
      <c r="J9" s="13">
        <v>15</v>
      </c>
      <c r="K9" s="13"/>
      <c r="L9" s="7"/>
    </row>
    <row r="10" spans="1:22" x14ac:dyDescent="0.25">
      <c r="A10" t="s">
        <v>13</v>
      </c>
      <c r="B10" s="13">
        <v>15</v>
      </c>
      <c r="C10" s="13"/>
      <c r="D10" s="11"/>
      <c r="E10" s="11"/>
      <c r="F10" s="13">
        <v>15</v>
      </c>
      <c r="G10" s="13"/>
      <c r="H10" s="16"/>
      <c r="I10" s="9"/>
      <c r="J10" s="17">
        <v>13</v>
      </c>
      <c r="K10" s="17">
        <v>2</v>
      </c>
      <c r="L10" s="7"/>
    </row>
    <row r="11" spans="1:22" x14ac:dyDescent="0.25">
      <c r="A11" t="s">
        <v>14</v>
      </c>
      <c r="B11" s="13">
        <v>18</v>
      </c>
      <c r="C11" s="13"/>
      <c r="D11" s="11"/>
      <c r="E11" s="11"/>
      <c r="F11" s="13">
        <v>18</v>
      </c>
      <c r="G11" s="13"/>
      <c r="H11" s="16"/>
      <c r="I11" s="9"/>
      <c r="J11" s="13">
        <v>18</v>
      </c>
      <c r="K11" s="13"/>
      <c r="L11" s="7"/>
    </row>
    <row r="12" spans="1:22" x14ac:dyDescent="0.25">
      <c r="A12" t="s">
        <v>15</v>
      </c>
      <c r="B12" s="13">
        <v>18</v>
      </c>
      <c r="C12" s="13"/>
      <c r="D12" s="11"/>
      <c r="E12" s="11"/>
      <c r="F12" s="13">
        <v>18</v>
      </c>
      <c r="G12" s="13"/>
      <c r="H12" s="16"/>
      <c r="I12" s="9"/>
      <c r="J12" s="13">
        <v>18</v>
      </c>
      <c r="K12" s="13"/>
      <c r="L12" s="7"/>
    </row>
    <row r="13" spans="1:22" x14ac:dyDescent="0.25">
      <c r="A13" t="s">
        <v>16</v>
      </c>
      <c r="B13" s="13">
        <v>16</v>
      </c>
      <c r="C13" s="13"/>
      <c r="D13" s="11"/>
      <c r="E13" s="11"/>
      <c r="F13" s="13">
        <v>16</v>
      </c>
      <c r="G13" s="13"/>
      <c r="H13" s="16"/>
      <c r="I13" s="9"/>
      <c r="J13" s="13">
        <v>16</v>
      </c>
      <c r="K13" s="13"/>
      <c r="L13" s="7"/>
    </row>
    <row r="14" spans="1:22" x14ac:dyDescent="0.25">
      <c r="A14" t="s">
        <v>17</v>
      </c>
      <c r="B14" s="13">
        <v>21</v>
      </c>
      <c r="C14" s="13"/>
      <c r="D14" s="11"/>
      <c r="E14" s="11"/>
      <c r="F14" s="13">
        <v>21</v>
      </c>
      <c r="G14" s="13"/>
      <c r="H14" s="16"/>
      <c r="I14" s="9"/>
      <c r="J14" s="13">
        <v>21</v>
      </c>
      <c r="K14" s="13"/>
      <c r="L14" s="7"/>
    </row>
    <row r="15" spans="1:22" x14ac:dyDescent="0.25">
      <c r="A15" t="s">
        <v>18</v>
      </c>
      <c r="B15" s="13">
        <v>13</v>
      </c>
      <c r="C15" s="13">
        <v>1</v>
      </c>
      <c r="D15" s="11"/>
      <c r="E15" s="11"/>
      <c r="F15" s="13">
        <v>13</v>
      </c>
      <c r="G15" s="13">
        <v>1</v>
      </c>
      <c r="H15" s="16"/>
      <c r="I15" s="9"/>
      <c r="J15" s="17">
        <v>12</v>
      </c>
      <c r="K15" s="17">
        <v>2</v>
      </c>
      <c r="L15" s="7"/>
    </row>
    <row r="16" spans="1:22" x14ac:dyDescent="0.25">
      <c r="A16" t="s">
        <v>19</v>
      </c>
      <c r="B16" s="13"/>
      <c r="C16" s="13"/>
      <c r="D16" s="11"/>
      <c r="E16" s="11"/>
      <c r="F16" s="13"/>
      <c r="G16" s="13"/>
      <c r="H16" s="16"/>
      <c r="I16" s="9"/>
      <c r="J16" s="13"/>
      <c r="K16" s="13"/>
      <c r="L16" s="7"/>
    </row>
    <row r="17" spans="1:12" x14ac:dyDescent="0.25">
      <c r="A17" s="18" t="s">
        <v>20</v>
      </c>
      <c r="B17" s="19">
        <f>SUM(B5:B16)</f>
        <v>161</v>
      </c>
      <c r="C17" s="20">
        <f>SUM(C5:C16)</f>
        <v>2</v>
      </c>
      <c r="D17" s="11"/>
      <c r="E17" s="11"/>
      <c r="F17" s="19">
        <f>SUM(F5:F16)</f>
        <v>164</v>
      </c>
      <c r="G17" s="20">
        <f>SUM(G5:G16)</f>
        <v>2</v>
      </c>
      <c r="H17" s="16"/>
      <c r="I17" s="9"/>
      <c r="J17" s="19">
        <f>SUM(J5:J16)</f>
        <v>161</v>
      </c>
      <c r="K17" s="20">
        <f>SUM(K5:K16)</f>
        <v>5</v>
      </c>
      <c r="L17" s="7"/>
    </row>
    <row r="18" spans="1:12" ht="15.75" x14ac:dyDescent="0.25">
      <c r="A18" t="s">
        <v>21</v>
      </c>
      <c r="B18" s="21">
        <f>(B17*D28)/60</f>
        <v>1059.916666666667</v>
      </c>
      <c r="C18" s="22">
        <f>(C17*D35)/60</f>
        <v>6.666666666666667</v>
      </c>
      <c r="D18" s="11"/>
      <c r="E18" s="11"/>
      <c r="F18" s="21">
        <f>(F17*H28)/60</f>
        <v>1134.3333333333335</v>
      </c>
      <c r="G18" s="22">
        <f>(G17*H35)/60</f>
        <v>6.666666666666667</v>
      </c>
      <c r="H18" s="16"/>
      <c r="I18" s="9"/>
      <c r="J18" s="21">
        <f>(J17*L28)/60</f>
        <v>1100.166666666667</v>
      </c>
      <c r="K18" s="22">
        <f>(K17*L35)/60</f>
        <v>16.666666666666668</v>
      </c>
      <c r="L18" s="7"/>
    </row>
    <row r="19" spans="1:12" x14ac:dyDescent="0.25">
      <c r="D19" s="11"/>
      <c r="E19" s="11"/>
      <c r="H19" s="16"/>
      <c r="I19" s="9"/>
      <c r="L19" s="7"/>
    </row>
    <row r="20" spans="1:12" ht="15.75" x14ac:dyDescent="0.25">
      <c r="A20" s="10" t="s">
        <v>22</v>
      </c>
      <c r="B20" s="10">
        <f>SUM(B17:C17)</f>
        <v>163</v>
      </c>
      <c r="D20" s="11"/>
      <c r="E20" s="11"/>
      <c r="F20" s="10">
        <f>SUM(F17:G17)</f>
        <v>166</v>
      </c>
      <c r="I20" s="9"/>
      <c r="J20" s="10">
        <f>SUM(J17:K17)</f>
        <v>166</v>
      </c>
      <c r="L20" s="7"/>
    </row>
    <row r="21" spans="1:12" ht="15.75" x14ac:dyDescent="0.25">
      <c r="A21" s="10" t="s">
        <v>23</v>
      </c>
      <c r="B21" s="23">
        <f>SUM(B18:C18)</f>
        <v>1066.5833333333337</v>
      </c>
      <c r="E21" s="14"/>
      <c r="F21" s="23">
        <f>SUM(F18:G18)</f>
        <v>1141.0000000000002</v>
      </c>
      <c r="H21" s="14"/>
      <c r="I21" s="24"/>
      <c r="J21" s="23">
        <f>SUM(J18:K18)</f>
        <v>1116.8333333333337</v>
      </c>
    </row>
    <row r="22" spans="1:12" ht="16.5" thickBot="1" x14ac:dyDescent="0.3">
      <c r="A22" s="10"/>
      <c r="B22" s="23"/>
      <c r="E22" s="14"/>
      <c r="F22" s="14"/>
      <c r="G22" s="14"/>
      <c r="H22" s="14"/>
      <c r="I22" s="24"/>
      <c r="J22" s="23"/>
    </row>
    <row r="23" spans="1:12" x14ac:dyDescent="0.25">
      <c r="A23" s="25" t="s">
        <v>24</v>
      </c>
      <c r="B23" s="26" t="s">
        <v>25</v>
      </c>
      <c r="C23" s="26" t="s">
        <v>26</v>
      </c>
      <c r="D23" s="27" t="s">
        <v>27</v>
      </c>
      <c r="E23" s="14"/>
      <c r="F23" s="26" t="s">
        <v>25</v>
      </c>
      <c r="G23" s="26" t="s">
        <v>26</v>
      </c>
      <c r="H23" s="27" t="s">
        <v>27</v>
      </c>
      <c r="I23" s="24"/>
      <c r="J23" s="25" t="s">
        <v>25</v>
      </c>
      <c r="K23" s="26" t="s">
        <v>26</v>
      </c>
      <c r="L23" s="27" t="s">
        <v>27</v>
      </c>
    </row>
    <row r="24" spans="1:12" x14ac:dyDescent="0.25">
      <c r="A24" s="28" t="s">
        <v>28</v>
      </c>
      <c r="B24" s="29">
        <v>0.31944444444444442</v>
      </c>
      <c r="C24" s="29">
        <v>0.61111111111111116</v>
      </c>
      <c r="D24" s="30">
        <f>(C24-B24)*1440</f>
        <v>420.00000000000011</v>
      </c>
      <c r="E24" s="14"/>
      <c r="F24" s="29">
        <v>0.31944444444444442</v>
      </c>
      <c r="G24" s="29">
        <v>0.625</v>
      </c>
      <c r="H24" s="30">
        <f>(G24-F24)*1440</f>
        <v>440.00000000000006</v>
      </c>
      <c r="I24" s="24"/>
      <c r="J24" s="31">
        <v>0.31944444444444442</v>
      </c>
      <c r="K24" s="29">
        <v>0.625</v>
      </c>
      <c r="L24" s="30">
        <f>(K24-J24)*1440</f>
        <v>440.00000000000006</v>
      </c>
    </row>
    <row r="25" spans="1:12" x14ac:dyDescent="0.25">
      <c r="A25" s="28" t="s">
        <v>29</v>
      </c>
      <c r="B25" s="29">
        <v>0.45833333333333331</v>
      </c>
      <c r="C25" s="29">
        <v>0.47569444444444442</v>
      </c>
      <c r="D25" s="30">
        <f>(C25-B25)*1440</f>
        <v>24.999999999999993</v>
      </c>
      <c r="E25" s="14"/>
      <c r="F25" s="29">
        <v>0.45833333333333331</v>
      </c>
      <c r="G25" s="29">
        <v>0.47569444444444442</v>
      </c>
      <c r="H25" s="30">
        <f>(G25-F25)*1440</f>
        <v>24.999999999999993</v>
      </c>
      <c r="I25" s="24"/>
      <c r="J25" s="31">
        <v>0.48958333333333331</v>
      </c>
      <c r="K25" s="29">
        <v>0.51041666666666663</v>
      </c>
      <c r="L25" s="30">
        <f>(K25-J25)*1440</f>
        <v>29.999999999999972</v>
      </c>
    </row>
    <row r="26" spans="1:12" x14ac:dyDescent="0.25">
      <c r="A26" s="32"/>
      <c r="B26" s="33" t="s">
        <v>30</v>
      </c>
      <c r="C26" s="33" t="s">
        <v>30</v>
      </c>
      <c r="D26" s="34"/>
      <c r="E26" s="14"/>
      <c r="F26" s="33" t="s">
        <v>30</v>
      </c>
      <c r="G26" s="33" t="s">
        <v>30</v>
      </c>
      <c r="H26" s="34"/>
      <c r="I26" s="24"/>
      <c r="J26" s="35" t="s">
        <v>30</v>
      </c>
      <c r="K26" s="33" t="s">
        <v>30</v>
      </c>
      <c r="L26" s="34"/>
    </row>
    <row r="27" spans="1:12" x14ac:dyDescent="0.25">
      <c r="A27" s="32" t="s">
        <v>31</v>
      </c>
      <c r="B27" s="36">
        <v>15</v>
      </c>
      <c r="C27" s="36">
        <v>15</v>
      </c>
      <c r="D27" s="37"/>
      <c r="E27" s="14"/>
      <c r="F27" s="36">
        <v>15</v>
      </c>
      <c r="G27" s="36">
        <v>15</v>
      </c>
      <c r="H27" s="37"/>
      <c r="I27" s="24"/>
      <c r="J27" s="38"/>
      <c r="K27" s="36"/>
      <c r="L27" s="37"/>
    </row>
    <row r="28" spans="1:12" ht="15.75" thickBot="1" x14ac:dyDescent="0.3">
      <c r="A28" s="39" t="s">
        <v>32</v>
      </c>
      <c r="B28" s="40"/>
      <c r="C28" s="40"/>
      <c r="D28" s="41">
        <f>D24-D25-D27</f>
        <v>395.00000000000011</v>
      </c>
      <c r="E28" s="14"/>
      <c r="F28" s="40"/>
      <c r="G28" s="40"/>
      <c r="H28" s="41">
        <f>H24-H25-H27</f>
        <v>415.00000000000006</v>
      </c>
      <c r="I28" s="24"/>
      <c r="J28" s="42"/>
      <c r="K28" s="40"/>
      <c r="L28" s="41">
        <f>L24-L25-L27</f>
        <v>410.00000000000011</v>
      </c>
    </row>
    <row r="29" spans="1:12" ht="16.5" thickBot="1" x14ac:dyDescent="0.3">
      <c r="A29" s="10"/>
      <c r="B29" s="23"/>
      <c r="E29" s="14"/>
      <c r="F29" s="23"/>
      <c r="I29" s="24"/>
      <c r="J29" s="23"/>
    </row>
    <row r="30" spans="1:12" x14ac:dyDescent="0.25">
      <c r="A30" s="25" t="s">
        <v>7</v>
      </c>
      <c r="B30" s="26" t="s">
        <v>25</v>
      </c>
      <c r="C30" s="26" t="s">
        <v>26</v>
      </c>
      <c r="D30" s="27" t="s">
        <v>27</v>
      </c>
      <c r="E30" s="14"/>
      <c r="F30" s="26" t="s">
        <v>25</v>
      </c>
      <c r="G30" s="26" t="s">
        <v>26</v>
      </c>
      <c r="H30" s="27" t="s">
        <v>27</v>
      </c>
      <c r="I30" s="24"/>
      <c r="J30" s="25" t="s">
        <v>25</v>
      </c>
      <c r="K30" s="26" t="s">
        <v>26</v>
      </c>
      <c r="L30" s="27" t="s">
        <v>27</v>
      </c>
    </row>
    <row r="31" spans="1:12" x14ac:dyDescent="0.25">
      <c r="A31" s="28" t="s">
        <v>28</v>
      </c>
      <c r="B31" s="29">
        <v>0.31944444444444442</v>
      </c>
      <c r="C31" s="29">
        <v>0.45833333333333331</v>
      </c>
      <c r="D31" s="30">
        <f>(C31-B31)*1440</f>
        <v>200</v>
      </c>
      <c r="E31" s="14"/>
      <c r="F31" s="29">
        <v>0.31944444444444442</v>
      </c>
      <c r="G31" s="29">
        <v>0.45833333333333331</v>
      </c>
      <c r="H31" s="30">
        <f>(G31-F31)*1440</f>
        <v>200</v>
      </c>
      <c r="I31" s="24"/>
      <c r="J31" s="43">
        <v>0.31944444444444442</v>
      </c>
      <c r="K31" s="44">
        <v>0.45833333333333331</v>
      </c>
      <c r="L31" s="30">
        <f>(K31-J31)*1440</f>
        <v>200</v>
      </c>
    </row>
    <row r="32" spans="1:12" x14ac:dyDescent="0.25">
      <c r="A32" s="28" t="s">
        <v>29</v>
      </c>
      <c r="B32" s="29"/>
      <c r="C32" s="29"/>
      <c r="D32" s="30">
        <f>(C32-B32)*1440</f>
        <v>0</v>
      </c>
      <c r="E32" s="14"/>
      <c r="F32" s="29"/>
      <c r="G32" s="29"/>
      <c r="H32" s="30">
        <f>(G32-F32)*1440</f>
        <v>0</v>
      </c>
      <c r="I32" s="24"/>
      <c r="J32" s="31"/>
      <c r="K32" s="29"/>
      <c r="L32" s="30">
        <f>(K32-J32)*1440</f>
        <v>0</v>
      </c>
    </row>
    <row r="33" spans="1:12" x14ac:dyDescent="0.25">
      <c r="A33" s="32"/>
      <c r="B33" s="33" t="s">
        <v>30</v>
      </c>
      <c r="C33" s="33" t="s">
        <v>30</v>
      </c>
      <c r="D33" s="34"/>
      <c r="E33" s="14"/>
      <c r="F33" s="33" t="s">
        <v>30</v>
      </c>
      <c r="G33" s="33" t="s">
        <v>30</v>
      </c>
      <c r="H33" s="34"/>
      <c r="I33" s="24"/>
      <c r="J33" s="35" t="s">
        <v>30</v>
      </c>
      <c r="K33" s="33" t="s">
        <v>30</v>
      </c>
      <c r="L33" s="34"/>
    </row>
    <row r="34" spans="1:12" x14ac:dyDescent="0.25">
      <c r="A34" s="32" t="s">
        <v>31</v>
      </c>
      <c r="B34" s="36">
        <v>15</v>
      </c>
      <c r="C34" s="36"/>
      <c r="D34" s="37"/>
      <c r="E34" s="14"/>
      <c r="F34" s="36">
        <v>15</v>
      </c>
      <c r="G34" s="36"/>
      <c r="H34" s="37"/>
      <c r="I34" s="24"/>
      <c r="J34" s="38"/>
      <c r="K34" s="36"/>
      <c r="L34" s="37"/>
    </row>
    <row r="35" spans="1:12" ht="16.5" thickBot="1" x14ac:dyDescent="0.3">
      <c r="A35" s="39" t="s">
        <v>32</v>
      </c>
      <c r="B35" s="40"/>
      <c r="C35" s="40"/>
      <c r="D35" s="45">
        <f>D31-D32-D34</f>
        <v>200</v>
      </c>
      <c r="E35" s="14"/>
      <c r="F35" s="40"/>
      <c r="G35" s="40"/>
      <c r="H35" s="45">
        <f>H31-H32-H34</f>
        <v>200</v>
      </c>
      <c r="I35" s="24"/>
      <c r="J35" s="42"/>
      <c r="K35" s="40"/>
      <c r="L35" s="45">
        <f>L31-L32-L34</f>
        <v>200</v>
      </c>
    </row>
    <row r="36" spans="1:12" ht="15.75" x14ac:dyDescent="0.25">
      <c r="A36" s="10"/>
      <c r="B36" s="23"/>
      <c r="E36" s="14"/>
      <c r="F36" s="14"/>
      <c r="G36" s="14"/>
      <c r="H36" s="14"/>
      <c r="I36" s="24"/>
      <c r="J36" s="23"/>
    </row>
    <row r="37" spans="1:12" ht="15.75" thickBot="1" x14ac:dyDescent="0.3">
      <c r="I37" s="9"/>
    </row>
    <row r="38" spans="1:12" ht="15" customHeight="1" x14ac:dyDescent="0.3">
      <c r="A38" s="46" t="s">
        <v>33</v>
      </c>
      <c r="B38" s="47"/>
      <c r="C38" s="47"/>
      <c r="D38" s="47"/>
      <c r="E38" s="47"/>
      <c r="F38" s="47"/>
      <c r="G38" s="47"/>
      <c r="H38" s="48"/>
      <c r="I38" s="49"/>
      <c r="J38" s="49"/>
      <c r="K38" s="49"/>
      <c r="L38" s="50"/>
    </row>
    <row r="39" spans="1:12" ht="15" customHeight="1" x14ac:dyDescent="0.25">
      <c r="A39" s="51"/>
      <c r="B39" s="52"/>
      <c r="C39" s="52"/>
      <c r="D39" s="52"/>
      <c r="E39" s="52"/>
      <c r="F39" s="52"/>
      <c r="G39" s="52"/>
      <c r="L39" s="53"/>
    </row>
    <row r="40" spans="1:12" x14ac:dyDescent="0.25">
      <c r="A40" s="51" t="s">
        <v>34</v>
      </c>
      <c r="B40" s="13">
        <v>420</v>
      </c>
      <c r="C40" s="13">
        <v>200</v>
      </c>
      <c r="F40" s="13">
        <v>440</v>
      </c>
      <c r="G40" s="13">
        <v>200</v>
      </c>
      <c r="J40" s="13">
        <v>440</v>
      </c>
      <c r="K40" s="13">
        <v>200</v>
      </c>
      <c r="L40" s="53"/>
    </row>
    <row r="41" spans="1:12" x14ac:dyDescent="0.25">
      <c r="A41" s="54" t="s">
        <v>35</v>
      </c>
      <c r="B41" s="55">
        <f>((B17*B40)+(C17*C40))/60</f>
        <v>1133.6666666666667</v>
      </c>
      <c r="C41" s="18"/>
      <c r="D41" s="18"/>
      <c r="E41" s="18"/>
      <c r="F41" s="55">
        <f>((F17*F40)+(G17*G40))/60</f>
        <v>1209.3333333333333</v>
      </c>
      <c r="G41" s="18"/>
      <c r="J41" s="55">
        <f>((J17*J40)+(K17*K40))/60</f>
        <v>1197.3333333333333</v>
      </c>
      <c r="K41" s="18"/>
      <c r="L41" s="53"/>
    </row>
    <row r="42" spans="1:12" x14ac:dyDescent="0.25">
      <c r="A42" s="51"/>
      <c r="L42" s="53"/>
    </row>
    <row r="43" spans="1:12" x14ac:dyDescent="0.25">
      <c r="A43" s="51" t="s">
        <v>36</v>
      </c>
      <c r="B43" s="13">
        <v>0</v>
      </c>
      <c r="C43" s="13">
        <v>0</v>
      </c>
      <c r="F43" s="13">
        <v>0</v>
      </c>
      <c r="G43" s="13">
        <v>0</v>
      </c>
      <c r="J43" s="13">
        <v>25</v>
      </c>
      <c r="K43" s="13">
        <v>0</v>
      </c>
      <c r="L43" s="53"/>
    </row>
    <row r="44" spans="1:12" x14ac:dyDescent="0.25">
      <c r="A44" s="54" t="s">
        <v>37</v>
      </c>
      <c r="B44" s="55">
        <f>((B17*B43)+(C17*C43))/60</f>
        <v>0</v>
      </c>
      <c r="C44" s="18"/>
      <c r="D44" s="18"/>
      <c r="E44" s="18"/>
      <c r="F44" s="55">
        <f>((F17*F43)+(G17*G43))/60</f>
        <v>0</v>
      </c>
      <c r="G44" s="18"/>
      <c r="J44" s="55">
        <f>((J17*J43)+(K17*K43))/60</f>
        <v>67.083333333333329</v>
      </c>
      <c r="K44" s="18"/>
      <c r="L44" s="53"/>
    </row>
    <row r="45" spans="1:12" x14ac:dyDescent="0.25">
      <c r="A45" s="56" t="s">
        <v>38</v>
      </c>
      <c r="B45" s="5" t="s">
        <v>39</v>
      </c>
      <c r="E45" s="57"/>
      <c r="F45" s="5" t="s">
        <v>39</v>
      </c>
      <c r="J45" s="5" t="s">
        <v>40</v>
      </c>
      <c r="L45" s="53"/>
    </row>
    <row r="46" spans="1:12" x14ac:dyDescent="0.25">
      <c r="A46" s="51"/>
      <c r="L46" s="53"/>
    </row>
    <row r="47" spans="1:12" x14ac:dyDescent="0.25">
      <c r="A47" s="51" t="s">
        <v>41</v>
      </c>
      <c r="B47" s="63">
        <f>(B27+C27)</f>
        <v>30</v>
      </c>
      <c r="C47" s="63">
        <f>(B34+B35)</f>
        <v>15</v>
      </c>
      <c r="F47" s="63">
        <f>(F27+G27)</f>
        <v>30</v>
      </c>
      <c r="G47" s="63">
        <f>(F34+G34)</f>
        <v>15</v>
      </c>
      <c r="J47" s="13">
        <v>0</v>
      </c>
      <c r="K47" s="13">
        <v>0</v>
      </c>
      <c r="L47" s="53"/>
    </row>
    <row r="48" spans="1:12" x14ac:dyDescent="0.25">
      <c r="A48" s="54" t="s">
        <v>42</v>
      </c>
      <c r="B48" s="55">
        <f>((B17*B47)+(C17*C47))/60</f>
        <v>81</v>
      </c>
      <c r="E48" s="18"/>
      <c r="F48" s="55">
        <f>((F17*F47)+(G17*G47))/60</f>
        <v>82.5</v>
      </c>
      <c r="J48" s="55">
        <f>((J17*J47)+(K17*K47))/60</f>
        <v>0</v>
      </c>
      <c r="L48" s="53"/>
    </row>
    <row r="49" spans="1:12" x14ac:dyDescent="0.25">
      <c r="A49" s="56" t="s">
        <v>38</v>
      </c>
      <c r="B49" s="5" t="s">
        <v>40</v>
      </c>
      <c r="E49" s="57"/>
      <c r="F49" s="5" t="s">
        <v>40</v>
      </c>
      <c r="J49" s="5" t="s">
        <v>39</v>
      </c>
      <c r="L49" s="53"/>
    </row>
    <row r="50" spans="1:12" x14ac:dyDescent="0.25">
      <c r="A50" s="51"/>
      <c r="L50" s="53"/>
    </row>
    <row r="51" spans="1:12" x14ac:dyDescent="0.25">
      <c r="A51" s="51" t="s">
        <v>43</v>
      </c>
      <c r="B51" s="13">
        <v>25</v>
      </c>
      <c r="C51" s="13">
        <v>0</v>
      </c>
      <c r="F51" s="13">
        <v>25</v>
      </c>
      <c r="G51" s="13">
        <v>0</v>
      </c>
      <c r="J51" s="13">
        <v>30</v>
      </c>
      <c r="K51" s="13">
        <v>0</v>
      </c>
      <c r="L51" s="53"/>
    </row>
    <row r="52" spans="1:12" ht="15.75" thickBot="1" x14ac:dyDescent="0.3">
      <c r="A52" s="58" t="s">
        <v>44</v>
      </c>
      <c r="B52" s="59">
        <f>((B17*B51)+(C17*C51))/60</f>
        <v>67.083333333333329</v>
      </c>
      <c r="C52" s="60"/>
      <c r="D52" s="60"/>
      <c r="E52" s="61"/>
      <c r="F52" s="59">
        <f>((F17*F51)+(G17*G51))/60</f>
        <v>68.333333333333329</v>
      </c>
      <c r="G52" s="60"/>
      <c r="H52" s="60"/>
      <c r="I52" s="60"/>
      <c r="J52" s="59">
        <f>((J17*J51)+(K17*K51))/60</f>
        <v>80.5</v>
      </c>
      <c r="K52" s="60"/>
      <c r="L52" s="62"/>
    </row>
    <row r="53" spans="1:12" x14ac:dyDescent="0.25">
      <c r="A53" s="57"/>
      <c r="B53" s="2"/>
    </row>
  </sheetData>
  <dataValidations count="1">
    <dataValidation type="list" allowBlank="1" showInputMessage="1" showErrorMessage="1" sqref="B45 B49 F45 F49 J45 J49" xr:uid="{B67C8312-0168-4134-A9E6-FAD38A421289}">
      <formula1>"No, Yes"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f5e03b-bdcb-4429-b0eb-ca13cd4d191c">
      <Terms xmlns="http://schemas.microsoft.com/office/infopath/2007/PartnerControls"/>
    </lcf76f155ced4ddcb4097134ff3c332f>
    <TaxCatchAll xmlns="0b109b96-fdf4-4271-ba31-4f19024876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3CD84978BF3488EF66ED3AB8B5325" ma:contentTypeVersion="14" ma:contentTypeDescription="Create a new document." ma:contentTypeScope="" ma:versionID="6b7b9a3a011086165f6c03e41327bc48">
  <xsd:schema xmlns:xsd="http://www.w3.org/2001/XMLSchema" xmlns:xs="http://www.w3.org/2001/XMLSchema" xmlns:p="http://schemas.microsoft.com/office/2006/metadata/properties" xmlns:ns2="11f5e03b-bdcb-4429-b0eb-ca13cd4d191c" xmlns:ns3="0b109b96-fdf4-4271-ba31-4f19024876b5" targetNamespace="http://schemas.microsoft.com/office/2006/metadata/properties" ma:root="true" ma:fieldsID="2857a90237e0141d50a8f36653dbb7ce" ns2:_="" ns3:_="">
    <xsd:import namespace="11f5e03b-bdcb-4429-b0eb-ca13cd4d191c"/>
    <xsd:import namespace="0b109b96-fdf4-4271-ba31-4f1902487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5e03b-bdcb-4429-b0eb-ca13cd4d19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9b96-fdf4-4271-ba31-4f19024876b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d5ec892-8a14-40ab-bd02-8180ed5794e9}" ma:internalName="TaxCatchAll" ma:showField="CatchAllData" ma:web="0b109b96-fdf4-4271-ba31-4f1902487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4F222-8220-4C52-AC25-16D1E6C191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C89276-F18C-439B-834E-BACBB7A5E09A}">
  <ds:schemaRefs>
    <ds:schemaRef ds:uri="http://schemas.microsoft.com/office/2006/metadata/properties"/>
    <ds:schemaRef ds:uri="http://schemas.microsoft.com/office/infopath/2007/PartnerControls"/>
    <ds:schemaRef ds:uri="11f5e03b-bdcb-4429-b0eb-ca13cd4d191c"/>
    <ds:schemaRef ds:uri="0b109b96-fdf4-4271-ba31-4f19024876b5"/>
  </ds:schemaRefs>
</ds:datastoreItem>
</file>

<file path=customXml/itemProps3.xml><?xml version="1.0" encoding="utf-8"?>
<ds:datastoreItem xmlns:ds="http://schemas.openxmlformats.org/officeDocument/2006/customXml" ds:itemID="{80EB4E70-1961-482E-9365-5DF10A35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f5e03b-bdcb-4429-b0eb-ca13cd4d191c"/>
    <ds:schemaRef ds:uri="0b109b96-fdf4-4271-ba31-4f1902487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Planned Days &amp;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Sellers, Sheila</dc:creator>
  <cp:lastModifiedBy>Tribbett, Jessica</cp:lastModifiedBy>
  <dcterms:created xsi:type="dcterms:W3CDTF">2025-06-24T21:27:41Z</dcterms:created>
  <dcterms:modified xsi:type="dcterms:W3CDTF">2025-09-24T16:09:49Z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0x0101007F03CD84978BF3488EF66ED3AB8B5325</vt:lpwstr>
  </property>
</Properties>
</file>