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cdecolorado-my.sharepoint.com/personal/johnson_r_cde_state_co_us/Documents/curriculum support/"/>
    </mc:Choice>
  </mc:AlternateContent>
  <xr:revisionPtr revIDLastSave="0" documentId="8_{92346344-0C83-4C26-B400-87BF5D4C7695}" xr6:coauthVersionLast="46" xr6:coauthVersionMax="46" xr10:uidLastSave="{00000000-0000-0000-0000-000000000000}"/>
  <bookViews>
    <workbookView xWindow="28680" yWindow="-12885" windowWidth="18240" windowHeight="28590" tabRatio="703" xr2:uid="{A604C7E7-7529-45AD-A2A3-1636B3F5AD14}"/>
  </bookViews>
  <sheets>
    <sheet name="README" sheetId="8" r:id="rId1"/>
    <sheet name="K" sheetId="9" r:id="rId2"/>
    <sheet name="1" sheetId="10" r:id="rId3"/>
    <sheet name="2" sheetId="11" r:id="rId4"/>
    <sheet name="3" sheetId="12" r:id="rId5"/>
    <sheet name="4" sheetId="13" r:id="rId6"/>
    <sheet name="5" sheetId="14" r:id="rId7"/>
    <sheet name="6" sheetId="2" r:id="rId8"/>
    <sheet name="7" sheetId="6" r:id="rId9"/>
    <sheet name="8" sheetId="7" r:id="rId10"/>
    <sheet name="Alg1" sheetId="15" r:id="rId11"/>
    <sheet name="Geo" sheetId="16" r:id="rId12"/>
    <sheet name="Alg2" sheetId="17" r:id="rId13"/>
    <sheet name="TimeData" sheetId="3" r:id="rId14"/>
    <sheet name="TimePivot" sheetId="4" r:id="rId15"/>
    <sheet name="Validation" sheetId="5" r:id="rId16"/>
  </sheets>
  <calcPr calcId="191029"/>
  <pivotCaches>
    <pivotCache cacheId="0"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7" l="1"/>
  <c r="E73" i="17"/>
  <c r="E74" i="17"/>
  <c r="E75" i="17"/>
  <c r="E76" i="17"/>
  <c r="E77" i="17"/>
  <c r="E78" i="17"/>
  <c r="E79" i="17"/>
  <c r="E80" i="17"/>
  <c r="E81" i="17"/>
  <c r="E82" i="17"/>
  <c r="E83" i="17"/>
  <c r="E84" i="17"/>
  <c r="E85" i="17"/>
  <c r="E86" i="17"/>
  <c r="D73" i="17"/>
  <c r="D74" i="17"/>
  <c r="D75" i="17"/>
  <c r="D76" i="17"/>
  <c r="D77" i="17"/>
  <c r="D78" i="17"/>
  <c r="D79" i="17"/>
  <c r="D80" i="17"/>
  <c r="D81" i="17"/>
  <c r="D82" i="17"/>
  <c r="D83" i="17"/>
  <c r="D84" i="17"/>
  <c r="D85" i="17"/>
  <c r="D86" i="17"/>
  <c r="C73" i="17"/>
  <c r="C74" i="17"/>
  <c r="C75" i="17"/>
  <c r="C76" i="17"/>
  <c r="C77" i="17"/>
  <c r="C78" i="17"/>
  <c r="C79" i="17"/>
  <c r="C80" i="17"/>
  <c r="C81" i="17"/>
  <c r="C82" i="17"/>
  <c r="C83" i="17"/>
  <c r="C84" i="17"/>
  <c r="C85" i="17"/>
  <c r="C86" i="17"/>
  <c r="B73" i="17"/>
  <c r="B74" i="17"/>
  <c r="B75" i="17"/>
  <c r="B76" i="17"/>
  <c r="B77" i="17"/>
  <c r="B78" i="17"/>
  <c r="B79" i="17"/>
  <c r="B80" i="17"/>
  <c r="B81" i="17"/>
  <c r="B82" i="17"/>
  <c r="B83" i="17"/>
  <c r="B84" i="17"/>
  <c r="B85" i="17"/>
  <c r="B86" i="17"/>
  <c r="A2" i="2"/>
  <c r="A2" i="6"/>
  <c r="A2" i="7"/>
  <c r="A2" i="15"/>
  <c r="E34" i="15"/>
  <c r="D34" i="15"/>
  <c r="E4" i="17"/>
  <c r="E5" i="17"/>
  <c r="E6"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E44" i="17"/>
  <c r="E45" i="17"/>
  <c r="E46" i="17"/>
  <c r="E47" i="17"/>
  <c r="E48" i="17"/>
  <c r="E49" i="17"/>
  <c r="E50" i="17"/>
  <c r="E51" i="17"/>
  <c r="E52" i="17"/>
  <c r="E53" i="17"/>
  <c r="E54" i="17"/>
  <c r="E55" i="17"/>
  <c r="E56" i="17"/>
  <c r="E57" i="17"/>
  <c r="E58" i="17"/>
  <c r="E59" i="17"/>
  <c r="E60" i="17"/>
  <c r="E61" i="17"/>
  <c r="E62" i="17"/>
  <c r="E63" i="17"/>
  <c r="E64" i="17"/>
  <c r="E65" i="17"/>
  <c r="E66" i="17"/>
  <c r="E67" i="17"/>
  <c r="E68" i="17"/>
  <c r="E69" i="17"/>
  <c r="E70" i="17"/>
  <c r="E71" i="17"/>
  <c r="E72" i="17"/>
  <c r="D4" i="17"/>
  <c r="D5" i="17"/>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B4" i="17"/>
  <c r="B5" i="17"/>
  <c r="B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E3" i="17"/>
  <c r="D3" i="17"/>
  <c r="C3" i="17"/>
  <c r="B3" i="17"/>
  <c r="E4" i="16"/>
  <c r="E5" i="16"/>
  <c r="E6" i="16"/>
  <c r="E7" i="16"/>
  <c r="E8" i="16"/>
  <c r="E9" i="16"/>
  <c r="E10" i="16"/>
  <c r="E11"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66" i="16"/>
  <c r="E67" i="16"/>
  <c r="E68" i="16"/>
  <c r="D4" i="16"/>
  <c r="D5" i="16"/>
  <c r="D6" i="16"/>
  <c r="D7" i="16"/>
  <c r="D8" i="16"/>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B4" i="16"/>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E3" i="16"/>
  <c r="D3" i="16"/>
  <c r="C3" i="16"/>
  <c r="B3" i="16"/>
  <c r="A2" i="16"/>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C4" i="15"/>
  <c r="C5" i="15"/>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E3" i="15"/>
  <c r="D3" i="15"/>
  <c r="C3" i="15"/>
  <c r="B3" i="15"/>
  <c r="E4" i="7"/>
  <c r="E5" i="7"/>
  <c r="E6" i="7"/>
  <c r="E7" i="7"/>
  <c r="E8" i="7"/>
  <c r="E9" i="7"/>
  <c r="E10" i="7"/>
  <c r="E11" i="7"/>
  <c r="E12" i="7"/>
  <c r="E13" i="7"/>
  <c r="E14" i="7"/>
  <c r="E15" i="7"/>
  <c r="E16" i="7"/>
  <c r="E17" i="7"/>
  <c r="E18" i="7"/>
  <c r="E19" i="7"/>
  <c r="E20" i="7"/>
  <c r="E21" i="7"/>
  <c r="E22" i="7"/>
  <c r="E23" i="7"/>
  <c r="E24" i="7"/>
  <c r="E25" i="7"/>
  <c r="E26" i="7"/>
  <c r="E27" i="7"/>
  <c r="E28" i="7"/>
  <c r="E29" i="7"/>
  <c r="E30" i="7"/>
  <c r="D4" i="7"/>
  <c r="D5" i="7"/>
  <c r="D6" i="7"/>
  <c r="D7" i="7"/>
  <c r="D8" i="7"/>
  <c r="D9" i="7"/>
  <c r="D10" i="7"/>
  <c r="D11" i="7"/>
  <c r="D12" i="7"/>
  <c r="D13" i="7"/>
  <c r="D14" i="7"/>
  <c r="D15" i="7"/>
  <c r="D16" i="7"/>
  <c r="D17" i="7"/>
  <c r="D18" i="7"/>
  <c r="D19" i="7"/>
  <c r="D20" i="7"/>
  <c r="D21" i="7"/>
  <c r="D22" i="7"/>
  <c r="D23" i="7"/>
  <c r="D24" i="7"/>
  <c r="D25" i="7"/>
  <c r="D26" i="7"/>
  <c r="D27" i="7"/>
  <c r="D28" i="7"/>
  <c r="D29" i="7"/>
  <c r="D30" i="7"/>
  <c r="C4" i="7"/>
  <c r="C5" i="7"/>
  <c r="C6" i="7"/>
  <c r="C7" i="7"/>
  <c r="C8" i="7"/>
  <c r="C9" i="7"/>
  <c r="C10" i="7"/>
  <c r="C11" i="7"/>
  <c r="C12" i="7"/>
  <c r="C13" i="7"/>
  <c r="C14" i="7"/>
  <c r="C15" i="7"/>
  <c r="C16" i="7"/>
  <c r="C17" i="7"/>
  <c r="C18" i="7"/>
  <c r="C19" i="7"/>
  <c r="C20" i="7"/>
  <c r="C21" i="7"/>
  <c r="C22" i="7"/>
  <c r="C23" i="7"/>
  <c r="C24" i="7"/>
  <c r="C25" i="7"/>
  <c r="C26" i="7"/>
  <c r="C27" i="7"/>
  <c r="C28" i="7"/>
  <c r="C29" i="7"/>
  <c r="C30" i="7"/>
  <c r="B4" i="7"/>
  <c r="B5" i="7"/>
  <c r="B6" i="7"/>
  <c r="B7" i="7"/>
  <c r="B8" i="7"/>
  <c r="B9" i="7"/>
  <c r="B10" i="7"/>
  <c r="B11" i="7"/>
  <c r="B12" i="7"/>
  <c r="B13" i="7"/>
  <c r="B14" i="7"/>
  <c r="B15" i="7"/>
  <c r="B16" i="7"/>
  <c r="B17" i="7"/>
  <c r="B18" i="7"/>
  <c r="B19" i="7"/>
  <c r="B20" i="7"/>
  <c r="B21" i="7"/>
  <c r="B22" i="7"/>
  <c r="B23" i="7"/>
  <c r="B24" i="7"/>
  <c r="B25" i="7"/>
  <c r="B26" i="7"/>
  <c r="B27" i="7"/>
  <c r="B28" i="7"/>
  <c r="B29" i="7"/>
  <c r="B30" i="7"/>
  <c r="E3" i="7"/>
  <c r="D3" i="7"/>
  <c r="C3" i="7"/>
  <c r="B3" i="7"/>
  <c r="E4" i="6"/>
  <c r="E5" i="6"/>
  <c r="E6" i="6"/>
  <c r="E7" i="6"/>
  <c r="E8" i="6"/>
  <c r="E9" i="6"/>
  <c r="E10" i="6"/>
  <c r="E11" i="6"/>
  <c r="E12" i="6"/>
  <c r="E13" i="6"/>
  <c r="E14" i="6"/>
  <c r="E15" i="6"/>
  <c r="E16" i="6"/>
  <c r="E17" i="6"/>
  <c r="E18" i="6"/>
  <c r="E19" i="6"/>
  <c r="E20" i="6"/>
  <c r="E21" i="6"/>
  <c r="E22" i="6"/>
  <c r="E23" i="6"/>
  <c r="E24" i="6"/>
  <c r="E25" i="6"/>
  <c r="E26" i="6"/>
  <c r="D4" i="6"/>
  <c r="D5" i="6"/>
  <c r="D6" i="6"/>
  <c r="D7" i="6"/>
  <c r="D8" i="6"/>
  <c r="D9" i="6"/>
  <c r="D10" i="6"/>
  <c r="D11" i="6"/>
  <c r="D12" i="6"/>
  <c r="D13" i="6"/>
  <c r="D14" i="6"/>
  <c r="D15" i="6"/>
  <c r="D16" i="6"/>
  <c r="D17" i="6"/>
  <c r="D18" i="6"/>
  <c r="D19" i="6"/>
  <c r="D20" i="6"/>
  <c r="D21" i="6"/>
  <c r="D22" i="6"/>
  <c r="D23" i="6"/>
  <c r="D24" i="6"/>
  <c r="D25" i="6"/>
  <c r="D26" i="6"/>
  <c r="C4" i="6"/>
  <c r="C5" i="6"/>
  <c r="C6" i="6"/>
  <c r="C7" i="6"/>
  <c r="C8" i="6"/>
  <c r="C9" i="6"/>
  <c r="C10" i="6"/>
  <c r="C11" i="6"/>
  <c r="C12" i="6"/>
  <c r="C13" i="6"/>
  <c r="C14" i="6"/>
  <c r="C15" i="6"/>
  <c r="C16" i="6"/>
  <c r="C17" i="6"/>
  <c r="C18" i="6"/>
  <c r="C19" i="6"/>
  <c r="C20" i="6"/>
  <c r="C21" i="6"/>
  <c r="C22" i="6"/>
  <c r="C23" i="6"/>
  <c r="C24" i="6"/>
  <c r="C25" i="6"/>
  <c r="C26" i="6"/>
  <c r="B4" i="6"/>
  <c r="B5" i="6"/>
  <c r="B6" i="6"/>
  <c r="B7" i="6"/>
  <c r="B8" i="6"/>
  <c r="B9" i="6"/>
  <c r="B10" i="6"/>
  <c r="B11" i="6"/>
  <c r="B12" i="6"/>
  <c r="B13" i="6"/>
  <c r="B14" i="6"/>
  <c r="B15" i="6"/>
  <c r="B16" i="6"/>
  <c r="B17" i="6"/>
  <c r="B18" i="6"/>
  <c r="B19" i="6"/>
  <c r="B20" i="6"/>
  <c r="B21" i="6"/>
  <c r="B22" i="6"/>
  <c r="B23" i="6"/>
  <c r="B24" i="6"/>
  <c r="B25" i="6"/>
  <c r="B26" i="6"/>
  <c r="E3" i="6"/>
  <c r="D3" i="6"/>
  <c r="C3" i="6"/>
  <c r="B3" i="6"/>
  <c r="E4" i="2"/>
  <c r="E5" i="2"/>
  <c r="E6" i="2"/>
  <c r="E7" i="2"/>
  <c r="E8" i="2"/>
  <c r="E9" i="2"/>
  <c r="E10" i="2"/>
  <c r="E11" i="2"/>
  <c r="E12" i="2"/>
  <c r="E13" i="2"/>
  <c r="E14" i="2"/>
  <c r="E15" i="2"/>
  <c r="E16" i="2"/>
  <c r="E17" i="2"/>
  <c r="E18" i="2"/>
  <c r="E19" i="2"/>
  <c r="E20" i="2"/>
  <c r="E21" i="2"/>
  <c r="E22" i="2"/>
  <c r="E23" i="2"/>
  <c r="E24" i="2"/>
  <c r="E25" i="2"/>
  <c r="E26" i="2"/>
  <c r="E27" i="2"/>
  <c r="E28" i="2"/>
  <c r="E29" i="2"/>
  <c r="E30" i="2"/>
  <c r="E31"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E3" i="2"/>
  <c r="D3" i="2"/>
  <c r="C3" i="2"/>
  <c r="B3" i="2"/>
  <c r="E4" i="14"/>
  <c r="E5" i="14"/>
  <c r="E6" i="14"/>
  <c r="E7" i="14"/>
  <c r="E8" i="14"/>
  <c r="E9" i="14"/>
  <c r="E10" i="14"/>
  <c r="E11" i="14"/>
  <c r="E12" i="14"/>
  <c r="E13" i="14"/>
  <c r="E14" i="14"/>
  <c r="E15" i="14"/>
  <c r="E16" i="14"/>
  <c r="E17" i="14"/>
  <c r="E18" i="14"/>
  <c r="E19" i="14"/>
  <c r="E20" i="14"/>
  <c r="E21" i="14"/>
  <c r="E22" i="14"/>
  <c r="E23" i="14"/>
  <c r="E24" i="14"/>
  <c r="E25" i="14"/>
  <c r="E26" i="14"/>
  <c r="E27" i="14"/>
  <c r="E28" i="14"/>
  <c r="D4" i="14"/>
  <c r="D5" i="14"/>
  <c r="D6" i="14"/>
  <c r="D7" i="14"/>
  <c r="D8" i="14"/>
  <c r="D9" i="14"/>
  <c r="D10" i="14"/>
  <c r="D11" i="14"/>
  <c r="D12" i="14"/>
  <c r="D13" i="14"/>
  <c r="D14" i="14"/>
  <c r="D15" i="14"/>
  <c r="D16" i="14"/>
  <c r="D17" i="14"/>
  <c r="D18" i="14"/>
  <c r="D19" i="14"/>
  <c r="D20" i="14"/>
  <c r="D21" i="14"/>
  <c r="D22" i="14"/>
  <c r="D23" i="14"/>
  <c r="D24" i="14"/>
  <c r="D25" i="14"/>
  <c r="D26" i="14"/>
  <c r="D27" i="14"/>
  <c r="D28" i="14"/>
  <c r="C4" i="14"/>
  <c r="C5" i="14"/>
  <c r="C6" i="14"/>
  <c r="C7" i="14"/>
  <c r="C8" i="14"/>
  <c r="C9" i="14"/>
  <c r="C10" i="14"/>
  <c r="C11" i="14"/>
  <c r="C12" i="14"/>
  <c r="C13" i="14"/>
  <c r="C14" i="14"/>
  <c r="C15" i="14"/>
  <c r="C16" i="14"/>
  <c r="C17" i="14"/>
  <c r="C18" i="14"/>
  <c r="C19" i="14"/>
  <c r="C20" i="14"/>
  <c r="C21" i="14"/>
  <c r="C22" i="14"/>
  <c r="C23" i="14"/>
  <c r="C24" i="14"/>
  <c r="C25" i="14"/>
  <c r="C26" i="14"/>
  <c r="C27" i="14"/>
  <c r="C28" i="14"/>
  <c r="B4" i="14"/>
  <c r="B5" i="14"/>
  <c r="B6" i="14"/>
  <c r="B7" i="14"/>
  <c r="B8" i="14"/>
  <c r="B9" i="14"/>
  <c r="B10" i="14"/>
  <c r="B11" i="14"/>
  <c r="B12" i="14"/>
  <c r="B13" i="14"/>
  <c r="B14" i="14"/>
  <c r="B15" i="14"/>
  <c r="B16" i="14"/>
  <c r="B17" i="14"/>
  <c r="B18" i="14"/>
  <c r="B19" i="14"/>
  <c r="B20" i="14"/>
  <c r="B21" i="14"/>
  <c r="B22" i="14"/>
  <c r="B23" i="14"/>
  <c r="B24" i="14"/>
  <c r="B25" i="14"/>
  <c r="B26" i="14"/>
  <c r="B27" i="14"/>
  <c r="B28" i="14"/>
  <c r="E3" i="14"/>
  <c r="D3" i="14"/>
  <c r="C3" i="14"/>
  <c r="B3" i="14"/>
  <c r="A2" i="14"/>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B4"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E3" i="13"/>
  <c r="D3" i="13"/>
  <c r="C3" i="13"/>
  <c r="B3" i="13"/>
  <c r="A2" i="13"/>
  <c r="E4" i="12"/>
  <c r="E5" i="12"/>
  <c r="E6" i="12"/>
  <c r="E7" i="12"/>
  <c r="E8" i="12"/>
  <c r="E9" i="12"/>
  <c r="E10" i="12"/>
  <c r="E11" i="12"/>
  <c r="E12" i="12"/>
  <c r="E13" i="12"/>
  <c r="E14" i="12"/>
  <c r="E15" i="12"/>
  <c r="E16" i="12"/>
  <c r="E17" i="12"/>
  <c r="E18" i="12"/>
  <c r="E19" i="12"/>
  <c r="E20" i="12"/>
  <c r="E21" i="12"/>
  <c r="E22" i="12"/>
  <c r="E23" i="12"/>
  <c r="E24" i="12"/>
  <c r="E25" i="12"/>
  <c r="E26" i="12"/>
  <c r="E27" i="12"/>
  <c r="D4" i="12"/>
  <c r="D5" i="12"/>
  <c r="D6" i="12"/>
  <c r="D7" i="12"/>
  <c r="D8" i="12"/>
  <c r="D9" i="12"/>
  <c r="D10" i="12"/>
  <c r="D11" i="12"/>
  <c r="D12" i="12"/>
  <c r="D13" i="12"/>
  <c r="D14" i="12"/>
  <c r="D15" i="12"/>
  <c r="D16" i="12"/>
  <c r="D17" i="12"/>
  <c r="D18" i="12"/>
  <c r="D19" i="12"/>
  <c r="D20" i="12"/>
  <c r="D21" i="12"/>
  <c r="D22" i="12"/>
  <c r="D23" i="12"/>
  <c r="D24" i="12"/>
  <c r="D25" i="12"/>
  <c r="D26" i="12"/>
  <c r="D27" i="12"/>
  <c r="C4" i="12"/>
  <c r="C5" i="12"/>
  <c r="C6" i="12"/>
  <c r="C7" i="12"/>
  <c r="C8" i="12"/>
  <c r="C9" i="12"/>
  <c r="C10" i="12"/>
  <c r="C11" i="12"/>
  <c r="C12" i="12"/>
  <c r="C13" i="12"/>
  <c r="C14" i="12"/>
  <c r="C15" i="12"/>
  <c r="C16" i="12"/>
  <c r="C17" i="12"/>
  <c r="C18" i="12"/>
  <c r="C19" i="12"/>
  <c r="C20" i="12"/>
  <c r="C21" i="12"/>
  <c r="C22" i="12"/>
  <c r="C23" i="12"/>
  <c r="C24" i="12"/>
  <c r="C25" i="12"/>
  <c r="C26" i="12"/>
  <c r="C27" i="12"/>
  <c r="B4" i="12"/>
  <c r="B5" i="12"/>
  <c r="B6" i="12"/>
  <c r="B7" i="12"/>
  <c r="B8" i="12"/>
  <c r="B9" i="12"/>
  <c r="B10" i="12"/>
  <c r="B11" i="12"/>
  <c r="B12" i="12"/>
  <c r="B13" i="12"/>
  <c r="B14" i="12"/>
  <c r="B15" i="12"/>
  <c r="B16" i="12"/>
  <c r="B17" i="12"/>
  <c r="B18" i="12"/>
  <c r="B19" i="12"/>
  <c r="B20" i="12"/>
  <c r="B21" i="12"/>
  <c r="B22" i="12"/>
  <c r="B23" i="12"/>
  <c r="B24" i="12"/>
  <c r="B25" i="12"/>
  <c r="B26" i="12"/>
  <c r="B27" i="12"/>
  <c r="E3" i="12"/>
  <c r="D3" i="12"/>
  <c r="C3" i="12"/>
  <c r="B3" i="12"/>
  <c r="A2" i="12"/>
  <c r="E4" i="11"/>
  <c r="E5" i="11"/>
  <c r="E6" i="11"/>
  <c r="E7" i="11"/>
  <c r="E8" i="11"/>
  <c r="E9" i="11"/>
  <c r="E10" i="11"/>
  <c r="E11" i="11"/>
  <c r="E12" i="11"/>
  <c r="E13" i="11"/>
  <c r="E14" i="11"/>
  <c r="E15" i="11"/>
  <c r="E16" i="11"/>
  <c r="E17" i="11"/>
  <c r="E18" i="11"/>
  <c r="E19" i="11"/>
  <c r="E20" i="11"/>
  <c r="E21" i="11"/>
  <c r="E22" i="11"/>
  <c r="E23" i="11"/>
  <c r="E24" i="11"/>
  <c r="E25" i="11"/>
  <c r="E26" i="11"/>
  <c r="E27" i="11"/>
  <c r="E28" i="11"/>
  <c r="D4" i="11"/>
  <c r="D5" i="11"/>
  <c r="D6" i="11"/>
  <c r="D7" i="11"/>
  <c r="D8" i="11"/>
  <c r="D9" i="11"/>
  <c r="D10" i="11"/>
  <c r="D11" i="11"/>
  <c r="D12" i="11"/>
  <c r="D13" i="11"/>
  <c r="D14" i="11"/>
  <c r="D15" i="11"/>
  <c r="D16" i="11"/>
  <c r="D17" i="11"/>
  <c r="D18" i="11"/>
  <c r="D19" i="11"/>
  <c r="D20" i="11"/>
  <c r="D21" i="11"/>
  <c r="D22" i="11"/>
  <c r="D23" i="11"/>
  <c r="D24" i="11"/>
  <c r="D25" i="11"/>
  <c r="D26" i="11"/>
  <c r="D27" i="11"/>
  <c r="D28" i="11"/>
  <c r="C4" i="11"/>
  <c r="C5" i="11"/>
  <c r="C6" i="11"/>
  <c r="C7" i="11"/>
  <c r="C8" i="11"/>
  <c r="C9" i="11"/>
  <c r="C10" i="11"/>
  <c r="C11" i="11"/>
  <c r="C12" i="11"/>
  <c r="C13" i="11"/>
  <c r="C14" i="11"/>
  <c r="C15" i="11"/>
  <c r="C16" i="11"/>
  <c r="C17" i="11"/>
  <c r="C18" i="11"/>
  <c r="C19" i="11"/>
  <c r="C20" i="11"/>
  <c r="C21" i="11"/>
  <c r="C22" i="11"/>
  <c r="C23" i="11"/>
  <c r="C24" i="11"/>
  <c r="C25" i="11"/>
  <c r="C26" i="11"/>
  <c r="C27" i="11"/>
  <c r="C28" i="11"/>
  <c r="B4" i="11"/>
  <c r="B5" i="11"/>
  <c r="B6" i="11"/>
  <c r="B7" i="11"/>
  <c r="B8" i="11"/>
  <c r="B9" i="11"/>
  <c r="B10" i="11"/>
  <c r="B11" i="11"/>
  <c r="B12" i="11"/>
  <c r="B13" i="11"/>
  <c r="B14" i="11"/>
  <c r="B15" i="11"/>
  <c r="B16" i="11"/>
  <c r="B17" i="11"/>
  <c r="B18" i="11"/>
  <c r="B19" i="11"/>
  <c r="B20" i="11"/>
  <c r="B21" i="11"/>
  <c r="B22" i="11"/>
  <c r="B23" i="11"/>
  <c r="B24" i="11"/>
  <c r="B25" i="11"/>
  <c r="B26" i="11"/>
  <c r="B27" i="11"/>
  <c r="B28" i="11"/>
  <c r="E3" i="11"/>
  <c r="D3" i="11"/>
  <c r="C3" i="11"/>
  <c r="B3" i="11"/>
  <c r="A2" i="11"/>
  <c r="B2" i="2" l="1"/>
  <c r="D2" i="2"/>
  <c r="B2" i="17"/>
  <c r="E2" i="2"/>
  <c r="B2" i="6"/>
  <c r="B2" i="7"/>
  <c r="B2" i="15"/>
  <c r="C2" i="17"/>
  <c r="C2" i="6"/>
  <c r="C2" i="7"/>
  <c r="C2" i="15"/>
  <c r="C2" i="2"/>
  <c r="D2" i="7"/>
  <c r="D2" i="6"/>
  <c r="E2" i="6"/>
  <c r="E2" i="7"/>
  <c r="C2" i="13"/>
  <c r="D2" i="15"/>
  <c r="E2" i="15"/>
  <c r="D2" i="17"/>
  <c r="E2" i="17"/>
  <c r="C2" i="16"/>
  <c r="D2" i="16"/>
  <c r="E2" i="16"/>
  <c r="B2" i="16"/>
  <c r="E2" i="14"/>
  <c r="D2" i="14"/>
  <c r="C2" i="14"/>
  <c r="B2" i="14"/>
  <c r="E2" i="13"/>
  <c r="D2" i="13"/>
  <c r="B2" i="13"/>
  <c r="E2" i="12"/>
  <c r="D2" i="12"/>
  <c r="C2" i="12"/>
  <c r="B2" i="12"/>
  <c r="E2" i="11"/>
  <c r="D2" i="11"/>
  <c r="C2" i="11"/>
  <c r="B2" i="11"/>
  <c r="E4" i="10"/>
  <c r="E5" i="10"/>
  <c r="E6" i="10"/>
  <c r="E7" i="10"/>
  <c r="E8" i="10"/>
  <c r="E9" i="10"/>
  <c r="E10" i="10"/>
  <c r="E11" i="10"/>
  <c r="E12" i="10"/>
  <c r="E13" i="10"/>
  <c r="E14" i="10"/>
  <c r="E15" i="10"/>
  <c r="E16" i="10"/>
  <c r="E17" i="10"/>
  <c r="E18" i="10"/>
  <c r="E19" i="10"/>
  <c r="E20" i="10"/>
  <c r="E21" i="10"/>
  <c r="E22" i="10"/>
  <c r="E23" i="10"/>
  <c r="D4" i="10"/>
  <c r="D5" i="10"/>
  <c r="D6" i="10"/>
  <c r="D7" i="10"/>
  <c r="D8" i="10"/>
  <c r="D9" i="10"/>
  <c r="D10" i="10"/>
  <c r="D11" i="10"/>
  <c r="D12" i="10"/>
  <c r="D13" i="10"/>
  <c r="D14" i="10"/>
  <c r="D15" i="10"/>
  <c r="D16" i="10"/>
  <c r="D17" i="10"/>
  <c r="D18" i="10"/>
  <c r="D19" i="10"/>
  <c r="D20" i="10"/>
  <c r="D21" i="10"/>
  <c r="D22" i="10"/>
  <c r="D23" i="10"/>
  <c r="C4" i="10"/>
  <c r="C5" i="10"/>
  <c r="C6" i="10"/>
  <c r="C7" i="10"/>
  <c r="C8" i="10"/>
  <c r="C9" i="10"/>
  <c r="C10" i="10"/>
  <c r="C11" i="10"/>
  <c r="C12" i="10"/>
  <c r="C13" i="10"/>
  <c r="C14" i="10"/>
  <c r="C15" i="10"/>
  <c r="C16" i="10"/>
  <c r="C17" i="10"/>
  <c r="C18" i="10"/>
  <c r="C19" i="10"/>
  <c r="C20" i="10"/>
  <c r="C21" i="10"/>
  <c r="C22" i="10"/>
  <c r="C23" i="10"/>
  <c r="B4" i="10"/>
  <c r="B5" i="10"/>
  <c r="B6" i="10"/>
  <c r="B7" i="10"/>
  <c r="B8" i="10"/>
  <c r="B9" i="10"/>
  <c r="B10" i="10"/>
  <c r="B11" i="10"/>
  <c r="B12" i="10"/>
  <c r="B13" i="10"/>
  <c r="B14" i="10"/>
  <c r="B15" i="10"/>
  <c r="B16" i="10"/>
  <c r="B17" i="10"/>
  <c r="B18" i="10"/>
  <c r="B19" i="10"/>
  <c r="B20" i="10"/>
  <c r="B21" i="10"/>
  <c r="B22" i="10"/>
  <c r="B23" i="10"/>
  <c r="E3" i="10"/>
  <c r="D3" i="10"/>
  <c r="C3" i="10"/>
  <c r="B3" i="10"/>
  <c r="A2" i="10"/>
  <c r="D4" i="9"/>
  <c r="D5" i="9"/>
  <c r="D6" i="9"/>
  <c r="D7" i="9"/>
  <c r="D8" i="9"/>
  <c r="D9" i="9"/>
  <c r="D10" i="9"/>
  <c r="D11" i="9"/>
  <c r="D12" i="9"/>
  <c r="D13" i="9"/>
  <c r="D14" i="9"/>
  <c r="D15" i="9"/>
  <c r="D16" i="9"/>
  <c r="D17" i="9"/>
  <c r="D18" i="9"/>
  <c r="D19" i="9"/>
  <c r="D20" i="9"/>
  <c r="D21" i="9"/>
  <c r="D22" i="9"/>
  <c r="D23" i="9"/>
  <c r="D24" i="9"/>
  <c r="E4" i="9"/>
  <c r="E5" i="9"/>
  <c r="E6" i="9"/>
  <c r="E7" i="9"/>
  <c r="E8" i="9"/>
  <c r="E9" i="9"/>
  <c r="E10" i="9"/>
  <c r="E11" i="9"/>
  <c r="E12" i="9"/>
  <c r="E13" i="9"/>
  <c r="E14" i="9"/>
  <c r="E15" i="9"/>
  <c r="E16" i="9"/>
  <c r="E17" i="9"/>
  <c r="E18" i="9"/>
  <c r="E19" i="9"/>
  <c r="E20" i="9"/>
  <c r="E21" i="9"/>
  <c r="E22" i="9"/>
  <c r="E23" i="9"/>
  <c r="E24" i="9"/>
  <c r="E3" i="9"/>
  <c r="B4" i="9"/>
  <c r="B5" i="9"/>
  <c r="B6" i="9"/>
  <c r="B7" i="9"/>
  <c r="B8" i="9"/>
  <c r="B9" i="9"/>
  <c r="B10" i="9"/>
  <c r="B11" i="9"/>
  <c r="B12" i="9"/>
  <c r="B13" i="9"/>
  <c r="B14" i="9"/>
  <c r="B15" i="9"/>
  <c r="B16" i="9"/>
  <c r="B17" i="9"/>
  <c r="B18" i="9"/>
  <c r="B19" i="9"/>
  <c r="B20" i="9"/>
  <c r="B21" i="9"/>
  <c r="B22" i="9"/>
  <c r="B23" i="9"/>
  <c r="B24" i="9"/>
  <c r="B3" i="9"/>
  <c r="D3" i="9"/>
  <c r="B2" i="10" l="1"/>
  <c r="C2" i="10"/>
  <c r="D2" i="10"/>
  <c r="E2" i="10"/>
  <c r="D2" i="9"/>
  <c r="B2" i="9"/>
  <c r="C24" i="9"/>
  <c r="C23" i="9"/>
  <c r="C22" i="9"/>
  <c r="C21" i="9"/>
  <c r="C20" i="9"/>
  <c r="C19" i="9"/>
  <c r="C18" i="9"/>
  <c r="C17" i="9"/>
  <c r="C16" i="9"/>
  <c r="C15" i="9"/>
  <c r="C14" i="9"/>
  <c r="C13" i="9"/>
  <c r="C12" i="9"/>
  <c r="C11" i="9"/>
  <c r="C10" i="9"/>
  <c r="C9" i="9"/>
  <c r="C8" i="9"/>
  <c r="C7" i="9"/>
  <c r="C6" i="9"/>
  <c r="C5" i="9"/>
  <c r="C4" i="9"/>
  <c r="C3" i="9"/>
  <c r="A2" i="9"/>
  <c r="C2" i="9" l="1"/>
  <c r="E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5F5AC50B-7885-4BA0-928C-FDC243F526AD}">
      <text>
        <r>
          <rPr>
            <sz val="9"/>
            <color indexed="81"/>
            <rFont val="Tahoma"/>
            <family val="2"/>
          </rPr>
          <t>Addresses the question, "How many times does this standard appear aligned to a lesson?"</t>
        </r>
      </text>
    </comment>
    <comment ref="C1" authorId="0" shapeId="0" xr:uid="{CAF30936-0C8E-404F-B61B-D8D87B1D1DEE}">
      <text>
        <r>
          <rPr>
            <sz val="9"/>
            <color indexed="81"/>
            <rFont val="Tahoma"/>
            <family val="2"/>
          </rPr>
          <t>Addresses the question: "How many hours are allocated to the teaching of this standard?"</t>
        </r>
      </text>
    </comment>
    <comment ref="D1" authorId="0" shapeId="0" xr:uid="{28E1740E-CA9A-4A0B-A14A-588363BC47B4}">
      <text>
        <r>
          <rPr>
            <sz val="9"/>
            <color indexed="81"/>
            <rFont val="Tahoma"/>
            <family val="2"/>
          </rPr>
          <t>Addresses the question: "How many times do connected standards appear aligned to lessons?"</t>
        </r>
      </text>
    </comment>
    <comment ref="E1" authorId="0" shapeId="0" xr:uid="{9284D479-2DF5-4845-9E9F-DE390085A68F}">
      <text>
        <r>
          <rPr>
            <sz val="9"/>
            <color indexed="81"/>
            <rFont val="Tahoma"/>
            <family val="2"/>
          </rPr>
          <t>Addresses the question: "How many hours are allocated to the teaching of connected standards?"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B64F5529-D96F-4FBF-A533-662633D6BDCC}">
      <text>
        <r>
          <rPr>
            <sz val="9"/>
            <color indexed="81"/>
            <rFont val="Tahoma"/>
            <family val="2"/>
          </rPr>
          <t>Addresses the question, "How many times does this standard appear aligned to a lesson?"</t>
        </r>
      </text>
    </comment>
    <comment ref="C1" authorId="0" shapeId="0" xr:uid="{3A9C5AE4-9A5D-4C1D-AA66-F06AC0B57041}">
      <text>
        <r>
          <rPr>
            <sz val="9"/>
            <color indexed="81"/>
            <rFont val="Tahoma"/>
            <family val="2"/>
          </rPr>
          <t>Addresses the question: "How many hours are allocated to the teaching of this standard?"</t>
        </r>
      </text>
    </comment>
    <comment ref="D1" authorId="0" shapeId="0" xr:uid="{1C6C3EE2-977B-4DE2-B2FB-6705818F7213}">
      <text>
        <r>
          <rPr>
            <sz val="9"/>
            <color indexed="81"/>
            <rFont val="Tahoma"/>
            <family val="2"/>
          </rPr>
          <t>Addresses the question: "How many times do connected standards appear aligned to lessons?"</t>
        </r>
      </text>
    </comment>
    <comment ref="E1" authorId="0" shapeId="0" xr:uid="{0252E839-6E3B-4A27-B940-77C4B37ABD1B}">
      <text>
        <r>
          <rPr>
            <sz val="9"/>
            <color indexed="81"/>
            <rFont val="Tahoma"/>
            <family val="2"/>
          </rPr>
          <t>Addresses the question: "How many hours are allocated to the teaching of connected standards?"</t>
        </r>
      </text>
    </comment>
    <comment ref="M12" authorId="0" shapeId="0" xr:uid="{A602EE17-8C20-468E-818C-02A215039409}">
      <text>
        <r>
          <rPr>
            <b/>
            <sz val="9"/>
            <color indexed="81"/>
            <rFont val="Tahoma"/>
            <family val="2"/>
          </rPr>
          <t>Raymond Johnson:</t>
        </r>
        <r>
          <rPr>
            <sz val="9"/>
            <color indexed="81"/>
            <rFont val="Tahoma"/>
            <family val="2"/>
          </rPr>
          <t xml:space="preserve">
Alg2 covers HS3.A-APR.C, but the coherence map points to HS3.A-APR.C.5.</t>
        </r>
      </text>
    </comment>
    <comment ref="O12" authorId="0" shapeId="0" xr:uid="{1CAC8EB2-4F85-4F78-B415-5C08978D8FC6}">
      <text>
        <r>
          <rPr>
            <b/>
            <sz val="9"/>
            <color indexed="81"/>
            <rFont val="Tahoma"/>
            <family val="2"/>
          </rPr>
          <t>Raymond Johnson:</t>
        </r>
        <r>
          <rPr>
            <sz val="9"/>
            <color indexed="81"/>
            <rFont val="Tahoma"/>
            <family val="2"/>
          </rPr>
          <t xml:space="preserve">
Alg2 covers HS3.A-APR.D but the coherence map points to HS.A-APR.D.7.</t>
        </r>
      </text>
    </comment>
    <comment ref="Q12" authorId="0" shapeId="0" xr:uid="{28DFF7A0-AF38-4AB3-BE72-0B07D4BE2DAC}">
      <text>
        <r>
          <rPr>
            <b/>
            <sz val="9"/>
            <color indexed="81"/>
            <rFont val="Tahoma"/>
            <family val="2"/>
          </rPr>
          <t>Raymond Johnson:</t>
        </r>
        <r>
          <rPr>
            <sz val="9"/>
            <color indexed="81"/>
            <rFont val="Tahoma"/>
            <family val="2"/>
          </rPr>
          <t xml:space="preserve">
The coherence map points to HS.N-CN.C.8, but that isn't aligned to specifically by IM. Other N-CN standards are aligned to Alg2 lessons.</t>
        </r>
      </text>
    </comment>
    <comment ref="R26" authorId="0" shapeId="0" xr:uid="{C492C380-64A0-4B20-AF77-DC10AA0C7CCF}">
      <text>
        <r>
          <rPr>
            <b/>
            <sz val="9"/>
            <color indexed="81"/>
            <rFont val="Tahoma"/>
            <family val="2"/>
          </rPr>
          <t>Raymond Johnson:</t>
        </r>
        <r>
          <rPr>
            <sz val="9"/>
            <color indexed="81"/>
            <rFont val="Tahoma"/>
            <family val="2"/>
          </rPr>
          <t xml:space="preserve">
The coherence map points to HS3.N-CN.C.9 but that is not aligned to by IM. Other N-CN standards are aligned to in Alg2.</t>
        </r>
      </text>
    </comment>
    <comment ref="X31" authorId="0" shapeId="0" xr:uid="{9579D9D6-14AD-448A-A8B7-C954159A9A8F}">
      <text>
        <r>
          <rPr>
            <b/>
            <sz val="9"/>
            <color indexed="81"/>
            <rFont val="Tahoma"/>
            <family val="2"/>
          </rPr>
          <t>Raymond Johnson:</t>
        </r>
        <r>
          <rPr>
            <sz val="9"/>
            <color indexed="81"/>
            <rFont val="Tahoma"/>
            <family val="2"/>
          </rPr>
          <t xml:space="preserve">
The coherence map points to HS.G-GPE.A.3, but that standard is not aligned to by IM.</t>
        </r>
      </text>
    </comment>
    <comment ref="Z34" authorId="0" shapeId="0" xr:uid="{C8D4EDD2-3AFB-4A5E-BCDF-6BCB783307AD}">
      <text>
        <r>
          <rPr>
            <b/>
            <sz val="9"/>
            <color indexed="81"/>
            <rFont val="Tahoma"/>
            <family val="2"/>
          </rPr>
          <t>Raymond Johnson:</t>
        </r>
        <r>
          <rPr>
            <sz val="9"/>
            <color indexed="81"/>
            <rFont val="Tahoma"/>
            <family val="2"/>
          </rPr>
          <t xml:space="preserve">
The coherence map points to HS.F-IF.C.7.d but it is not aligned to by IM.</t>
        </r>
      </text>
    </comment>
    <comment ref="L37" authorId="0" shapeId="0" xr:uid="{E58A4226-BFD4-45D9-895E-DF3D05790259}">
      <text>
        <r>
          <rPr>
            <b/>
            <sz val="9"/>
            <color indexed="81"/>
            <rFont val="Tahoma"/>
            <charset val="1"/>
          </rPr>
          <t>Raymond Johnson:</t>
        </r>
        <r>
          <rPr>
            <sz val="9"/>
            <color indexed="81"/>
            <rFont val="Tahoma"/>
            <charset val="1"/>
          </rPr>
          <t xml:space="preserve">
The coherence map points specifically to HS-F-TF.B.6, but that is not aligned to by IM.</t>
        </r>
      </text>
    </comment>
    <comment ref="O44" authorId="0" shapeId="0" xr:uid="{3365A8FC-50E7-4CCC-B7D4-A0A0DFC388B5}">
      <text>
        <r>
          <rPr>
            <b/>
            <sz val="9"/>
            <color indexed="81"/>
            <rFont val="Tahoma"/>
            <family val="2"/>
          </rPr>
          <t>Raymond Johnson:</t>
        </r>
        <r>
          <rPr>
            <sz val="9"/>
            <color indexed="81"/>
            <rFont val="Tahoma"/>
            <family val="2"/>
          </rPr>
          <t xml:space="preserve">
The coherence map points to HS.F-TF.A.4, but IM doesn't align specifically to that standard.</t>
        </r>
      </text>
    </comment>
    <comment ref="Q44" authorId="0" shapeId="0" xr:uid="{53E6B45A-396F-4227-A154-5724532F89C2}">
      <text>
        <r>
          <rPr>
            <b/>
            <sz val="9"/>
            <color indexed="81"/>
            <rFont val="Tahoma"/>
            <family val="2"/>
          </rPr>
          <t>Raymond Johnson:</t>
        </r>
        <r>
          <rPr>
            <sz val="9"/>
            <color indexed="81"/>
            <rFont val="Tahoma"/>
            <family val="2"/>
          </rPr>
          <t xml:space="preserve">
The coherence map points to HS.F-TF.B.6, but IM doesn't align specifically to that standard.</t>
        </r>
      </text>
    </comment>
    <comment ref="L53" authorId="0" shapeId="0" xr:uid="{8DE67825-C0CA-42C5-9CD4-4D25EFC9111B}">
      <text>
        <r>
          <rPr>
            <b/>
            <sz val="9"/>
            <color indexed="81"/>
            <rFont val="Tahoma"/>
            <family val="2"/>
          </rPr>
          <t>Raymond Johnson:</t>
        </r>
        <r>
          <rPr>
            <sz val="9"/>
            <color indexed="81"/>
            <rFont val="Tahoma"/>
            <family val="2"/>
          </rPr>
          <t xml:space="preserve">
The coherence map points to HS.F-BF.B.5 but IM does not align to that standard.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FE5015A7-9CB8-4D46-B6C8-C21C52EE0E35}">
      <text>
        <r>
          <rPr>
            <sz val="9"/>
            <color indexed="81"/>
            <rFont val="Tahoma"/>
            <family val="2"/>
          </rPr>
          <t>Addresses the question, "How many times does this standard appear aligned to a lesson?"</t>
        </r>
      </text>
    </comment>
    <comment ref="C1" authorId="0" shapeId="0" xr:uid="{6AB42FA1-EB7C-4143-BCF2-6DCBBCDEBC9A}">
      <text>
        <r>
          <rPr>
            <sz val="9"/>
            <color indexed="81"/>
            <rFont val="Tahoma"/>
            <family val="2"/>
          </rPr>
          <t>Addresses the question: "How many hours are allocated to the teaching of this standard?"</t>
        </r>
      </text>
    </comment>
    <comment ref="D1" authorId="0" shapeId="0" xr:uid="{A1482669-9FB4-4179-8206-AB5B0A5011E2}">
      <text>
        <r>
          <rPr>
            <sz val="9"/>
            <color indexed="81"/>
            <rFont val="Tahoma"/>
            <family val="2"/>
          </rPr>
          <t>Addresses the question: "How many times do connected standards appear aligned to lessons?"</t>
        </r>
      </text>
    </comment>
    <comment ref="E1" authorId="0" shapeId="0" xr:uid="{17EF84CE-DE4B-43D6-8656-0184AF1D313D}">
      <text>
        <r>
          <rPr>
            <sz val="9"/>
            <color indexed="81"/>
            <rFont val="Tahoma"/>
            <family val="2"/>
          </rPr>
          <t>Addresses the question: "How many hours are allocated to the teaching of connected standards?"</t>
        </r>
      </text>
    </comment>
    <comment ref="L10" authorId="0" shapeId="0" xr:uid="{F2373A65-1EE8-4E61-9F06-2E8B9235D046}">
      <text>
        <r>
          <rPr>
            <b/>
            <sz val="9"/>
            <color indexed="81"/>
            <rFont val="Tahoma"/>
            <family val="2"/>
          </rPr>
          <t>Raymond Johnson:</t>
        </r>
        <r>
          <rPr>
            <sz val="9"/>
            <color indexed="81"/>
            <rFont val="Tahoma"/>
            <family val="2"/>
          </rPr>
          <t xml:space="preserve">
Alg2 covers HS3.A-APR.C, but the coherence map points to HS3.A-APR.C.5.</t>
        </r>
      </text>
    </comment>
    <comment ref="N10" authorId="0" shapeId="0" xr:uid="{B19C1420-58A1-4E6C-93C6-685B0023E54A}">
      <text>
        <r>
          <rPr>
            <b/>
            <sz val="9"/>
            <color indexed="81"/>
            <rFont val="Tahoma"/>
            <family val="2"/>
          </rPr>
          <t>Raymond Johnson:</t>
        </r>
        <r>
          <rPr>
            <sz val="9"/>
            <color indexed="81"/>
            <rFont val="Tahoma"/>
            <family val="2"/>
          </rPr>
          <t xml:space="preserve">
Alg2 covers HS3.A-APR.D but the coherence map points to HS.A-APR.D.7.</t>
        </r>
      </text>
    </comment>
    <comment ref="L19" authorId="0" shapeId="0" xr:uid="{FF7ACEE4-CDF6-4E6B-AE6D-B5E0496BF41E}">
      <text>
        <r>
          <rPr>
            <b/>
            <sz val="9"/>
            <color indexed="81"/>
            <rFont val="Tahoma"/>
            <charset val="1"/>
          </rPr>
          <t>Raymond Johnson:</t>
        </r>
        <r>
          <rPr>
            <sz val="9"/>
            <color indexed="81"/>
            <rFont val="Tahoma"/>
            <charset val="1"/>
          </rPr>
          <t xml:space="preserve">
The coherence map points to HS.S-CP.B.8 but IM does not align to that standard.</t>
        </r>
      </text>
    </comment>
    <comment ref="K22" authorId="0" shapeId="0" xr:uid="{9A49A02D-7D29-4C0B-9056-94930F1E2ABD}">
      <text>
        <r>
          <rPr>
            <b/>
            <sz val="9"/>
            <color indexed="81"/>
            <rFont val="Tahoma"/>
            <charset val="1"/>
          </rPr>
          <t>Raymond Johnson:</t>
        </r>
        <r>
          <rPr>
            <sz val="9"/>
            <color indexed="81"/>
            <rFont val="Tahoma"/>
            <charset val="1"/>
          </rPr>
          <t xml:space="preserve">
The coherence map points to HS.S-CP.B.9 but IM does not align to that standard.</t>
        </r>
      </text>
    </comment>
    <comment ref="L37" authorId="0" shapeId="0" xr:uid="{B8962A02-3CA8-4D7F-996F-5CF4D7804CF6}">
      <text>
        <r>
          <rPr>
            <b/>
            <sz val="9"/>
            <color indexed="81"/>
            <rFont val="Tahoma"/>
            <charset val="1"/>
          </rPr>
          <t>Raymond Johnson:</t>
        </r>
        <r>
          <rPr>
            <sz val="9"/>
            <color indexed="81"/>
            <rFont val="Tahoma"/>
            <charset val="1"/>
          </rPr>
          <t xml:space="preserve">
The coherence map points to HS.G-C.A.4 but IM does not align to this standard.</t>
        </r>
      </text>
    </comment>
    <comment ref="K45" authorId="0" shapeId="0" xr:uid="{E4799EE4-84A9-401E-B53B-4E3EACA32D20}">
      <text>
        <r>
          <rPr>
            <b/>
            <sz val="9"/>
            <color indexed="81"/>
            <rFont val="Tahoma"/>
            <charset val="1"/>
          </rPr>
          <t>Raymond Johnson:</t>
        </r>
        <r>
          <rPr>
            <sz val="9"/>
            <color indexed="81"/>
            <rFont val="Tahoma"/>
            <charset val="1"/>
          </rPr>
          <t xml:space="preserve">
The coherence map points to HS.F-TF.C.9 but IM does not align to that standard.</t>
        </r>
      </text>
    </comment>
    <comment ref="M47" authorId="0" shapeId="0" xr:uid="{CB0732A2-72CE-4A56-8F0A-F23334A88832}">
      <text>
        <r>
          <rPr>
            <b/>
            <sz val="9"/>
            <color indexed="81"/>
            <rFont val="Tahoma"/>
            <charset val="1"/>
          </rPr>
          <t>Raymond Johnson:</t>
        </r>
        <r>
          <rPr>
            <sz val="9"/>
            <color indexed="81"/>
            <rFont val="Tahoma"/>
            <charset val="1"/>
          </rPr>
          <t xml:space="preserve">
The coherence map points to HS.F-TF.C.9 but IM does not align to that standard.</t>
        </r>
      </text>
    </comment>
    <comment ref="P47" authorId="0" shapeId="0" xr:uid="{D05BE921-7469-4DE7-A0FE-7E055A3E69B5}">
      <text>
        <r>
          <rPr>
            <b/>
            <sz val="9"/>
            <color indexed="81"/>
            <rFont val="Tahoma"/>
            <charset val="1"/>
          </rPr>
          <t>Raymond Johnson:</t>
        </r>
        <r>
          <rPr>
            <sz val="9"/>
            <color indexed="81"/>
            <rFont val="Tahoma"/>
            <charset val="1"/>
          </rPr>
          <t xml:space="preserve">
The coherence map points to HS.G-SRT.D.9 but IM does not align to this standard.</t>
        </r>
      </text>
    </comment>
    <comment ref="K48" authorId="0" shapeId="0" xr:uid="{4DD972C5-FA1F-4397-8D54-E9E24DD5409E}">
      <text>
        <r>
          <rPr>
            <b/>
            <sz val="9"/>
            <color indexed="81"/>
            <rFont val="Tahoma"/>
            <charset val="1"/>
          </rPr>
          <t>Raymond Johnson:</t>
        </r>
        <r>
          <rPr>
            <sz val="9"/>
            <color indexed="81"/>
            <rFont val="Tahoma"/>
            <charset val="1"/>
          </rPr>
          <t xml:space="preserve">
The coherence map points to HS.F-TF.A.3 but IM does not align to this standard.</t>
        </r>
      </text>
    </comment>
    <comment ref="K49" authorId="0" shapeId="0" xr:uid="{D87B254C-0A19-4F03-81A8-60A2FBF1D86A}">
      <text>
        <r>
          <rPr>
            <b/>
            <sz val="9"/>
            <color indexed="81"/>
            <rFont val="Tahoma"/>
            <charset val="1"/>
          </rPr>
          <t>Raymond Johnson:</t>
        </r>
        <r>
          <rPr>
            <sz val="9"/>
            <color indexed="81"/>
            <rFont val="Tahoma"/>
            <charset val="1"/>
          </rPr>
          <t xml:space="preserve">
The coherence map points to HS.G-SRT.D.10 but IM does not align to this standard.</t>
        </r>
      </text>
    </comment>
    <comment ref="L49" authorId="0" shapeId="0" xr:uid="{743F4F3D-9665-447F-A87C-C201FA1DDA01}">
      <text>
        <r>
          <rPr>
            <b/>
            <sz val="9"/>
            <color indexed="81"/>
            <rFont val="Tahoma"/>
            <charset val="1"/>
          </rPr>
          <t>Raymond Johnson:</t>
        </r>
        <r>
          <rPr>
            <sz val="9"/>
            <color indexed="81"/>
            <rFont val="Tahoma"/>
            <charset val="1"/>
          </rPr>
          <t xml:space="preserve">
The coherence map points to HS.G-SRT.D.11 but IM does not align to this standard.</t>
        </r>
      </text>
    </comment>
    <comment ref="K52" authorId="0" shapeId="0" xr:uid="{0DE6F0A0-EC91-4F42-BAAE-E4758D9931C0}">
      <text>
        <r>
          <rPr>
            <b/>
            <sz val="9"/>
            <color indexed="81"/>
            <rFont val="Tahoma"/>
            <charset val="1"/>
          </rPr>
          <t>Raymond Johnson:</t>
        </r>
        <r>
          <rPr>
            <sz val="9"/>
            <color indexed="81"/>
            <rFont val="Tahoma"/>
            <charset val="1"/>
          </rPr>
          <t xml:space="preserve">
The coherence map points to HS.G-C.A.4 but IM does not align to this standard.</t>
        </r>
      </text>
    </comment>
    <comment ref="K63" authorId="0" shapeId="0" xr:uid="{C9C52E27-3996-47E9-88CB-C472548F8750}">
      <text>
        <r>
          <rPr>
            <b/>
            <sz val="9"/>
            <color indexed="81"/>
            <rFont val="Tahoma"/>
            <charset val="1"/>
          </rPr>
          <t>Raymond Johnson:</t>
        </r>
        <r>
          <rPr>
            <sz val="9"/>
            <color indexed="81"/>
            <rFont val="Tahoma"/>
            <charset val="1"/>
          </rPr>
          <t xml:space="preserve">
The coherence map points to HS.G-GMD.A.2 but IM does not align to this standard.</t>
        </r>
      </text>
    </comment>
    <comment ref="K65" authorId="0" shapeId="0" xr:uid="{17D10837-0A1A-4C1B-BCEF-4E3A80B4A315}">
      <text>
        <r>
          <rPr>
            <b/>
            <sz val="9"/>
            <color indexed="81"/>
            <rFont val="Tahoma"/>
            <charset val="1"/>
          </rPr>
          <t>Raymond Johnson:</t>
        </r>
        <r>
          <rPr>
            <sz val="9"/>
            <color indexed="81"/>
            <rFont val="Tahoma"/>
            <charset val="1"/>
          </rPr>
          <t xml:space="preserve">
The coherence map points to HS.G-GMD.A.2 but IM does not align to this standard.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4F7F5CE5-BA0F-46E4-8D60-2F412E82F6DA}">
      <text>
        <r>
          <rPr>
            <sz val="9"/>
            <color indexed="81"/>
            <rFont val="Tahoma"/>
            <family val="2"/>
          </rPr>
          <t>Addresses the question, "How many times does this standard appear aligned to a lesson?"</t>
        </r>
      </text>
    </comment>
    <comment ref="C1" authorId="0" shapeId="0" xr:uid="{F61EB8B4-10BE-48C0-BC65-4CD33412F2EA}">
      <text>
        <r>
          <rPr>
            <sz val="9"/>
            <color indexed="81"/>
            <rFont val="Tahoma"/>
            <family val="2"/>
          </rPr>
          <t>Addresses the question: "How many hours are allocated to the teaching of this standard?"</t>
        </r>
      </text>
    </comment>
    <comment ref="D1" authorId="0" shapeId="0" xr:uid="{F9C4C625-52BC-482F-BFA2-DB9F588A3ADD}">
      <text>
        <r>
          <rPr>
            <sz val="9"/>
            <color indexed="81"/>
            <rFont val="Tahoma"/>
            <family val="2"/>
          </rPr>
          <t>Addresses the question: "How many times do connected standards appear aligned to lessons?"</t>
        </r>
      </text>
    </comment>
    <comment ref="E1" authorId="0" shapeId="0" xr:uid="{985F58F1-413D-4F20-944A-DB51E1FC73FF}">
      <text>
        <r>
          <rPr>
            <sz val="9"/>
            <color indexed="81"/>
            <rFont val="Tahoma"/>
            <family val="2"/>
          </rPr>
          <t>Addresses the question: "How many hours are allocated to the teaching of connected standards?"</t>
        </r>
      </text>
    </comment>
    <comment ref="K9" authorId="0" shapeId="0" xr:uid="{C2C1DAE5-D5C9-4E0C-9BAE-53FA1242D686}">
      <text>
        <r>
          <rPr>
            <b/>
            <sz val="9"/>
            <color indexed="81"/>
            <rFont val="Tahoma"/>
            <charset val="1"/>
          </rPr>
          <t>Raymond Johnson:</t>
        </r>
        <r>
          <rPr>
            <sz val="9"/>
            <color indexed="81"/>
            <rFont val="Tahoma"/>
            <charset val="1"/>
          </rPr>
          <t xml:space="preserve">
The coherence map points to HS.N-CN.B.4 but IM does not align to that standard.</t>
        </r>
      </text>
    </comment>
    <comment ref="J10" authorId="0" shapeId="0" xr:uid="{1F2B19C4-37DC-4268-B1CC-D3D54FDDB10F}">
      <text>
        <r>
          <rPr>
            <b/>
            <sz val="9"/>
            <color indexed="81"/>
            <rFont val="Tahoma"/>
            <charset val="1"/>
          </rPr>
          <t>Raymond Johnson:</t>
        </r>
        <r>
          <rPr>
            <sz val="9"/>
            <color indexed="81"/>
            <rFont val="Tahoma"/>
            <charset val="1"/>
          </rPr>
          <t xml:space="preserve">
The coherence map points to HS.N-CN.A.3 but IM does not align to this standard.</t>
        </r>
      </text>
    </comment>
    <comment ref="L10" authorId="0" shapeId="0" xr:uid="{7569B554-5ED2-4EFE-85E5-AD09C2F75F83}">
      <text>
        <r>
          <rPr>
            <b/>
            <sz val="9"/>
            <color indexed="81"/>
            <rFont val="Tahoma"/>
            <charset val="1"/>
          </rPr>
          <t>Raymond Johnson:</t>
        </r>
        <r>
          <rPr>
            <sz val="9"/>
            <color indexed="81"/>
            <rFont val="Tahoma"/>
            <charset val="1"/>
          </rPr>
          <t xml:space="preserve">
The coherence map points to HS.N-CN.C.8 but IM does not align to this standard.</t>
        </r>
      </text>
    </comment>
    <comment ref="J11" authorId="0" shapeId="0" xr:uid="{C2BCCC36-87CA-42E1-B85E-F8C5B1FD98F5}">
      <text>
        <r>
          <rPr>
            <b/>
            <sz val="9"/>
            <color indexed="81"/>
            <rFont val="Tahoma"/>
            <charset val="1"/>
          </rPr>
          <t>Raymond Johnson:</t>
        </r>
        <r>
          <rPr>
            <sz val="9"/>
            <color indexed="81"/>
            <rFont val="Tahoma"/>
            <charset val="1"/>
          </rPr>
          <t xml:space="preserve">
The coherence map points to HS.N-CN.C.9 but IM does not align to this standard.</t>
        </r>
      </text>
    </comment>
    <comment ref="K16" authorId="0" shapeId="0" xr:uid="{90EDE82C-ED43-476F-8E3E-154E9A530854}">
      <text>
        <r>
          <rPr>
            <b/>
            <sz val="9"/>
            <color indexed="81"/>
            <rFont val="Tahoma"/>
            <family val="2"/>
          </rPr>
          <t>Raymond Johnson:</t>
        </r>
        <r>
          <rPr>
            <sz val="9"/>
            <color indexed="81"/>
            <rFont val="Tahoma"/>
            <family val="2"/>
          </rPr>
          <t xml:space="preserve">
Alg2 covers HS3.A-APR.C, but the coherence map points to HS3.A-APR.C.5.</t>
        </r>
      </text>
    </comment>
    <comment ref="M16" authorId="0" shapeId="0" xr:uid="{0C8C7ED8-80C1-4D5E-88BF-1B46173E0518}">
      <text>
        <r>
          <rPr>
            <b/>
            <sz val="9"/>
            <color indexed="81"/>
            <rFont val="Tahoma"/>
            <family val="2"/>
          </rPr>
          <t>Raymond Johnson:</t>
        </r>
        <r>
          <rPr>
            <sz val="9"/>
            <color indexed="81"/>
            <rFont val="Tahoma"/>
            <family val="2"/>
          </rPr>
          <t xml:space="preserve">
Alg2 covers HS3.A-APR.D but the coherence map points to HS.A-APR.D.7.</t>
        </r>
      </text>
    </comment>
    <comment ref="J21" authorId="0" shapeId="0" xr:uid="{D8D51365-BA52-4932-9359-6D80B38278F4}">
      <text>
        <r>
          <rPr>
            <b/>
            <sz val="9"/>
            <color indexed="81"/>
            <rFont val="Tahoma"/>
            <charset val="1"/>
          </rPr>
          <t>Raymond Johnson:</t>
        </r>
        <r>
          <rPr>
            <sz val="9"/>
            <color indexed="81"/>
            <rFont val="Tahoma"/>
            <charset val="1"/>
          </rPr>
          <t xml:space="preserve">
The coherence map points to HS.A-APR.D.7 but IM doesn't align specifically to that standard.</t>
        </r>
      </text>
    </comment>
    <comment ref="K23" authorId="0" shapeId="0" xr:uid="{F61325EC-0483-4B4B-A502-2BAEDC54A7A3}">
      <text>
        <r>
          <rPr>
            <b/>
            <sz val="9"/>
            <color indexed="81"/>
            <rFont val="Tahoma"/>
            <charset val="1"/>
          </rPr>
          <t>Raymond Johnson:</t>
        </r>
        <r>
          <rPr>
            <sz val="9"/>
            <color indexed="81"/>
            <rFont val="Tahoma"/>
            <charset val="1"/>
          </rPr>
          <t xml:space="preserve">
The coherence map points to HS.N-CN.C.9 but IM does not align to this standard.</t>
        </r>
      </text>
    </comment>
    <comment ref="J44" authorId="0" shapeId="0" xr:uid="{3BDCE21F-C994-4138-8DC0-80884CC13485}">
      <text>
        <r>
          <rPr>
            <b/>
            <sz val="9"/>
            <color indexed="81"/>
            <rFont val="Tahoma"/>
            <charset val="1"/>
          </rPr>
          <t>Raymond Johnson:</t>
        </r>
        <r>
          <rPr>
            <sz val="9"/>
            <color indexed="81"/>
            <rFont val="Tahoma"/>
            <charset val="1"/>
          </rPr>
          <t xml:space="preserve">
The coherence map points specifically to HS-F-TF.B.6, but that is not aligned to by IM.</t>
        </r>
      </text>
    </comment>
    <comment ref="K49" authorId="0" shapeId="0" xr:uid="{323552C4-0496-48B2-AC88-42727BE0421F}">
      <text>
        <r>
          <rPr>
            <b/>
            <sz val="9"/>
            <color indexed="81"/>
            <rFont val="Tahoma"/>
            <family val="2"/>
          </rPr>
          <t>Raymond Johnson:</t>
        </r>
        <r>
          <rPr>
            <sz val="9"/>
            <color indexed="81"/>
            <rFont val="Tahoma"/>
            <family val="2"/>
          </rPr>
          <t xml:space="preserve">
The coherence map points to HS.F-TF.A.4, but IM doesn't align specifically to that standard.</t>
        </r>
      </text>
    </comment>
    <comment ref="M49" authorId="0" shapeId="0" xr:uid="{6B449FE9-EC90-4C25-A398-E9B2D7A6A578}">
      <text>
        <r>
          <rPr>
            <b/>
            <sz val="9"/>
            <color indexed="81"/>
            <rFont val="Tahoma"/>
            <family val="2"/>
          </rPr>
          <t>Raymond Johnson:</t>
        </r>
        <r>
          <rPr>
            <sz val="9"/>
            <color indexed="81"/>
            <rFont val="Tahoma"/>
            <family val="2"/>
          </rPr>
          <t xml:space="preserve">
The coherence map points to HS.F-TF.B.6, but IM doesn't align specifically to that standard.</t>
        </r>
      </text>
    </comment>
    <comment ref="J68" authorId="0" shapeId="0" xr:uid="{E2CD4920-F70D-4B29-8D4D-72EFE24FCF52}">
      <text>
        <r>
          <rPr>
            <b/>
            <sz val="9"/>
            <color indexed="81"/>
            <rFont val="Tahoma"/>
            <charset val="1"/>
          </rPr>
          <t>Raymond Johnson:</t>
        </r>
        <r>
          <rPr>
            <sz val="9"/>
            <color indexed="81"/>
            <rFont val="Tahoma"/>
            <charset val="1"/>
          </rPr>
          <t xml:space="preserve">
The coherence map points specifically to HS.F-TF.A.4, which isn't aligned to by IM.</t>
        </r>
      </text>
    </comment>
    <comment ref="L68" authorId="0" shapeId="0" xr:uid="{105385B8-8949-464B-9B4B-BE717FAEFCC9}">
      <text>
        <r>
          <rPr>
            <b/>
            <sz val="9"/>
            <color indexed="81"/>
            <rFont val="Tahoma"/>
            <charset val="1"/>
          </rPr>
          <t>Raymond Johnson:</t>
        </r>
        <r>
          <rPr>
            <sz val="9"/>
            <color indexed="81"/>
            <rFont val="Tahoma"/>
            <charset val="1"/>
          </rPr>
          <t xml:space="preserve">
The coherence map points specifically to HS.F-TF.B.6, which isn't aligned to by IM.</t>
        </r>
      </text>
    </comment>
    <comment ref="N68" authorId="0" shapeId="0" xr:uid="{2ADBF459-D782-466E-8804-FADF808E2173}">
      <text>
        <r>
          <rPr>
            <b/>
            <sz val="9"/>
            <color indexed="81"/>
            <rFont val="Tahoma"/>
            <charset val="1"/>
          </rPr>
          <t>Raymond Johnson:</t>
        </r>
        <r>
          <rPr>
            <sz val="9"/>
            <color indexed="81"/>
            <rFont val="Tahoma"/>
            <charset val="1"/>
          </rPr>
          <t xml:space="preserve">
The coherence map points specifically to HS.F-TF.C.9, which isn't aligned to by IM.</t>
        </r>
      </text>
    </comment>
    <comment ref="J70" authorId="0" shapeId="0" xr:uid="{51E77EBA-77D6-49DC-8194-B14232EA9F67}">
      <text>
        <r>
          <rPr>
            <b/>
            <sz val="9"/>
            <color indexed="81"/>
            <rFont val="Tahoma"/>
            <charset val="1"/>
          </rPr>
          <t>Raymond Johnson:</t>
        </r>
        <r>
          <rPr>
            <sz val="9"/>
            <color indexed="81"/>
            <rFont val="Tahoma"/>
            <charset val="1"/>
          </rPr>
          <t xml:space="preserve">
The coherence map points specifically to HS.F-TF.B.7, which isn't aligned to by IM.</t>
        </r>
      </text>
    </comment>
    <comment ref="J77" authorId="0" shapeId="0" xr:uid="{383EAB0F-1B73-4013-A6AF-487ECE73430F}">
      <text>
        <r>
          <rPr>
            <b/>
            <sz val="9"/>
            <color indexed="81"/>
            <rFont val="Tahoma"/>
            <charset val="1"/>
          </rPr>
          <t>Raymond Johnson:</t>
        </r>
        <r>
          <rPr>
            <sz val="9"/>
            <color indexed="81"/>
            <rFont val="Tahoma"/>
            <charset val="1"/>
          </rPr>
          <t xml:space="preserve">
The coherence map points specifically to HS.S-ID.B.6.b but that's not specifically aligned to by IM.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2B23171C-B4BF-45C3-96C4-4B6E2DD3AA14}">
      <text>
        <r>
          <rPr>
            <sz val="9"/>
            <color indexed="81"/>
            <rFont val="Tahoma"/>
            <family val="2"/>
          </rPr>
          <t>Addresses the question, "How many times does this standard appear aligned to a lesson?"</t>
        </r>
      </text>
    </comment>
    <comment ref="C1" authorId="0" shapeId="0" xr:uid="{BF673881-5ACC-4A65-84FD-A8E721600C2B}">
      <text>
        <r>
          <rPr>
            <sz val="9"/>
            <color indexed="81"/>
            <rFont val="Tahoma"/>
            <family val="2"/>
          </rPr>
          <t>Addresses the question: "How many hours are allocated to the teaching of this standard?"</t>
        </r>
      </text>
    </comment>
    <comment ref="D1" authorId="0" shapeId="0" xr:uid="{0461AD4F-37E1-422A-8ACD-FE18059D0B18}">
      <text>
        <r>
          <rPr>
            <sz val="9"/>
            <color indexed="81"/>
            <rFont val="Tahoma"/>
            <family val="2"/>
          </rPr>
          <t>Addresses the question: "How many times do connected standards appear aligned to lessons?"</t>
        </r>
      </text>
    </comment>
    <comment ref="E1" authorId="0" shapeId="0" xr:uid="{7C6FC191-4950-4B58-89BD-F741FA3C2694}">
      <text>
        <r>
          <rPr>
            <sz val="9"/>
            <color indexed="81"/>
            <rFont val="Tahoma"/>
            <family val="2"/>
          </rPr>
          <t>Addresses the question: "How many hours are allocated to the teaching of connected standards?"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42A13F3A-C6B4-4054-B198-0BAFCCB10840}">
      <text>
        <r>
          <rPr>
            <sz val="9"/>
            <color indexed="81"/>
            <rFont val="Tahoma"/>
            <family val="2"/>
          </rPr>
          <t>Addresses the question, "How many times does this standard appear aligned to a lesson?"</t>
        </r>
      </text>
    </comment>
    <comment ref="C1" authorId="0" shapeId="0" xr:uid="{43D6F739-1A90-4155-8B25-CE0E9EF4441F}">
      <text>
        <r>
          <rPr>
            <sz val="9"/>
            <color indexed="81"/>
            <rFont val="Tahoma"/>
            <family val="2"/>
          </rPr>
          <t>Addresses the question: "How many hours are allocated to the teaching of this standard?"</t>
        </r>
      </text>
    </comment>
    <comment ref="D1" authorId="0" shapeId="0" xr:uid="{3050C347-9670-44EF-B67B-526006469817}">
      <text>
        <r>
          <rPr>
            <sz val="9"/>
            <color indexed="81"/>
            <rFont val="Tahoma"/>
            <family val="2"/>
          </rPr>
          <t>Addresses the question: "How many times do connected standards appear aligned to lessons?"</t>
        </r>
      </text>
    </comment>
    <comment ref="E1" authorId="0" shapeId="0" xr:uid="{EFB80112-6032-467B-B456-E388DD41E838}">
      <text>
        <r>
          <rPr>
            <sz val="9"/>
            <color indexed="81"/>
            <rFont val="Tahoma"/>
            <family val="2"/>
          </rPr>
          <t>Addresses the question: "How many hours are allocated to the teaching of connected standards?"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A78227F9-EE68-4ADB-ACEB-454FD09119D3}">
      <text>
        <r>
          <rPr>
            <sz val="9"/>
            <color indexed="81"/>
            <rFont val="Tahoma"/>
            <family val="2"/>
          </rPr>
          <t>Addresses the question, "How many times does this standard appear aligned to a lesson?"</t>
        </r>
      </text>
    </comment>
    <comment ref="C1" authorId="0" shapeId="0" xr:uid="{E0246191-A0D5-4656-A6BA-12EA4DA42FD1}">
      <text>
        <r>
          <rPr>
            <sz val="9"/>
            <color indexed="81"/>
            <rFont val="Tahoma"/>
            <family val="2"/>
          </rPr>
          <t>Addresses the question: "How many hours are allocated to the teaching of this standard?"</t>
        </r>
      </text>
    </comment>
    <comment ref="D1" authorId="0" shapeId="0" xr:uid="{146EE0B9-3D2A-4827-A498-EBEE9CE81DA1}">
      <text>
        <r>
          <rPr>
            <sz val="9"/>
            <color indexed="81"/>
            <rFont val="Tahoma"/>
            <family val="2"/>
          </rPr>
          <t>Addresses the question: "How many times do connected standards appear aligned to lessons?"</t>
        </r>
      </text>
    </comment>
    <comment ref="E1" authorId="0" shapeId="0" xr:uid="{55D3EC5B-8E6B-4889-8527-E677739108C4}">
      <text>
        <r>
          <rPr>
            <sz val="9"/>
            <color indexed="81"/>
            <rFont val="Tahoma"/>
            <family val="2"/>
          </rPr>
          <t>Addresses the question: "How many hours are allocated to the teaching of connected standards?"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9AF2E015-D8A4-46C9-82B1-D8AFE1DE4E7E}">
      <text>
        <r>
          <rPr>
            <sz val="9"/>
            <color indexed="81"/>
            <rFont val="Tahoma"/>
            <family val="2"/>
          </rPr>
          <t>Addresses the question, "How many times does this standard appear aligned to a lesson?"</t>
        </r>
      </text>
    </comment>
    <comment ref="C1" authorId="0" shapeId="0" xr:uid="{A6EC49B3-076D-4B5B-A039-F69A01C845C8}">
      <text>
        <r>
          <rPr>
            <sz val="9"/>
            <color indexed="81"/>
            <rFont val="Tahoma"/>
            <family val="2"/>
          </rPr>
          <t>Addresses the question: "How many hours are allocated to the teaching of this standard?"</t>
        </r>
      </text>
    </comment>
    <comment ref="D1" authorId="0" shapeId="0" xr:uid="{1F1C9CA8-7591-444E-9FD6-CCCFCABC034F}">
      <text>
        <r>
          <rPr>
            <sz val="9"/>
            <color indexed="81"/>
            <rFont val="Tahoma"/>
            <family val="2"/>
          </rPr>
          <t>Addresses the question: "How many times do connected standards appear aligned to lessons?"</t>
        </r>
      </text>
    </comment>
    <comment ref="E1" authorId="0" shapeId="0" xr:uid="{F04A8F5B-5337-4A54-9EFC-5B602753557F}">
      <text>
        <r>
          <rPr>
            <sz val="9"/>
            <color indexed="81"/>
            <rFont val="Tahoma"/>
            <family val="2"/>
          </rPr>
          <t>Addresses the question: "How many hours are allocated to the teaching of connected standards?"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E88EA997-6804-49F6-8F14-15CE904D659D}">
      <text>
        <r>
          <rPr>
            <sz val="9"/>
            <color indexed="81"/>
            <rFont val="Tahoma"/>
            <family val="2"/>
          </rPr>
          <t>Addresses the question, "How many times does this standard appear aligned to a lesson?"</t>
        </r>
      </text>
    </comment>
    <comment ref="C1" authorId="0" shapeId="0" xr:uid="{696EB322-7638-4DFE-BB6F-6E78F3EA0D29}">
      <text>
        <r>
          <rPr>
            <sz val="9"/>
            <color indexed="81"/>
            <rFont val="Tahoma"/>
            <family val="2"/>
          </rPr>
          <t>Addresses the question: "How many hours are allocated to the teaching of this standard?"</t>
        </r>
      </text>
    </comment>
    <comment ref="D1" authorId="0" shapeId="0" xr:uid="{FB868EC1-3F3A-450B-8813-F3024131A225}">
      <text>
        <r>
          <rPr>
            <sz val="9"/>
            <color indexed="81"/>
            <rFont val="Tahoma"/>
            <family val="2"/>
          </rPr>
          <t>Addresses the question: "How many times do connected standards appear aligned to lessons?"</t>
        </r>
      </text>
    </comment>
    <comment ref="E1" authorId="0" shapeId="0" xr:uid="{0ADCD0D9-05DE-4F90-A302-0D00924DF5E8}">
      <text>
        <r>
          <rPr>
            <sz val="9"/>
            <color indexed="81"/>
            <rFont val="Tahoma"/>
            <family val="2"/>
          </rPr>
          <t>Addresses the question: "How many hours are allocated to the teaching of connected standards?"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711E2447-3D6C-44F9-8479-FAD00491F2D6}">
      <text>
        <r>
          <rPr>
            <sz val="9"/>
            <color indexed="81"/>
            <rFont val="Tahoma"/>
            <family val="2"/>
          </rPr>
          <t>Addresses the question, "How many times does this standard appear aligned to a lesson?"</t>
        </r>
      </text>
    </comment>
    <comment ref="C1" authorId="0" shapeId="0" xr:uid="{F584CCEE-1E93-49F6-91C0-2154F76BDA1F}">
      <text>
        <r>
          <rPr>
            <sz val="9"/>
            <color indexed="81"/>
            <rFont val="Tahoma"/>
            <family val="2"/>
          </rPr>
          <t>Addresses the question: "How many hours are allocated to the teaching of this standard?"</t>
        </r>
      </text>
    </comment>
    <comment ref="D1" authorId="0" shapeId="0" xr:uid="{7404E45D-CC53-4D9D-A041-D5DD06DD58A0}">
      <text>
        <r>
          <rPr>
            <sz val="9"/>
            <color indexed="81"/>
            <rFont val="Tahoma"/>
            <family val="2"/>
          </rPr>
          <t>Addresses the question: "How many times do connected standards appear aligned to lessons?"</t>
        </r>
      </text>
    </comment>
    <comment ref="E1" authorId="0" shapeId="0" xr:uid="{9A830D10-CF7F-4EEF-8CE4-570A51A655A9}">
      <text>
        <r>
          <rPr>
            <sz val="9"/>
            <color indexed="81"/>
            <rFont val="Tahoma"/>
            <family val="2"/>
          </rPr>
          <t>Addresses the question: "How many hours are allocated to the teaching of connected standards?"</t>
        </r>
      </text>
    </comment>
    <comment ref="N28" authorId="0" shapeId="0" xr:uid="{38B72785-1D26-41F6-8806-A6ACE708D3D7}">
      <text>
        <r>
          <rPr>
            <b/>
            <sz val="9"/>
            <color indexed="81"/>
            <rFont val="Tahoma"/>
            <family val="2"/>
          </rPr>
          <t>Raymond Johnson:</t>
        </r>
        <r>
          <rPr>
            <sz val="9"/>
            <color indexed="81"/>
            <rFont val="Tahoma"/>
            <family val="2"/>
          </rPr>
          <t xml:space="preserve">
6.G.A.1 also points to HS2.G-SRT.D.9, but that is a (+) standard not in the IM curriculum.</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98997F29-E73F-40D2-BD83-64240E568DEC}">
      <text>
        <r>
          <rPr>
            <sz val="9"/>
            <color indexed="81"/>
            <rFont val="Tahoma"/>
            <family val="2"/>
          </rPr>
          <t>Addresses the question, "How many times does this standard appear aligned to a lesson?"</t>
        </r>
      </text>
    </comment>
    <comment ref="C1" authorId="0" shapeId="0" xr:uid="{B1FD864C-841D-4D45-B014-DAEDE7A0F650}">
      <text>
        <r>
          <rPr>
            <sz val="9"/>
            <color indexed="81"/>
            <rFont val="Tahoma"/>
            <family val="2"/>
          </rPr>
          <t>Addresses the question: "How many hours are allocated to the teaching of this standard?"</t>
        </r>
      </text>
    </comment>
    <comment ref="D1" authorId="0" shapeId="0" xr:uid="{D7AFF15A-CE45-434B-88EF-FB3A5348A0A0}">
      <text>
        <r>
          <rPr>
            <sz val="9"/>
            <color indexed="81"/>
            <rFont val="Tahoma"/>
            <family val="2"/>
          </rPr>
          <t>Addresses the question: "How many times do connected standards appear aligned to lessons?"</t>
        </r>
      </text>
    </comment>
    <comment ref="E1" authorId="0" shapeId="0" xr:uid="{73ADB28B-66E7-4F7D-9D14-9451C773BBD1}">
      <text>
        <r>
          <rPr>
            <sz val="9"/>
            <color indexed="81"/>
            <rFont val="Tahoma"/>
            <family val="2"/>
          </rPr>
          <t>Addresses the question: "How many hours are allocated to the teaching of connected standards?"</t>
        </r>
      </text>
    </comment>
    <comment ref="J7" authorId="0" shapeId="0" xr:uid="{EFCB2584-851B-4085-9F59-3B472BF9E938}">
      <text>
        <r>
          <rPr>
            <b/>
            <sz val="9"/>
            <color indexed="81"/>
            <rFont val="Tahoma"/>
            <family val="2"/>
          </rPr>
          <t>Raymond Johnson:</t>
        </r>
        <r>
          <rPr>
            <sz val="9"/>
            <color indexed="81"/>
            <rFont val="Tahoma"/>
            <family val="2"/>
          </rPr>
          <t xml:space="preserve">
Specifically, this is HS3.A-APR.D.7 in the coherence map but IM doesn't mention that standard specifically.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Raymond Johnson</author>
  </authors>
  <commentList>
    <comment ref="B1" authorId="0" shapeId="0" xr:uid="{C21353F3-A18B-4952-85D6-322CD7518B26}">
      <text>
        <r>
          <rPr>
            <sz val="9"/>
            <color indexed="81"/>
            <rFont val="Tahoma"/>
            <family val="2"/>
          </rPr>
          <t>Addresses the question, "How many times does this standard appear aligned to a lesson?"</t>
        </r>
      </text>
    </comment>
    <comment ref="C1" authorId="0" shapeId="0" xr:uid="{71DFD354-B278-4BB2-AFD4-97E7F9D59D96}">
      <text>
        <r>
          <rPr>
            <sz val="9"/>
            <color indexed="81"/>
            <rFont val="Tahoma"/>
            <family val="2"/>
          </rPr>
          <t>Addresses the question: "How many hours are allocated to the teaching of this standard?"</t>
        </r>
      </text>
    </comment>
    <comment ref="D1" authorId="0" shapeId="0" xr:uid="{9E0766E8-EF05-4A2B-A2C7-06E27CBB902E}">
      <text>
        <r>
          <rPr>
            <sz val="9"/>
            <color indexed="81"/>
            <rFont val="Tahoma"/>
            <family val="2"/>
          </rPr>
          <t>Addresses the question: "How many times do connected standards appear aligned to lessons?"</t>
        </r>
      </text>
    </comment>
    <comment ref="E1" authorId="0" shapeId="0" xr:uid="{5C77F8CE-A8C3-4434-B4E8-FD5786915F9B}">
      <text>
        <r>
          <rPr>
            <sz val="9"/>
            <color indexed="81"/>
            <rFont val="Tahoma"/>
            <family val="2"/>
          </rPr>
          <t>Addresses the question: "How many hours are allocated to the teaching of connected standards?"</t>
        </r>
      </text>
    </comment>
    <comment ref="M5" authorId="0" shapeId="0" xr:uid="{AF1D9EA9-EA53-4CD3-8EF0-71876ACD42D8}">
      <text>
        <r>
          <rPr>
            <b/>
            <sz val="9"/>
            <color indexed="81"/>
            <rFont val="Tahoma"/>
            <family val="2"/>
          </rPr>
          <t>Raymond Johnson:</t>
        </r>
        <r>
          <rPr>
            <sz val="9"/>
            <color indexed="81"/>
            <rFont val="Tahoma"/>
            <family val="2"/>
          </rPr>
          <t xml:space="preserve">
The coherence map points to HS.F-BF.B.5, but IM doesn't indicate an alignment to that standard</t>
        </r>
      </text>
    </comment>
    <comment ref="K28" authorId="0" shapeId="0" xr:uid="{0E74FFA3-C8B5-430F-A668-FD19D2D0535B}">
      <text>
        <r>
          <rPr>
            <b/>
            <sz val="9"/>
            <color indexed="81"/>
            <rFont val="Tahoma"/>
            <family val="2"/>
          </rPr>
          <t>Raymond Johnson:</t>
        </r>
        <r>
          <rPr>
            <sz val="9"/>
            <color indexed="81"/>
            <rFont val="Tahoma"/>
            <family val="2"/>
          </rPr>
          <t xml:space="preserve">
The coherence map points to HS.F-TF.A.3 but IM does not align itself to that standard. In Alg2 they align to F-TF.A.1 and F-TF.A.2.</t>
        </r>
      </text>
    </comment>
    <comment ref="L29" authorId="0" shapeId="0" xr:uid="{1A95A47E-716E-46F2-8A6A-4E9A6594C312}">
      <text>
        <r>
          <rPr>
            <b/>
            <sz val="9"/>
            <color indexed="81"/>
            <rFont val="Tahoma"/>
            <family val="2"/>
          </rPr>
          <t>Raymond Johnson:</t>
        </r>
        <r>
          <rPr>
            <sz val="9"/>
            <color indexed="81"/>
            <rFont val="Tahoma"/>
            <family val="2"/>
          </rPr>
          <t xml:space="preserve">
The coherence map points to HS.G-GPE.A.3 but IM does not list an alignment to that standard.</t>
        </r>
      </text>
    </comment>
    <comment ref="K30" authorId="0" shapeId="0" xr:uid="{E6AFB299-1FB8-47F1-AE7B-70B2866339E3}">
      <text>
        <r>
          <rPr>
            <b/>
            <sz val="9"/>
            <color indexed="81"/>
            <rFont val="Tahoma"/>
            <family val="2"/>
          </rPr>
          <t>Raymond Johnson:</t>
        </r>
        <r>
          <rPr>
            <sz val="9"/>
            <color indexed="81"/>
            <rFont val="Tahoma"/>
            <family val="2"/>
          </rPr>
          <t xml:space="preserve">
The coherence map points to HS.G-GMD.A.2 but IM does not indicate an alignment to that standard.</t>
        </r>
      </text>
    </comment>
  </commentList>
</comments>
</file>

<file path=xl/sharedStrings.xml><?xml version="1.0" encoding="utf-8"?>
<sst xmlns="http://schemas.openxmlformats.org/spreadsheetml/2006/main" count="9149" uniqueCount="2781">
  <si>
    <t>Count to $100$ by ones and by tens. (CCSS: K.CC.A.1)</t>
  </si>
  <si>
    <t>Count forward beginning from a given number within the known sequence (instead of having to begin at $1$). (CCSS: K.CC.A.2)</t>
  </si>
  <si>
    <t>Write numbers from $0$ to $20$. Represent a number of objects with a written numeral $0$–$20$ (with $0$ representing a count of no objects). (CCSS: K.CC.A.3)</t>
  </si>
  <si>
    <t>Apply the relationship between numbers and quantities and connect counting to cardinality. (CCSS: K.CC.B.4)&lt;ol style="list-style-type: lower-alpha"&gt;&lt;li&gt;When counting objects, say the number names in the standard order, pairing each object with one and only one number name and each number name with one and only one object. (CCSS: K.CC.B.4.a)&lt;/li&gt;&lt;li&gt;Understand that the last number name said tells the number of objects counted. The number of objects is the same regardless of their arrangement or the order in which they were counted. (CCSS: K.CC.B.4.b)&lt;/li&gt;&lt;li&gt;Understand that each successive number name refers to a quantity that is one larger. (CCSS: K.CC.B.4.c)&lt;/li&gt;&lt;/ol&gt;</t>
  </si>
  <si>
    <t>Identify whether the number of objects in one group is greater than, less than, or equal to the number of objects in another group, e.g., by using matching and counting strategies. (Include groups with up to $10$ objects.) (CCSS: K.CC.C.6)</t>
  </si>
  <si>
    <t>Compare two numbers between $1$ and $10$ presented as written numerals. (CCSS: K.CC.C.7)</t>
  </si>
  <si>
    <t>Compose and decompose numbers from $11$ to $19$ into ten ones and some further ones, e.g., by using objects or drawings, and record each composition or decomposition by a drawing or equation (such as $18 = 10 + 8$); understand that these numbers are composed of ten ones and one, two, three, four, five, six, seven, eight, or nine ones. (CCSS: K.NBT.A.1)</t>
  </si>
  <si>
    <t>Represent addition and subtraction with objects, fingers, mental images, drawings (drawings need not show details, but should show the mathematics in the problem), sounds (e.g., claps), acting out situations, verbal explanations, expressions, or equations. (CCSS: K.OA.A.1)</t>
  </si>
  <si>
    <t>Solve addition and subtraction word problems, and add and subtract within $10$, e.g., by using objects or drawings to represent the problem. (CCSS: K.OA.A.2)</t>
  </si>
  <si>
    <t>Decompose numbers less than or equal to $10$ into pairs in more than one way, e.g., by using objects or drawings, and record each decomposition by a drawing or equation (e.g., $5 = 2 + 3$ and $5 = 4 + 1$). (CCSS: K.OA.A.3)</t>
  </si>
  <si>
    <t>For any number from $1$ to $9$, find the number that makes $10$ when added to the given number, e.g., by using objects or drawings, and record the answer with a drawing or equation. (CCSS: K.OA.A.4)</t>
  </si>
  <si>
    <t>Fluently add and subtract within $5$. (CCSS: K.OA.A.5)</t>
  </si>
  <si>
    <t>Describe measurable attributes of objects, such as length or weight. Describe several measurable attributes of a single object. (CCSS: K.MD.A.1)</t>
  </si>
  <si>
    <t>Directly compare two objects with a measurable attribute in common, to see which object has "more of"/"less of" the attribute, and describe the difference. &lt;i&gt;For example, directly compare the heights of two children and describe one child as taller/shorter.&lt;/i&gt; (CCSS: K.MD.A.2)</t>
  </si>
  <si>
    <t>Classify objects into given categories; count the numbers of objects in each category and sort the categories by count. (Limit category counts to be less than or equal to $10$.) (CCSS: K.MD.B.3)</t>
  </si>
  <si>
    <t>Describe objects in the environment using names of shapes, and describe the relative positions of these objects using terms such as &lt;i&gt;above&lt;/i&gt;, &lt;i&gt;below&lt;/i&gt;, &lt;i&gt;beside&lt;/i&gt;, &lt;i&gt;in front of&lt;/i&gt;, &lt;i&gt;behind&lt;/i&gt;, and &lt;i&gt;next to&lt;/i&gt;. (CCSS: K.G.A.1)</t>
  </si>
  <si>
    <t>Correctly name shapes regardless of their orientations or overall size. (CCSS: K.G.A.2)</t>
  </si>
  <si>
    <t>Identify shapes as two-dimensional (lying in a plane, "flat") or three-dimensional ("solid"). (CCSS: K.G.A.3)</t>
  </si>
  <si>
    <t>Analyze and compare two- and three-dimensional shapes, in different sizes and orientations, using informal language to describe their similarities, differences, parts (e.g., number of sides and vertices/"corners") and other attributes (e.g., having sides of equal length). (CCSS: K.G.B.4)</t>
  </si>
  <si>
    <t>Model shapes in the world by building shapes from components (e.g., sticks and clay balls) and drawing shapes. (CCSS: K.G.B.5)</t>
  </si>
  <si>
    <t>Compose simple shapes to form larger shapes. &lt;i&gt;For example, "Can you join these two triangles with full sides touching to make a rectangle?"&lt;/i&gt; (CCSS: K.G.B.6)</t>
  </si>
  <si>
    <t>Count to $120$, starting at any number less than $120$. In this range, read and write numerals and represent a number of objects with a written numeral. (CCSS: 1.NBT.A.1)</t>
  </si>
  <si>
    <t>Understand that the two digits of a two-digit number represent amounts of tens and ones. Understand the following as special cases: (CCSS: 1.NBT.B.2)&lt;ol style="list-style-type: lower-alpha"&gt;&lt;li&gt;$10$ can be thought of as a bundle of ten ones &amp;mdash; called a "ten." (CCSS: 1.NBT.B.2.a)&lt;/li&gt;&lt;li&gt;The numbers from $11$ to $19$ are composed of a ten and one, two, three, four, five, six, seven, eight, or nine ones. (CCSS: 1.NBT.B.2.b)&lt;/li&gt;&lt;li&gt;The numbers $10$, $20$, $30$, $40$, $50$, $60$, $70$, $80$, $90$ refer to one, two, three, four, five, six, seven, eight, or nine tens (and $0$ ones). (CCSS: 1.NBT.B.2.c)&lt;/li&gt;&lt;/ol&gt;</t>
  </si>
  <si>
    <t>Compare two two-digit numbers based on meanings of the tens and ones digits, recording the results of comparisons with the symbols $&gt;$, $=$, and $&lt;$. (CCSS: 1.NBT.B.3)</t>
  </si>
  <si>
    <t>Add within $100$, including adding a two-digit number and a one-digit number, and adding a two-digit number and a multiple of $10$, using concrete models or drawings and strategies based on place value, properties of operations, and/or the relationship between addition and subtraction; relate the strategy to a written method and explain the reasoning used. Understand that in adding two-digit numbers, one adds tens and tens, ones and ones; and sometimes it is necessary to compose a ten. (CCSS: 1.NBT.C.4)</t>
  </si>
  <si>
    <t>Given a two-digit number, mentally find $10$ more or $10$ less than the number, without having to count; explain the reasoning used. (CCSS: 1.NBT.C.5)</t>
  </si>
  <si>
    <t>Subtract multiples of $10$ in the range $10$–$90$ from multiples of $10$ in the range $10$–$90$ (positive or zero differences), using concrete models or drawings and strategies based on place value, properties of operations, and/or the relationship between addition and subtraction; relate the strategy to a written method and explain the reasoning used. (CCSS: 1.NBT.C.6)</t>
  </si>
  <si>
    <t>Use addition and subtraction within $20$ to solve word problems involving situations of adding to, taking from, putting together, taking apart, and comparing, with unknowns in all positions, e.g., by using objects, drawings, and equations with a symbol for the unknown number to represent the problem. (CCSS: 1.OA.A.1)</t>
  </si>
  <si>
    <t>Solve word problems that call for addition of three whole numbers whose sum is less than or equal to $20$, e.g., by using objects, drawings, and equations with a symbol for the unknown number to represent the problem. (CCSS: 1.OA.A.2)</t>
  </si>
  <si>
    <t>Apply properties of operations as strategies to add and subtract. (Students need not use formal terms for these properties.) &lt;i&gt;Examples: If $8 + 3 = 11$ is known, then $3 + 8 = 11$ is also known. (Commutative property of addition.) To add $2 + 6 + 4$, the second two numbers can be added to make a ten, so $2 + 6 + 4 = 2 + 10 = 12$. (Associative property of addition.)&lt;/i&gt; (CCSS: 1.OA.B.3)</t>
  </si>
  <si>
    <t>Understand subtraction as an unknown-addend problem. &lt;i&gt;For example, subtract $10 - 8$ by finding the number that makes $10$ when added to $8$.&lt;/i&gt; (CCSS: 1.OA.B.4)</t>
  </si>
  <si>
    <t>Relate counting to addition and subtraction (e.g., by counting on $2$ to add $2$). (CCSS: 1.OA.C.5)</t>
  </si>
  <si>
    <t>Add and subtract within $20$, demonstrating fluency for addition and subtraction within $10$. Use strategies such as counting on; making ten (e.g., $8 + 6 = 8 + 2 + 4 = 10 + 4 = 14$); decomposing a number leading to a ten (e.g., $13 - 4 = 13 - 3 - 1 = 10 - 1 = 9$); using the relationship between addition and subtraction (e.g., knowing that $8 + 4 = 12$, one knows $12 - 8 = 4$); and creating equivalent but easier or known sums (e.g., adding $6 + 7$ by creating the known equivalent $6 + 6 + 1 = 12 + 1 = 13$). (CCSS: 1.OA.C.6)</t>
  </si>
  <si>
    <t>Understand the meaning of the equal sign, and determine if equations involving addition and subtraction are true or false. &lt;i&gt;For example, which of the following equations are true and which are false? $6 = 6$, $7 = 8 - 1$, $5 + 2 = 2 + 5$, $4 + 1 = 5 + 2$.&lt;/i&gt; (CCSS: 1.OA.D.7)</t>
  </si>
  <si>
    <t>Determine the unknown whole number in an addition or subtraction equation relating three whole numbers. &lt;i&gt;For example, determine the unknown number that makes the equation true in each of the equations $8 + \mbox{?} = 11$, $5 = \mbox{_} - 3$, $6 + 6 = \mbox{_}$.&lt;/i&gt; (CCSS: 1.OA.D.8)</t>
  </si>
  <si>
    <t>Order three objects by length; compare the lengths of two objects indirectly by using a third object. (CCSS: 1.MD.A.1)</t>
  </si>
  <si>
    <t>Express the length of an object as a whole number of length units, by laying multiple copies of a shorter object (the length unit) end to end; understand that the length measurement of an object is the number of same-size length units that span it with no gaps or overlaps. &lt;i&gt;Limit to contexts where the object being measured is spanned by a whole number of length units with no gaps or overlaps.&lt;/i&gt; (CCSS: 1.MD.A.2)</t>
  </si>
  <si>
    <t>Tell and write time in hours and half-hours using analog and digital clocks. (CCSS: 1.MD.B.3)</t>
  </si>
  <si>
    <t>Organize, represent, and interpret data with up to three categories; ask and answer questions about the total number of data points, how many in each category, and how many more or less are in one category than in another. (CCSS: 1.MD.C.4)</t>
  </si>
  <si>
    <t>Distinguish between defining attributes (e.g., triangles are closed and three-sided) versus non-defining attributes (e.g., color, orientation, overall size); build and draw shapes to possess defining attributes. (CCSS: 1.G.A.1)</t>
  </si>
  <si>
    <t>Compose two-dimensional shapes (rectangles, squares, trapezoids, triangles, half-circles, and quarter-circles) or three-dimensional shapes (cubes, right rectangular prisms, right circular cones, and right circular cylinders) to create a composite shape, and compose new shapes from the composite shape. (Students do not need to learn formal names, such as "right rectangular prisms.") (CCSS: 1.G.A.2)</t>
  </si>
  <si>
    <t>Partition circles and rectangles into two and four equal shares, describe the shares using the words &lt;i&gt;halves&lt;/i&gt;, &lt;i&gt;fourths&lt;/i&gt;, and &lt;i&gt;quarters&lt;/i&gt;, and use the phrases &lt;i&gt;half of&lt;/i&gt;, &lt;i&gt;fourth of&lt;/i&gt;, and &lt;i&gt;quarter of&lt;/i&gt;. Describe the whole as two of, or four of the shares. Understand for these examples that decomposing into more equal shares creates smaller shares. (CCSS: 1.G.A.3)</t>
  </si>
  <si>
    <t>Understand that the three digits of a three-digit number represent amounts of hundreds, tens, and ones; e.g., $706$ equals $7$ hundreds, $0$ tens, and $6$ ones. Understand the following as special cases: (CCSS: 2.NBT.A.1)&lt;ol style="list-style-type: lower-alpha"&gt;&lt;li&gt;100 can be thought of as a bundle of ten tens &amp;mdash; called a "hundred." (CCSS: 2.NBT.A.1.a)&lt;/li&gt;&lt;li&gt;The numbers $100$, $200$, $300$, $400$, $500$, $600$, $700$, $800$, $900$ refer to one, two, three, four, five, six, seven, eight, or nine hundreds (and $0$ tens and $0$ ones). (CCSS: 2.NBT.A.1.b)&lt;/li&gt;&lt;/ol&gt;</t>
  </si>
  <si>
    <t>Count within $1000$; skip-count by $5\mbox{s}$, $10\mbox{s}$, and $100\mbox{s}$. (CCSS: 2.NBT.A.2)</t>
  </si>
  <si>
    <t>Read and write numbers to $1000$ using base-ten numerals, number names, and expanded form. (CCSS: 2.NBT.A.3)</t>
  </si>
  <si>
    <t>Compare two three-digit numbers based on meanings of the hundreds, tens, and ones digits, using &gt;, =, and &lt; symbols to record the results of comparisons. (CCSS: 2.NBT.A.4)</t>
  </si>
  <si>
    <t>Fluently add and subtract within $100$ using strategies based on place value, properties of operations, and/or the relationship between addition and subtraction. (CCSS: 2.NBT.B.5)</t>
  </si>
  <si>
    <t>Add up to four two-digit numbers using strategies based on place value and properties of operations. (CCSS: 2.NBT.B.6)</t>
  </si>
  <si>
    <t>Add and subtract within $1000$, using concrete models or drawings and strategies based on place value, properties of operations, and/or the relationship between addition and subtraction; relate the strategy to a written method. Understand that in adding or subtracting three-digit numbers, one adds or subtracts hundreds and hundreds, tens and tens, ones and ones; and sometimes it is necessary to compose or decompose tens or hundreds. (CCSS: 2.NBT.B.7)</t>
  </si>
  <si>
    <t>Mentally add $10$ or $100$ to a given number $100$–$900$, and mentally subtract $10$ or $100$ from a given number $100$–$900$. (CCSS: 2.NBT.B.8)</t>
  </si>
  <si>
    <t>Explain why addition and subtraction strategies work, using place value and the properties of operations. (Explanations may be supported by drawings or objects.) (CCSS: 2.NBT.B.9)</t>
  </si>
  <si>
    <t>Use addition and subtraction within $100$ to solve one- and two-step word problems involving situations of adding to, taking from, putting together, taking apart, and comparing, with unknowns in all positions, e.g., by using drawings and equations with a symbol for the unknown number to represent the problem. (see Appendix, Table 1) (CCSS: 2.OA.A.1)</t>
  </si>
  <si>
    <t>Fluently add and subtract within $20$ using mental strategies. (See 1.OA.C.6 for a list of strategies.) By end of Grade 2, know from memory all sums of two one-digit numbers. (CCSS: 2.OA.B.2)</t>
  </si>
  <si>
    <t>Determine whether a group of objects (up to $20$) has an odd or even number of members, e.g., by pairing objects or counting them by $2\mbox{s}$; write an equation to express an even number as a sum of two equal addends. (CCSS: 2.OA.C.3)</t>
  </si>
  <si>
    <t>Use addition to find the total number of objects arranged in rectangular arrays with up to $5$ rows and up to $5$ columns; write an equation to express the total as a sum of equal addends. (CCSS: 2.OA.C.4)</t>
  </si>
  <si>
    <t>Measure the length of an object by selecting and using appropriate tools such as rulers, yardsticks, meter sticks, and measuring tapes. (CCSS: 2.MD.A.1)</t>
  </si>
  <si>
    <t>Measure the length of an object twice, using length units of different lengths for the two measurements; describe how the two measurements relate to the size of the unit chosen. (CCSS: 2.MD.A.2)</t>
  </si>
  <si>
    <t>Estimate lengths using units of inches, feet, centimeters, and meters. (CCSS: 2.MD.A.3)</t>
  </si>
  <si>
    <t>Measure to determine how much longer one object is than another, expressing the length difference in terms of a standard length unit. (CCSS: 2.MD.A.4)</t>
  </si>
  <si>
    <t>Use addition and subtraction within $100$ to solve word problems involving lengths that are given in the same units, e.g., by using drawings (such as drawings of rulers) and equations with a symbol for the unknown number to represent the problem. (CCSS: 2.MD.B.5)</t>
  </si>
  <si>
    <t>Represent whole numbers as lengths from $0$ on a number line diagram with equally spaced points corresponding to the numbers $0, 1, 2, \ldots$, and represent whole-number sums and differences within $100$ on a number line diagram. (CCSS: 2.MD.B.6)</t>
  </si>
  <si>
    <t>Tell and write time from analog and digital clocks to the nearest five minutes, using a.m. and p.m. (CCSS: 2.MD.C.7)</t>
  </si>
  <si>
    <t>Solve word problems involving dollar bills, quarters, dimes, nickels, and pennies, using $ and ¢ symbols appropriately. &lt;i&gt;Example: If you have two dimes and three pennies, how many cents do you have?&lt;/i&gt; (CCSS: 2.MD.C.8)</t>
  </si>
  <si>
    <t>Generate measurement data by measuring lengths of several objects to the nearest whole unit, or by making repeated measurements of the same object. Show the measurements by making a line plot, where the horizontal scale is marked off in whole-number units. (CCSS: 2.MD.D.9)</t>
  </si>
  <si>
    <t>Draw a picture graph and a bar graph (with single-unit scale) to represent a data set with up to four categories. Solve simple put-together, take-apart, and compare problems (see Appendix, Table 1) using information presented in a bar graph. (CCSS: 2.MD.D.10)</t>
  </si>
  <si>
    <t>Recognize and draw shapes having specified attributes, such as a given number of angles or a given number of equal faces. (Sizes are compared directly or visually, not compared by measuring.) Identify triangles, quadrilaterals, pentagons, hexagons, and cubes. (CCSS: 2.G.A.1)</t>
  </si>
  <si>
    <t>Partition a rectangle into rows and columns of same-size squares and count to find the total number of them. (CCSS: 2.G.A.2)</t>
  </si>
  <si>
    <t>Partition circles and rectangles into two, three, or four equal shares, describe the shares using the words halves, thirds, half of, a third of, etc., and describe the whole as two halves, three thirds, four fourths. Recognize that equal shares of identical wholes need not have the same shape. (CCSS: 2.G.A.3)</t>
  </si>
  <si>
    <t>Use place value understanding to round whole numbers to the nearest $10$ or $100$. (CCSS: 3.NBT.A.1)</t>
  </si>
  <si>
    <t>Fluently add and subtract within $1000$ using strategies and algorithms based on place value, properties of operations, and/or the relationship between addition and subtraction. (CCSS: 3.NBT.A.2)</t>
  </si>
  <si>
    <t>Multiply one-digit whole numbers by multiples of $10$ in the range $10$–$90$ (e.g., $9 \times 80$, $5 \times 60$) using strategies based on place value and properties of operations. (CCSS: 3.NBT.A.3)</t>
  </si>
  <si>
    <t>Describe a fraction $\frac{1}{b}$ as the quantity formed by $1$ part when a whole is partitioned into $b$ equal parts; understand a fraction $\frac{a}{b}$ as the quantity formed by $a$ parts of size $\frac{1}{b}$. (CCSS: 3.NF.A.1)</t>
  </si>
  <si>
    <t>Describe a fraction as a number on the number line; represent fractions on a number line diagram. (CCSS: 3.NF.A.2)&lt;ol style="list-style-type: lower-alpha"&gt;&lt;li&gt;Represent a fraction $\frac{1}{b}$ on a number line diagram by defining the interval from $0$ to $1$ as the whole and partitioning it into $b$ equal parts. Recognize that each part has size $\frac{1}{b}$ and that the endpoint of the part based at $0$ locates the number $\frac{1}{b}$ on the number line. (CCSS: 3.NF.A.2.a)&lt;/li&gt;&lt;li&gt;Represent a fraction $\frac{a}{b}$ on a number line diagram by marking off $a$ lengths $\frac{1}{b}$ from $0$. Recognize that the resulting interval has size $\frac{a}{b}$ and that its endpoint locates the number $\frac{a}{b}$ on the number line. (CCSS: 3.NF.A.2.b)&lt;/li&gt;&lt;/ol&gt;</t>
  </si>
  <si>
    <t>Explain equivalence of fractions in special cases, and compare fractions by reasoning about their size. (CCSS: 3.NF.A.3)&lt;ol style="list-style-type: lower-alpha"&gt;&lt;li&gt;Understand two fractions as equivalent (equal) if they are the same size, or the same point on a number line. (CCSS: 3.NF.A.3.a)&lt;/li&gt;&lt;li&gt;Recognize and generate simple equivalent fractions, e.g., $\frac{1}{2} = \frac{2}{4}$, $\frac{4}{6} = \frac{2}{3}$. Explain why the fractions are equivalent, e.g., by using a visual fraction model. (CCSS: 3.NF.A.3.b)&lt;/li&gt;&lt;li&gt;Express whole numbers as fractions, and recognize fractions that are equivalent to whole numbers. &lt;i&gt;Examples: Express $3$ in the form $3 = \frac{3}{1}$; recognize that $\frac{6}{1} = 6$; locate $\frac{4}{4}$ and $1$ at the same point of a number line diagram.&lt;/i&gt; (CCSS: 3.NF.A.3.c)&lt;/li&gt;&lt;li&gt;Compare two fractions with the same numerator or the same denominator by reasoning about their size. Recognize that comparisons are valid only when the two fractions refer to the same whole. Record the results of comparisons with the symbols $&gt;$, $=$, or $&lt;$, and justify the conclusions, e.g., by using a visual fraction model. (CCSS: 3.NF.A.3.d)&lt;/li&gt;&lt;/ol&gt;</t>
  </si>
  <si>
    <t>Interpret products of whole numbers, e.g., interpret $5 \times 7$ as the total number of objects in $5$ groups of $7$ objects each. &lt;i&gt;For example, describe a context in which a total number of objects can be expressed as $5 \times 7$.&lt;/i&gt; (CCSS: 3.OA.A.1)</t>
  </si>
  <si>
    <t>Interpret whole-number quotients of whole numbers, e.g., interpret $56 \div 8$ as the number of objects in each share when $56$ objects are partitioned equally into $8$ shares, or as a number of shares when $56$ objects are partitioned into equal shares of $8$ objects each. &lt;i&gt;For example, describe a context in which a number of shares or a number of groups can be expressed as $56 \div 8$.&lt;/i&gt; (CCSS: 3.OA.A.2)</t>
  </si>
  <si>
    <t>Use multiplication and division within $100$ to solve word problems in situations involving equal groups, arrays, and measurement quantities, e.g., by using drawings and equations with a symbol for the unknown number to represent the problem. (see Appendix, Table 2) (CCSS: 3.OA.A.3)</t>
  </si>
  <si>
    <t>Determine the unknown whole number in a multiplication or division equation relating three whole numbers. &lt;i&gt;For example, determine the unknown number that makes the equation true in each of the equations $8 \times \mbox{?} = 48$, $5 =\mbox{_} \div 3$, $6 \times 6 = \mbox{?}$&lt;/i&gt; (CCSS: 3.OA.A.4)</t>
  </si>
  <si>
    <t>Apply properties of operations as strategies to multiply and divide. (Students need not use formal terms for these properties.) &lt;i&gt;Examples: If $6 \times 4 = 24$ is known, then $4 \times 6 = 24$ is also known. (Commutative property of multiplication.) $3 \times 5 \times 2$ can be found by $3 \times 5 = 15$, then $15 \times 2 = 30$, or by $5 \times 2 = 10$, then $3 \times 10 = 30$. (Associative property of multiplication.) Knowing that $8 \times 5 = 40$ and $8 \times 2 = 16$, one can find $8 \times 7$ as $8 \times \left(5 + 2\right) = \left(8 \times 5\right) + \left(8 \times 2\right) = 40 + 16 = 56$. (Distributive property.)&lt;/i&gt; (CCSS: 3.OA.B.5)</t>
  </si>
  <si>
    <t>Interpret division as an unknown-factor problem. &lt;i&gt;For example, find $32 \div 8$ by finding the number that makes $32$ when multiplied by $8$.&lt;/i&gt; (CCSS: 3.OA.B.6)</t>
  </si>
  <si>
    <t>Fluently multiply and divide within $100$, using strategies such as the relationship between multiplication and division (e.g., knowing that $8 \times 5 = 40$, one knows $40 \div 5 = 8$) or properties of operations. By the end of Grade 3, know from memory all products of two one-digit numbers. (CCSS: 3.OA.C.7)</t>
  </si>
  <si>
    <t>Solve two-step word problems using the four operations. Represent these problems using equations with a letter standing for the unknown quantity. Assess the reasonableness of answers using mental computation and estimation strategies including rounding. (This evidence outcome is limited to problems posed with whole numbers and having whole-number answers; students should know how to perform operations in the conventional order of operations when there are no parentheses to specify a particular order.) (CCSS: 3.OA.D.8)</t>
  </si>
  <si>
    <t>Identify arithmetic patterns (including patterns in the addition table or multiplication table) and explain them using properties of operations. &lt;i&gt;For example, observe that $4$ times a number is always even, and explain why $4$ times a number can be decomposed into two equal addends.&lt;/i&gt; (CCSS: 3.OA.D.9)</t>
  </si>
  <si>
    <t>Tell and write time to the nearest minute and measure time intervals in minutes. Solve word problems involving addition and subtraction of time intervals in minutes, e.g., by representing the problem on a number line diagram. (CCSS: 3.MD.A.1)</t>
  </si>
  <si>
    <t>Measure and estimate liquid volumes and masses of objects using standard units of grams (g), kilograms (kg), and liters (l). (This excludes compound units such as cm&lt;sup&gt;3&lt;/sup&gt; and finding the geometric volume of a container.) Add, subtract, multiply, or divide to solve one-step word problems involving masses or volumes that are given in the same units, e.g., by using drawings (such as a beaker with a measurement scale) to represent the problem. (This excludes multiplicative comparison problems, such as problems involving notions of "times as much." See Appendix, Table 2.) (CCSS: 3.MD.A.2)</t>
  </si>
  <si>
    <t>Draw a scaled picture graph and a scaled bar graph to represent a data set with several categories. Solve one- and two-step "how many more" and "how many less" problems using information presented in scaled bar graphs. &lt;i&gt;For example, draw a bar graph in which each square in the bar graph might represent $5$ pets.&lt;/i&gt; (CCSS: 3.MD.B.3)</t>
  </si>
  <si>
    <t>Generate measurement data by measuring lengths using rulers marked with halves and fourths of an inch. Show the data by making a line plot, where the horizontal scale is marked off in appropriate units&amp;mdash;whole numbers, halves, or quarters. (CCSS: 3.MD.B.4)</t>
  </si>
  <si>
    <t>Recognize area as an attribute of plane figures and understand concepts of area measurement. (CCSS: 3.MD.C.5)&lt;ol style="list-style-type: lower-alpha"&gt;&lt;li&gt;A square with side length $1$ unit, called "a unit square," is said to have "one square unit" of area, and can be used to measure area. (CCSS: 3.MD.C.5.a)&lt;/li&gt;&lt;li&gt;A plane figure which can be covered without gaps or overlaps by $n$ unit squares is said to have an area of $n$ square units. (CCSS: 3.MD.C.5.b)&lt;/li&gt;&lt;/ol&gt;</t>
  </si>
  <si>
    <t>Measure areas by counting unit squares (square cm, square m, square in, square ft, and improvised units). (CCSS: 3.MD.C.6)</t>
  </si>
  <si>
    <t>Use concepts of area and relate area to the operations of multiplication and addition. (CCSS: 3.MD.C.7)&lt;ol style="list-style-type: lower-alpha"&gt;&lt;li&gt;Find the area of a rectangle with whole-number side lengths by tiling it, and show that the area is the same as would be found by multiplying the side lengths. (CCSS: 3.MD.C.7.a)&lt;/li&gt;&lt;li&gt;Multiply side lengths to find areas of rectangles with whole-number side lengths in the context of solving real-world and mathematical problems, and represent whole-number products as rectangular areas in mathematical reasoning. (CCSS: 3.MD.C.7.b)&lt;/li&gt;&lt;li&gt;Use tiling to show in a concrete case that the area of a rectangle with whole-number side lengths $a$ and $b + c$ is the sum of $a \times b$ and $a \times c$. Use area models to represent the distributive property in mathematical reasoning. (CCSS: 3.MD.C.7.c)&lt;/li&gt;&lt;li&gt;Recognize area as additive. Find areas of rectilinear figures by decomposing them into non-overlapping rectangles and adding the areas of the non-overlapping parts, applying this technique to solve real-world problems. (CCSS: 3.MD.C.7.d)&lt;/li&gt;&lt;/ol&gt;</t>
  </si>
  <si>
    <t>Solve real-world and mathematical problems involving perimeters of polygons, including finding the perimeter given the side lengths, finding an unknown side length, and exhibiting rectangles with the same perimeter and different areas or with the same area and different perimeters. (CCSS: 3.MD.D.8)</t>
  </si>
  <si>
    <t>Explain that shapes in different categories (e.g., rhombuses, rectangles, and others) may share attributes (e.g., having four sides), and that the shared attributes can define a larger category (e.g., quadrilaterals). Recognize rhombuses, rectangles, and squares as examples of quadrilaterals, and draw examples of quadrilaterals that do not belong to any of these subcategories. (CCSS: 3.G.A.1)</t>
  </si>
  <si>
    <t>Partition shapes into parts with equal areas. Express the area of each part as a unit fraction of the whole. &lt;i&gt;For example, partition a shape into $4$ parts with equal area, and describe the area of each part as $\frac{1}{4}$ of the area of the shape.&lt;/i&gt; (CCSS: 3.G.A.2)</t>
  </si>
  <si>
    <t>Explain that in a multi-digit whole number, a digit in one place represents ten times what it represents in the place to its right. &lt;i&gt;For example, recognize that $700 \div 70 = 10$ by applying concepts of place value and division.&lt;/i&gt; (CCSS: 4.NBT.A.1)</t>
  </si>
  <si>
    <t>Read and write multi-digit whole numbers using base-ten numerals, number names, and expanded form. Compare two multi-digit numbers based on meanings of the digits in each place, using $&gt;$, $=$, and $&lt;$ symbols to record the results of comparisons. (CCSS: 4.NBT.A.2)</t>
  </si>
  <si>
    <t>Use place value understanding to round multi-digit whole numbers to any place. (CCSS: 4.NBT.A.3)</t>
  </si>
  <si>
    <t>Fluently add and subtract multi-digit whole numbers using the standard algorithm. (CCSS: 4.NBT.B.4)</t>
  </si>
  <si>
    <t>Multiply a whole number of up to four digits by a one-digit whole number, and multiply two two-digit numbers, using strategies based on place value and the properties of operations. Illustrate and explain the calculation by using equations, rectangular arrays, and/or area models. (CCSS: 4.NBT.B.5)</t>
  </si>
  <si>
    <t>Find whole-number quotients and remainders with up to four-digit dividends and one-digit divisors, using strategies based on place value, the properties of operations, and/or the relationship between multiplication and division. Illustrate and explain the calculation by using equations, rectangular arrays, and/or area models. (CCSS: 4.NBT.B.6)</t>
  </si>
  <si>
    <t>Explain why a fraction $\frac{a}{b}$ is equivalent to a fraction $\frac{n \times a}{n \times b}$ by using visual fraction models, with attention to how the number and size of the parts differ even though the two fractions themselves are the same size. Use this principle to recognize and generate equivalent fractions. (CCSS: 4.NF.A.1)</t>
  </si>
  <si>
    <t>Compare two fractions with different numerators and different denominators, e.g., by creating common denominators or numerators, or by comparing to a benchmark fraction such as $\frac{1}{2}$. Recognize that comparisons are valid only when the two fractions refer to the same whole. Record the results of comparisons with symbols $&gt;$, $=$, or $&lt;$, and justify the conclusions, e.g., by using a visual fraction model. (CCSS: 4.NF.A.2)</t>
  </si>
  <si>
    <t>Understand a fraction $\frac{a}{b}$ with $a &gt; 1$ as a sum of fractions $\frac{1}{b}$. (CCSS: 4.NF.B.3)&lt;ol style="list-style-type: lower-alpha"&gt;&lt;li&gt;Understand addition and subtraction of fractions as joining and separating parts referring to the same whole. (CCSS: 4.NF.B.3.a)&lt;/li&gt;&lt;li&gt;Decompose a fraction into a sum of fractions with like denominators in more than one way, recording each decomposition by an equation. Justify decompositions, e.g., by using a visual fraction model. &lt;i&gt;Examples: $\frac{3}{8} = \frac{1}{8} + \frac{1}{8} + \frac{1}{8}$; $\frac{3}{8} = \frac{1}{8} + \frac{2}{8}$; $2 \frac{1}{8} = 1 + 1 + \frac{1}{8} = \frac{8}{8} + \frac{8}{8} + \frac{1}{8}$.&lt;/i&gt; (CCSS: 4.NF.B.3.b)&lt;/li&gt;&lt;li&gt;Add and subtract mixed numbers with like denominators, e.g., by replacing each mixed number with an equivalent fraction, and/or by using properties of operations and the relationship between addition and subtraction. (CCSS: 4.NF.B.3.c)&lt;/li&gt;&lt;li&gt;Solve word problems involving addition and subtraction of fractions referring to the same whole and having like denominators, e.g., by using visual fraction models and equations to represent the problem. (CCSS: 4.NF.B.3.d)&lt;/li&gt;&lt;/ol&gt;</t>
  </si>
  <si>
    <t>Apply and extend previous understandings of multiplication to multiply a fraction by a whole number. (CCSS: 4.NF.B.4)&lt;ol style="list-style-type: lower-alpha"&gt;&lt;li&gt;Understand a fraction $\frac{a}{b}$ as a multiple of $\frac{1}{b}$. &lt;i&gt;For example, use a visual fraction model to represent $\frac{5}{4}$ as the product $5 \times \frac{1}{4}$, recording the conclusion by the equation $\frac{5}{4} = 5 \times \frac{1}{4}$.&lt;/i&gt; (CCSS: 4.NF.B.4.a)&lt;/li&gt;&lt;li&gt;Understand a multiple of $\frac{a}{b}$ as a multiple of $\frac{1}{b}$, and use this understanding to multiply a fraction by a whole number. &lt;i&gt;For example, use a visual fraction model to express $3 \times \frac{2}{5}$ as $6 \times \frac{1}{5}$, recognizing this product as $\frac{6}{5}$. (In general, $n \times \frac{a}{b} = \frac{n \times a}{b}$.)&lt;/i&gt; (CCSS: 4.NF.B.4.b)&lt;/li&gt;&lt;li&gt;Solve word problems involving multiplication of a fraction by a whole number, e.g., by using visual fraction models and equations to represent the problem. &lt;i&gt;For example, if each person at a party will eat $\frac{3}{8}$ of a pound of roast beef, and there will be $5$ people at the party, how many pounds of roast beef will be needed? Between what two whole numbers does your answer lie?&lt;/i&gt; (CCSS: 4.NF.B.4.c)&lt;/li&gt;&lt;/ol&gt;</t>
  </si>
  <si>
    <t>Express a fraction with denominator $10$ as an equivalent fraction with denominator $100$, and use this technique to add two fractions with respective denominators $10$ and $100$. (Students who can generate equivalent fractions can develop strategies for adding fractions with unlike denominators in general. But addition and subtraction with unlike denominators in general is not a requirement at this grade.) &lt;i&gt;For example, express $\frac{3}{10}$ as $\frac{30}{100}$, and add $\frac{3}{10} + \frac{4}{100} = \frac{34}{100}$.&lt;/i&gt; (CCSS: 4.NF.C.5)</t>
  </si>
  <si>
    <t>Use decimal notation for fractions with denominators $10$ or $100$. &lt;i&gt;For example, rewrite $0.62$ as $\frac{62}{100}$; describe a length as $0.62$ meters; locate $0.62$ on a number line diagram.&lt;/i&gt; (CCSS: 4.NF.C.6)</t>
  </si>
  <si>
    <t>Compare two decimals to hundredths by reasoning about their size. Recognize that comparisons are valid only when the two decimals refer to the same whole. Record the results of comparisons with the symbols $&gt;$, $=$, or $&lt;$, and justify the conclusions, e.g., by using a visual model. (CCSS: 4.NF.C.7)</t>
  </si>
  <si>
    <t>Interpret a multiplication equation as a comparison, e.g., interpret $35 = 5 \times 7$ as a statement that $35$ is $5$ times as many as $7$ and $7$ times as many as $5$. Represent verbal statements of multiplicative comparisons as multiplication equations. (CCSS: 4.OA.A.1)</t>
  </si>
  <si>
    <t>Multiply or divide to solve word problems involving multiplicative comparison, e.g., by using drawings and equations with a symbol for the unknown number to represent the problem, distinguishing multiplicative comparison from additive comparison. (See Appendix, Table 2) (CCSS: 4.OA.A.2)</t>
  </si>
  <si>
    <t>Solve multistep word problems posed with whole numbers and having whole-number answers using the four operations, including problems in which remainders must be interpreted. Represent these problems using equations with a letter standing for the unknown quantity. Assess the reasonableness of answers using mental computation and estimation strategies including rounding. (CCSS: 4.OA.A.3)</t>
  </si>
  <si>
    <t>Find all factor pairs for a whole number in the range $1$–$100$. Recognize that a whole number is a multiple of each of its factors. Determine whether a given whole number in the range $1$–$100$ is a multiple of a given one-digit number. Determine whether a given whole number in the range $1$–$100$ is prime or composite. (CCSS: 4.OA.B.4)</t>
  </si>
  <si>
    <t>Generate a number or shape pattern that follows a given rule. Identify apparent features of the pattern that were not explicit in the rule itself. &lt;i&gt;For example, given the rule "Add $3$" and the starting number $1$, generate terms in the resulting sequence and observe that the terms appear to alternate between odd and even numbers. Explain informally why the numbers will continue to alternate in this way.&lt;/i&gt; (CCSS: 4.OA.C.5)</t>
  </si>
  <si>
    <t>Know relative sizes of measurement units within one system of units including km, m, cm; kg, g; lb, oz.; l, ml; hr, min, sec. Within a single system of measurement, express measurements in a larger unit in terms of a smaller unit. Record measurement equivalents in a two-column table. &lt;i&gt;For example, know that $1$ ft is $12$ times as long as $1$ in. Express the length of a $4$ ft snake as $48$ in. Generate a conversion table for feet and inches listing the number pairs $\left(1, 12\right)$, $\left(2, 24\right)$, $\left(3, 36\right)$, $\ldots$&lt;/i&gt; (CCSS: 4.MD.A.1)</t>
  </si>
  <si>
    <t>Use the four operations to solve word problems involving distances, intervals of time, liquid volumes, masses of objects, and money, including problems involving simple fractions or decimals, and problems that require expressing measurements given in a larger unit in terms of a smaller unit. Represent measurement quantities using diagrams such as number line diagrams that feature a measurement scale. (CCSS: 4.MD.A.2)</t>
  </si>
  <si>
    <t>Apply the area and perimeter formulas for rectangles in real-world and mathematical problems. &lt;i&gt;For example, find the width of a rectangular room given the area of the flooring and the length, by viewing the area formula as a multiplication equation with an unknown factor.&lt;/i&gt; (CCSS: 4.MD.A.3)</t>
  </si>
  <si>
    <t>Make a line plot to display a data set of measurements in fractions of a unit ($\frac{1}{2}$, $\frac{1}{4}$, $\frac{1}{8}$). Solve problems involving addition and subtraction of fractions by using information presented in line plots. &lt;i&gt;For example, from a line plot find and interpret the difference in length between the longest and shortest specimens in an insect collection.&lt;/i&gt; (CCSS: 4.MD.B.4)</t>
  </si>
  <si>
    <t>Recognize angles as geometric shapes that are formed wherever two rays share a common endpoint, and understand concepts of angle measurement: (CCSS: 4.MD.C.5)&lt;ol style="list-style-type: lower-alpha"&gt;&lt;li&gt;An angle is measured with reference to a circle with its center at the common endpoint of the rays, by considering the fraction of the circular arc between the points where the two rays intersect the circle. An angle that turns through $\frac{1}{360}$ of a circle is called a "one-degree angle," and can be used to measure angles. (CCSS: 4.MD.C.5.a)&lt;/li&gt;&lt;li&gt;An angle that turns through $n$ one-degree angles is said to have an angle measure of $n$ degrees. (CCSS: 4.MD.C.5.b)&lt;/li&gt;&lt;/ol&gt;</t>
  </si>
  <si>
    <t>Measure angles in whole-number degrees using a protractor. Sketch angles of specified measure. (CCSS: 4.MD.C.6)</t>
  </si>
  <si>
    <t>Recognize angle measure as additive. When an angle is decomposed into non-overlapping parts, the angle measure of the whole is the sum of the angle measures of the parts. Solve addition and subtraction problems to find unknown angles on a diagram in real-world and mathematical problems, e.g., by using an equation with a symbol for the unknown angle measure. (CCSS: 4.MD.C.7)</t>
  </si>
  <si>
    <t>Draw points, lines, line segments, rays, angles (right, acute, obtuse), and perpendicular and parallel lines. Identify these in two-dimensional figures. (CCSS: 4.G.A.1)</t>
  </si>
  <si>
    <t>Classify two-dimensional figures based on the presence or absence of parallel or perpendicular lines, or the presence or absence of angles of a specified size. Recognize right triangles as a category, and identify right triangles. (CCSS: 4.G.A.2)</t>
  </si>
  <si>
    <t>Recognize a line of symmetry for a two-dimensional figure as a line across the figure such that the figure can be folded along the line into matching parts. Identify line-symmetric figures and draw lines of symmetry. (CCSS: 4.G.A.3)</t>
  </si>
  <si>
    <t>Recognize that in a multi-digit number, a digit in one place represents $10$ times as much as it represents in the place to its right and $\frac{1}{10}$ of what it represents in the place to its left. (CCSS: 5.NBT.A.1)</t>
  </si>
  <si>
    <t>Explain patterns in the number of zeros of the product when multiplying a number by powers of $10$, and explain patterns in the placement of the decimal point when a decimal is multiplied or divided by a power of $10$. Use whole-number exponents to denote powers of $10$. (CCSS: 5.NBT.A.2)</t>
  </si>
  <si>
    <t>Read, write, and compare decimals to thousandths. (CCSS: 5.NBT.A.3)&lt;ol style="list-style-type: lower-alpha"&gt;&lt;li&gt;Read and write decimals to thousandths using base-ten numerals, number names, and expanded form, e.g., $347.392 = 3 \times 100 + 4 × 10 + 7 \times 1 + 3 \times \frac{1}{10} + 9 \times \frac{1}{100} + 2 \times \frac{1}{1000}$. (CCSS: 5.NBT.A.3.a)&lt;/li&gt;&lt;li&gt;Compare two decimals to thousandths based on meanings of the digits in each place, using $&gt;$, $=$, and $&lt;$ symbols to record the results of comparisons. (CCSS: 5.NBT.A.3.b)&lt;/li&gt;&lt;/ol&gt;</t>
  </si>
  <si>
    <t>Use place value understanding to round decimals to any place. (CCSS: 5.NBT.A.4)</t>
  </si>
  <si>
    <t>Fluently multiply multi-digit whole numbers using the standard algorithm. (CCSS: 5.NBT.B.5)</t>
  </si>
  <si>
    <t>Find whole-number quotients of whole numbers with up to four-digit dividends and two-digit divisors, using strategies based on place value, the properties of operations, and/or the relationship between multiplication and division. Illustrate and explain the calculation by using equations, rectangular arrays, and/or area models. (CCSS: 5.NBT.B.6)</t>
  </si>
  <si>
    <t>Add, subtract, multiply, and divide decimals to hundredths, using concrete models or drawings and strategies based on place value, properties of operations, and/or the relationship between addition and subtraction; relate the strategy to a written method and explain the reasoning used. (CCSS: 5.NBT.B.7)</t>
  </si>
  <si>
    <t>Add and subtract fractions with unlike denominators (including mixed numbers) by replacing given fractions with equivalent fractions in such a way as to produce an equivalent sum or difference of fractions with like denominators. &lt;i&gt;For example, $\frac{2}{3} + \frac{5}{4} = \frac{8}{12} + \frac{15}{12} = \frac{23}{12}$. (In general, $\frac{a}{b} + \frac{c}{d} = \frac{ad + bc}{bd}$.)&lt;/i&gt; (CCSS: 5.NF.A.1)</t>
  </si>
  <si>
    <t>Solve word problems involving addition and subtraction of fractions referring to the same whole, including cases of unlike denominators, e.g., by using visual fraction models or equations to represent the problem. Use benchmark fractions and number sense of fractions to estimate mentally and assess the reasonableness of answers. &lt;i&gt;For example, recognize an incorrect result $\frac{2}{5} + \frac{1}{2} = \frac{3}{7}$, by observing that $\frac{3}{7} &lt; \frac{1}{2}$.&lt;/i&gt; (CCSS: 5.NF.A.2)</t>
  </si>
  <si>
    <t>Interpret a fraction as division of the numerator by the denominator ($\frac{a}{b} = a \div b$). Solve word problems involving division of whole numbers leading to answers in the form of fractions or mixed numbers, e.g., by using visual fraction models or equations to represent the problem. &lt;i&gt;For example, interpret $\frac{3}{4}$ as the result of dividing $3$ by $4$, noting that $\frac{3}{4}$ multiplied by $4$ equals $3$, and that when $3$ wholes are shared equally among $4$ people each person has a share of size $\frac{3}{4}$. If $9$ people want to share a $50$-pound sack of rice equally by weight, how many pounds of rice should each person get? Between what two whole numbers does your answer lie?&lt;/i&gt; (CCSS: 5.NF.B.3)</t>
  </si>
  <si>
    <t>Apply and extend previous understandings of multiplication to multiply a fraction or whole number by a fraction. (CCSS: 5.NF.B.4)&lt;ol style="list-style-type: lower-alpha"&gt;&lt;li&gt;Interpret the product $\frac{a}{b} \times q$ as a parts of a partition of $q$ into $b$ equal parts; equivalently, as the result of a sequence of operations $a \times q \div b$. &lt;i&gt;For example, use a visual fraction model to show $\frac{2}{3} \times 4 = \frac{8}{3}$, and create a story context for this equation. Do the same with $\frac{2}{3} \times \frac{4}{5} = \frac{8}{15}$. (In general, $\frac{a}{b} \times \frac{c}{d} = \frac{ac}{bd}$.)&lt;/i&gt; (CCSS: 5.NF.B.4.a)&lt;/li&gt;&lt;li&gt;Find the area of a rectangle with fractional side lengths by tiling it with unit squares of the appropriate unit fraction side lengths, and show that the area is the same as would be found by multiplying the side lengths. Multiply fractional side lengths to find areas of rectangles, and represent fraction products as rectangular areas. (CCSS: 5.NF.B.4.b)&lt;/li&gt;</t>
  </si>
  <si>
    <t>Interpret multiplication as scaling (resizing), by: (CCSS: 5.NF.B.5)&lt;ol style="list-style-type: lower-alpha"&gt;&lt;li&gt;Comparing the size of a product to the size of one factor on the basis of the size of the other factor, without performing the indicated multiplication. (CCSS: 5.NF.B.5.a)&lt;/li&gt;&lt;li&gt;Explaining why multiplying a given number by a fraction greater than $1$ results in a product greater than the given number (recognizing multiplication by whole numbers greater than $1$ as a familiar case); explaining why multiplying a given number by a fraction less than $1$ results in a product smaller than the given number; and relating the principle of fraction equivalence $\frac{a}{b} = \frac{n \times a}{n \times b}$ to the effect of multiplying $\frac{a}{b}$ by $1$. (CCSS: 5.NF.B.5.b)&lt;/li&gt;&lt;/ol&gt;</t>
  </si>
  <si>
    <t>Solve real-world problems involving multiplication of fractions and mixed numbers, e.g., by using visual fraction models or equations to represent the problem. (CCSS: 5.NF.B.6)</t>
  </si>
  <si>
    <t>Apply and extend previous understandings of division to divide unit fractions by whole numbers and whole numbers by unit fractions. (Students able to multiply fractions in general can develop strategies to divide fractions in general, by reasoning about the relationship between multiplication and division. But division of a fraction by a fraction is not a requirement at this grade.) (CCSS: 5.NF.B.7)&lt;ol style="list-style-type: lower-alpha"&gt;&lt;li&gt;Interpret division of a unit fraction by a non-zero whole number, and compute such quotients. &lt;i&gt;For example, create a story context for $\frac{1}{3} \div 4$, and use a visual fraction model to show the quotient. Use the relationship between multiplication and division to explain that $\frac{1}{3} \div 4 = \frac{1}{12}$ because $\frac{1}{12} \times 4 = \frac{1}{3}$.&lt;/i&gt; (CCSS: 5.NF.B.7.a)&lt;/li&gt;&lt;li&gt;Interpret division of a whole number by a unit fraction, and compute such quotients. &lt;i&gt;For example, create a story context for $4 \div \frac{1}{5}$, and use a visual fraction model to show the quotient. Use the relationship between multiplication and division to explain that $4 \div \frac{1}{5} = 20$ because $20 \times \frac{1}{5} = 4$.&lt;/i&gt; (CCSS: 5.NF.B.7.b)&lt;/li&gt;&lt;li&gt;Solve real-world problems involving division of unit fractions by non-zero whole numbers and division of whole numbers by unit fractions, e.g., by using visual fraction models and equations to represent the problem. &lt;i&gt;For example, how much chocolate will each person get if $3$ people share $\frac{1}{2}$ lb of chocolate equally? How many $\frac{1}{3}$-cup servings are in $2$ cups of raisins?&lt;/i&gt; (CCSS: 5.NF.B.7.c)&lt;/li&gt;&lt;/ol&gt;</t>
  </si>
  <si>
    <t>Use grouping symbols (parentheses, brackets, or braces) in numerical expressions, and evaluate expressions with these symbols. (CCSS: 5.OA.A.1)</t>
  </si>
  <si>
    <t>Write simple expressions that record calculations with numbers, and interpret numerical expressions without evaluating them. &lt;i&gt;For example, express the calculation "add $8$ and $7$, then multiply by $2$" as $2 \times \left(8 + 7\right)$. Recognize that $3 \times \left(18932 + 921\right)$ is three times as large as $18932 + 921$, without having to calculate the indicated sum or product.&lt;/i&gt; (CCSS: 5.OA.A.2)</t>
  </si>
  <si>
    <t>Generate two numerical patterns using two given rules. Identify apparent relationships between corresponding terms. Form ordered pairs consisting of corresponding terms from the two patterns, and graph the ordered pairs on a coordinate plane. &lt;i&gt;For example, given the rule "Add $3$" and the starting number $0$, and given the rule "Add $6$" and the starting number $0$, generate terms in the resulting sequences, and observe that the terms in one sequence are twice the corresponding terms in the other sequence. Explain informally why this is so.&lt;/i&gt; (CCSS: 5.OA.B.3)</t>
  </si>
  <si>
    <t>Convert among different-sized standard measurement units within a given measurement system (e.g., convert $5$ cm to $0.05$ m), and use these conversions in solving multi-step, real-world problems. (CCSS: 5.MD.A.1)</t>
  </si>
  <si>
    <t>Make a line plot to display a data set of measurements in fractions of a unit ($\frac{1}{2}$, $\frac{1}{4}$, $\frac{1}{8}$). Use operations on fractions for this grade to solve problems involving information presented in line plots. &lt;i&gt;For example, given different measurements of liquid in identical beakers, find the amount of liquid each beaker would contain if the total amount in all the beakers were redistributed equally.&lt;/i&gt; (CCSS: 5.MD.B.2)</t>
  </si>
  <si>
    <t>Recognize volume as an attribute of solid figures and understand concepts of volume measurement. (CCSS: 5.MD.C.3)&lt;ol style="list-style-type: lower-alpha"&gt;&lt;li&gt;A cube with side length $1$ unit, called a "unit cube," is said to have "one cubic unit" of volume and can be used to measure volume. (CCSS: 5.MD.C.3.a)&lt;/li&gt;&lt;li&gt;A solid figure which can be packed without gaps or overlaps using $n$ unit cubes is said to have a volume of $n$ cubic units. (CCSS: 5.MD.C.3.b)&lt;/li&gt;&lt;/ol&gt;</t>
  </si>
  <si>
    <t>Measure volumes by counting unit cubes, using cubic cm, cubic in, cubic ft, and improvised units. (CCSS: 5.MD.C.4)</t>
  </si>
  <si>
    <t>Relate volume to the operations of multiplication and addition and solve real-world and mathematical problems involving volume. (CCSS: 5.MD.C.5)&lt;ol style="list-style-type: lower-alpha"&gt;&lt;li&gt;Model the volume of a right rectangular prism with whole-number side lengths by packing it with unit cubes, and show that the volume is the same as would be found by multiplying the edge lengths, equivalently by multiplying the height by the area of the base. Represent threefold whole-number products as volumes, e.g., to represent the associative property of multiplication. (CCSS: 5.MD.C.5.a)&lt;/li&gt;&lt;li&gt;Apply the formulas $V = l \times w \times h$ and $V = b \times h$ for rectangular prisms to find volumes of right rectangular prisms with whole-number edge lengths in the context of solving real-world and mathematical problems. (CCSS: 5.MD.C.5.b)&lt;/li&gt;&lt;li&gt;Use the additive nature of volume to find volumes of solid figures composed of two non-overlapping right rectangular prisms by adding the volumes of the non-overlapping parts, applying this technique to solve real-world problems. (CCSS: 5.MD.C.5.c)&lt;/li&gt;&lt;/ol&gt;</t>
  </si>
  <si>
    <t>Use a pair of perpendicular number lines, called axes, to define a coordinate system, with the intersection of the lines (the origin) arranged to coincide with the $0$ on each line and a given point in the plane located by using an ordered pair of numbers, called its coordinates. Understand that the first number indicates how far to travel from the origin in the direction of one axis, and the second number indicates how far to travel in the direction of the second axis, with the convention that the names of the two axes and the coordinates correspond (e.g., $x$-axis and $x$-coordinate, $y$-axis and $y$-coordinate). (CCSS: 5.G.A.1)</t>
  </si>
  <si>
    <t>Represent real-world and mathematical problems by graphing points in the first quadrant of the coordinate plane, and interpret coordinate values of points in the context of the situation. (CCSS: 5.G.A.2)</t>
  </si>
  <si>
    <t>Explain that attributes belonging to a category of two-dimensional figures also belong to all subcategories of that category. &lt;i&gt;For example, all rectangles have four right angles and squares are rectangles, so all squares have four right angles.&lt;/i&gt; (CCSS: 5.G.B.3)</t>
  </si>
  <si>
    <t>Classify two-dimensional figures in a hierarchy based on properties. (CCSS: 5.G.B.4)</t>
  </si>
  <si>
    <t>Apply the concept of a ratio and use ratio language to describe a ratio relationship between two quantities. &lt;i&gt;For example, "The ratio of wings to beaks in the bird house at the zoo was $2:1$, because for every $2$ wings there was $1$ beak." "For every vote Candidate $A$ received, Candidate $C$ received nearly three votes."&lt;/i&gt; (CCSS: 6.RP.A.1)</t>
  </si>
  <si>
    <t>Apply the concept of a unit rate $\frac{a}{b}$ associated with a ratio $a:b$ with $b \neq 0$, and use rate language in the context of a ratio relationship. &lt;i&gt;For example, "This recipe has a ratio of $3$ cups of flour to $4$ cups of sugar, so there is $\frac{3}{4}$ cup of flour for each cup of sugar." "We paid $75 for $15$ hamburgers, which is a rate of $5 per hamburger." (Expectations for unit rates in this grade are limited to non-complex fractions.)&lt;/i&gt; (CCSS: 6.RP.A.2)</t>
  </si>
  <si>
    <t>Use ratio and rate reasoning to solve real-world and mathematical problems, e.g., by reasoning about tables of equivalent ratios, tape diagrams, double number line diagrams, or equations. (CCSS: 6.RP.A.3)&lt;ol style="list-style-type: lower-alpha"&gt;&lt;li&gt;Make tables of equivalent ratios relating quantities with whole-number measurements, find missing values in the tables, and plot the pairs of values on the coordinate plane. Use tables to compare ratios. (CCSS: 6.RP.A.3.a)&lt;/li&gt;&lt;li&gt;Solve unit rate problems including those involving unit pricing and constant speed. &lt;i&gt;For example, if it took $7$ hours to mow $4$ lawns, then at that rate, how many lawns could be mowed in $35$ hours? At what rate were lawns being mowed?&lt;/i&gt; (CCSS: 6.RP.A.3.b)&lt;/li&gt;&lt;li&gt;Find a percent of a quantity as a rate per $100$ (e.g., $30\%$ of a quantity means $\frac{30}{100}$ times the quantity); solve problems involving finding the whole, given a part and the percent. (CCSS: 6.RP.A.3.c)&lt;/li&gt;&lt;li&gt;Use ratio reasoning to convert measurement units; manipulate and transform units appropriately when multiplying or dividing quantities. (CCSS: 6.RP.A.3.d)&lt;/li&gt;&lt;/ol&gt;</t>
  </si>
  <si>
    <t>Interpret and compute quotients of fractions, and solve word problems involving division of fractions by fractions, e.g., by using visual fraction models and equations to represent the problem. &lt;i&gt;For example, create a story context for $\frac{2}{3} \div \frac{3}{4}$ and use a visual fraction model to show the quotient; use the relationship between multiplication and division to explain that $\frac{2}{3} \div \frac{3}{4} = \frac{8}{9}$ because $\frac{3}{4}$ of $\frac{8}{9}$ is $\frac{2}{3}$. (In general, $\frac{a}{b} \div \frac{c}{d} = \frac{ad}{bc}$.) How much chocolate will each person get if $3$ people share $\frac{1}{2}$ lb of chocolate equally? How many $\frac{3}{4}$-cup servings are in $\frac{2}{3}$ of a cup of yogurt? How wide is a rectangular strip of land with length $\frac{3}{4}$ mi and area $\frac{1}{2}$ square mi?&lt;/i&gt; (CCSS: 6.NS.A.1)</t>
  </si>
  <si>
    <t>Fluently divide multi-digit numbers using the standard algorithm. (CCSS: 6.NS.B.2)</t>
  </si>
  <si>
    <t>Fluently add, subtract, multiply, and divide multi-digit decimals using the standard algorithm for each operation. (CCSS: 6.NS.B.3)</t>
  </si>
  <si>
    <t>Find the greatest common factor of two whole numbers less than or equal to $100$ and the least common multiple of two whole numbers less than or equal to $12$. Use the distributive property to express a sum of two whole numbers $1$–$100$ with a common factor as a multiple of a sum of two whole numbers with no common factor. &lt;i&gt;For example, express $36 + 8$ as $4 \left(9 + 2\right)$.&lt;/i&gt; (CCSS: 6.NS.B.4)</t>
  </si>
  <si>
    <t>Explain why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 (CCSS: 6.NS.C.5)</t>
  </si>
  <si>
    <t>Describe a rational number as a point on the number line. Extend number line diagrams and coordinate axes familiar from previous grades to represent points on the line and in the plane with negative number coordinates. (CCSS: 6.NS.C.6)&lt;ol style="list-style-type: lower-alpha"&gt;&lt;li&gt;Use opposite signs of numbers as indicating locations on opposite sides of $0$ on the number line; identify that the opposite of the opposite of a number is the number itself, e.g., $-(-3) = 3$, and that $0$ is its own opposite. (CCSS: 6.NS.C.6.a)&lt;/li&gt;&lt;li&gt;Understand signs of numbers in ordered pairs as indicating locations in quadrants of the coordinate plane; explain that when two ordered pairs differ only by signs, the locations of the points are related by reflections across one or both axes. (CCSS: 6.NS.C.6.b)&lt;/li&gt;&lt;li&gt;Find and position integers and other rational numbers on a horizontal or vertical number line diagram; find and position pairs of integers and other rational numbers on a coordinate plane. (CCSS: 6.NS.C.6.c)&lt;/li&gt;&lt;/ol&gt;</t>
  </si>
  <si>
    <t>Order and find absolute value of rational numbers. (CCSS: 6.NS.C.7)&lt;ol style="list-style-type: lower-alpha"&gt;&lt;li&gt;Interpret statements of inequality as statements about the relative position of two numbers on a number line diagram. &lt;i&gt;For example, interpret $-3 &gt; -7$ as a statement that $-3$ is located to the right of $-7$ on a number line oriented from left to right.&lt;/i&gt; (CCSS: 6.NS.C.7.a)&lt;/li&gt;&lt;li&gt;Write, interpret, and explain statements of order for rational numbers in real-world contexts. &lt;i&gt;For example, write $-3^\circ\mbox{C} &gt; -7^\circ\mbox{C}$ to express the fact that $-3^\circ\mbox{C}$ is warmer than $-7^\circ\mbox{C}$.&lt;/i&gt; (CCSS: 6.NS.C.7.b)&lt;/li&gt;&lt;li&gt;Define the absolute value of a rational number as its distance from $0$ on the number line; interpret absolute value as magnitude for a positive or negative quantity in a real-world situation. &lt;i&gt;For example, for an account balance of $-30$ dollars, write $\left|-30\right| = 30$ to describe the size of the debt in dollars.&lt;/i&gt; (CCSS: 6.NS.C.7.c)&lt;/li&gt;&lt;li&gt;Distinguish comparisons of absolute value from statements about order. &lt;i&gt;For example, recognize that an account balance less than $-30$ dollars represents a debt greater than $30$ dollars.&lt;/i&gt; (CCSS: 6.NS.C.7.d)&lt;/li&gt;&lt;/ol&gt;</t>
  </si>
  <si>
    <t>Solve real-world and mathematical problems by graphing points in all four quadrants of the coordinate plane. Include use of coordinates and absolute value to find distances between points with the same first coordinate or the same second coordinate. (CCSS: 6.NS.C.8)</t>
  </si>
  <si>
    <t>Write and evaluate numerical expressions involving whole-number exponents. (CCSS: 6.EE.A.1)</t>
  </si>
  <si>
    <t>Write, read, and evaluate expressions in which letters stand for numbers. (CCSS: 6.EE.A.2)&lt;ol style="list-style-type: lower-alpha"&gt;&lt;li&gt;Write expressions that record operations with numbers and with letters standing for numbers. &lt;i&gt;For example, express the calculation "Subtract $y$ from $5$" as $5 - y$.&lt;/i&gt; (CCSS: 6.EE.A.2.a)&lt;/li&gt;&lt;li&gt;Identify parts of an expression using mathematical terms (sum, term, product, factor, quotient, coefficient); view one or more parts of an expression as a single entity. &lt;i&gt;For example, describe the expression $2 \left( 8 + 7 \right)$ as a product of two factors; view $\left( 8 + 7 \right)$ as both a single entity and a sum of two terms.&lt;/i&gt; (CCSS: 6.EE.A.2.b)&lt;/li&gt;&lt;li&gt;Evaluate expressions at specific values of their variables. Include expressions that arise from formulas used in real-world problems. Perform arithmetic operations, including those involving whole-number exponents, in the conventional order when there are no parentheses to specify a particular order (Order of Operations). &lt;i&gt;For example, use the formulas $V = s^3$ and $A = 6s^2$ to find the volume and surface area of a cube with sides of length $s = \frac{1}{2}$.&lt;/i&gt; (CCSS: 6.EE.A.2.c)&lt;/li&gt;&lt;/ol&gt;</t>
  </si>
  <si>
    <t>Apply the properties of operations to generate equivalent expressions. &lt;i&gt;For example, apply the distributive property to the expression $3 \left( 2 + x \right)$ to produce the equivalent expression $6 + 3x$; apply the distributive property to the expression $24x + 18y$ to produce the equivalent expression $6 \left( 4x + 3y \right)$; apply properties of operations to $y + y + y$ to produce the equivalent expression $3y$.&lt;/i&gt; (CCSS: 6.EE.A.3)</t>
  </si>
  <si>
    <t>Identify when two expressions are equivalent (i.e., when the two expressions name the same number regardless of which value is substituted into them). &lt;i&gt;For example, the expressions $y + y + y$ and $3y$ are equivalent because they name the same number regardless of which number $y$ stands for.&lt;/i&gt; (CCSS: 6.EE.A.4)</t>
  </si>
  <si>
    <t>Describe solving an equation or inequality as a process of answering a question: Which values from a specified set, if any, make the equation or inequality true? Use substitution to determine whether a given number in a specified set makes an equation or inequality true. (CCSS: 6.EE.B.5)</t>
  </si>
  <si>
    <t>Use variables to represent numbers and write expressions when solving a real-world or mathematical problem; recognize that a variable can represent an unknown number, or, depending on the purpose at hand, any number in a specified set. (CCSS: 6.EE.B.6)</t>
  </si>
  <si>
    <t>Solve real-world and mathematical problems by writing and solving equations of the form $x \pm p=q$ and $px=q$ for cases in which $p$, $q$ and $x$ are all nonnegative rational numbers. (CCSS: 6.EE.B.7)</t>
  </si>
  <si>
    <t>Write an inequality of the form $x \gt c$, $x \geq c$, $x \lt c$, or $x \leq c$ to represent a constraint or condition in a real-world or mathematical problem. Show that inequalities of the form $x \gt c$, $x \geq c$, $x \lt c$, or $x \leq c$ have infinitely many solutions; represent solutions of such inequalities on number line diagrams. (CCSS: 6.EE.B.8)</t>
  </si>
  <si>
    <t>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 &lt;i&gt;For example, in a problem involving motion at constant speed, list and graph ordered pairs of distances and times, and write the equation $d = 65t$ to represent the relationship between distance and time.&lt;/i&gt; (CCSS: 6.EE.C.9)</t>
  </si>
  <si>
    <t>Identify a statistical question as one that anticipates variability in the data related to the question and accounts for it in the answers. &lt;i&gt;For example, "How old am I?" is not a statistical question, but "How old are the students in my school?" is a statistical question because one anticipates variability in students' ages.&lt;/i&gt; (CCSS: 6.SP.A.1)</t>
  </si>
  <si>
    <t>Demonstrate that a set of data collected to answer a statistical question has a distribution that can be described by its center, spread, and overall shape. (CCSS: 6.SP.A.2)</t>
  </si>
  <si>
    <t>Explain that a measure of center for a numerical data set summarizes all of its values with a single number, while a measure of variation describes how its values vary with a single number. (CCSS: 6.SP.A.3)</t>
  </si>
  <si>
    <t>Display numerical data in plots on a number line, including dot plots, histograms, and box plots. (CCSS: 6.SP.B.4)</t>
  </si>
  <si>
    <t>Summarize numerical data sets in relation to their context, such as by: (CCSS: 6.SP.B.5)&lt;ol style="list-style-type: lower-alpha"&gt;&lt;li&gt;Reporting the number of observations. (CCSS: 6.SP.B.5.a)&lt;/li&gt;&lt;li&gt;Describing the nature of the attribute under investigation, including how it was measured and its units of measurement. (CCSS: 6.SP.B.5.b)&lt;/li&gt;&lt;li&gt;Giving quantitative measures of center (median and/or mean) and variability (interquartile range and/or mean absolute deviation), as well as describing any overall pattern and any striking deviations from the overall pattern with reference to the context in which the data were gathered. (CCSS: 6.SP.B.5.c)&lt;/li&gt;&lt;li&gt;Relating the choice of measures of center and variability to the shape of the data distribution and the context in which the data were gathered. (CCSS: 6.SP.B.5.d)&lt;/li&gt;&lt;/ol&gt;</t>
  </si>
  <si>
    <t>Find the area of right triangles, other triangles, special quadrilaterals, and polygons by composing into rectangles or decomposing into triangles and other shapes; apply these techniques in the context of solving real-world and mathematical problems. (CCSS: 6.G.A.1)</t>
  </si>
  <si>
    <t>Find the volume of a right rectangular prism with fractional edge lengths by packing it with unit cubes of the appropriate unit fraction edge lengths, and show that the volume is the same as would be found by multiplying the edge lengths of the prism. Apply the formulas $V = l w h$ and $V = b h$ to find volumes of right rectangular prisms with fractional edge lengths in the context of solving real-world and mathematical problems. (CCSS: 6.G.A.2)</t>
  </si>
  <si>
    <t>Draw polygons in the coordinate plane given coordinates for the vertices; use coordinates to find the length of a side joining points with the same first coordinate or the same second coordinate. Apply these techniques in the context of solving real-world and mathematical problems. (CCSS: 6.G.A.3)</t>
  </si>
  <si>
    <t>Represent three-dimensional figures using nets made up of rectangles and triangles, and use the nets to find the surface area of these figures. Apply these techniques in the context of solving real-world and mathematical problems. (CCSS: 6.G.A.4)</t>
  </si>
  <si>
    <t>Compute unit rates associated with ratios of fractions, including ratios of lengths, areas, and other quantities measured in like or different units. &lt;i&gt;For example, if a person walks $\frac{1}{2}$ mile in each $\frac{1}{4}$ hour, compute the unit rate as the complex fraction $\frac{\frac{1}{2}}{\frac{1}{4}}$ miles per hour, equivalently $2$ miles per hour.&lt;/i&gt; (CCSS: 7.RP.A.1)</t>
  </si>
  <si>
    <t>Identify and represent proportional relationships between quantities. (CCSS: 7.RP.A.2)&lt;ol style="list-style-type: lower-alpha"&gt;&lt;li&gt;Determine whether two quantities are in a proportional relationship, e.g., by testing for equivalent ratios in a table or graphing on a coordinate plane and observing whether the graph is a straight line through the origin. (CCSS: 7.RP.A.2.a)&lt;/li&gt;&lt;li&gt;Identify the constant of proportionality (unit rate) in tables, graphs, equations, diagrams, and verbal descriptions of proportional relationships. (CCSS: 7.RP.A.2.b)&lt;/li&gt;&lt;li&gt;Represent proportional relationships by equations. &lt;i&gt;For example, if total cost $t$ is proportional to the number $n$ of items purchased at a constant price $p$, the relationship between the total cost and the number of items can be expressed as $t = pn$.&lt;/i&gt; (CCSS: 7.RP.A.2.c)&lt;/li&gt;&lt;li&gt;Explain what a point $\left(x,y\right)$ on the graph of a proportional relationship means in terms of the situation, with special attention to the points $\left(0, 0\right)$ and $\left(1, r\right)$ where $r$ is the unit rate. (CCSS: 7.RP.A.2.d)&lt;/li&gt;&lt;/ol&gt;</t>
  </si>
  <si>
    <t>Use proportional relationships to solve multistep ratio and percent problems. &lt;i&gt;Examples: simple interest, tax, markups and markdowns, gratuities and commissions, fees, percent increase and decrease, percent error.&lt;/i&gt; (CCSS: 7.RP.A.3)</t>
  </si>
  <si>
    <t>Apply and extend previous understandings of addition and subtraction to add and subtract rational numbers; represent addition and subtraction on a horizontal or vertical number line diagram. (CCSS: 7.NS.A.1)&lt;ol style="list-style-type: lower-alpha"&gt;&lt;li&gt;Describe situations in which opposite quantities combine to make $0$. &lt;i&gt;For example, a hydrogen atom has $0$ charge because its two constituents are oppositely charged.&lt;/i&gt; (CCSS: 7.NS.A.1.a)&lt;/li&gt;&lt;li&gt;Demonstrate $p+q$ as the number located a distance $\left|q\right|$ from $p$, in the positive or negative direction depending on whether $q$ is positive or negative. Show that a number and its opposite have a sum of $0$ (are additive inverses). Interpret sums of rational numbers by describing real-world contexts. (CCSS: 7.NS.A.1.b)&lt;/li&gt;&lt;li&gt;Demonstrate subtraction of rational numbers as adding the additive inverse, $p-q=p+\left(-q\right)$. Show that the distance between two rational numbers on the number line is the absolute value of their difference, and apply this principle in real-world contexts. (CCSS: 7.NS.A.1.c)&lt;/li&gt;&lt;li&gt;Apply properties of operations as strategies to add and subtract rational numbers. (CCSS: 7.NS.A.1.d)&lt;/li&gt;&lt;/ol&gt;</t>
  </si>
  <si>
    <t>Apply and extend previous understandings of multiplication and division and of fractions to multiply and divide rational numbers. (CCSS: 7.NS.A.2)&lt;ol style="list-style-type: lower-alpha"&gt;&lt;li&gt;Understand that multiplication is extended from fractions to rational numbers by requiring that operations continue to satisfy the properties of operations, particularly the distributive property, leading to products such as $\left(-1\right)\left(-1\right) = 1$ and the rules for multiplying signed numbers. Interpret products of rational numbers by describing real-world contexts. (CCSS: 7.NS.A.2.a)&lt;/li&gt;&lt;li&gt;Understand that integers can be divided, provided that the divisor is not zero, and every quotient of integers (with non-zero divisor) is a rational number. If $p$ and $q$ are integers, then $-\left(\frac{p}{q}\right) = \frac{-p}{q} = \frac{p}{-q}$. Interpret quotients of rational numbers by describing real-world contexts. (CCSS: 7.NS.A.2.b)&lt;/li&gt;&lt;li&gt;Apply properties of operations as strategies to multiply and divide rational numbers. (CCSS: 7.NS.A.2.c)&lt;/li&gt;&lt;li&gt;Convert a rational number to a decimal using long division; know that the decimal form of a rational number terminates in $0$s or eventually repeats. (CCSS: 7.NS.A.2.d)&lt;/li&gt;&lt;/ol&gt;</t>
  </si>
  <si>
    <t>Solve real-world and mathematical problems involving the four operations with rational numbers. &lt;i&gt;(Computations with rational numbers extend the rules for manipulating fractions to complex fractions.)&lt;/i&gt; (CCSS: 7.NS.A.3)</t>
  </si>
  <si>
    <t>Apply properties of operations as strategies to add, subtract, factor, and expand linear expressions with rational coefficients. (CCSS: 7.EE.A.1)</t>
  </si>
  <si>
    <t>Demonstrate that rewriting an expression in different forms in a problem context can shed light on the problem and how the quantities in it are related. &lt;i&gt;For example, $a + 0.05a = 1.05a$ means that "increase by $5\%$" is the same as "multiply by $1.05$."&lt;/i&gt; (CCSS: 7.EE.A.2)</t>
  </si>
  <si>
    <t>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 &lt;i&gt;For example: If a woman making $\$25$ an hour gets a $10\%$ raise, she will make an additional $\frac{1}{10}$ of her salary an hour, or $\$2.50$, for a new salary of $\$27.50$. If you want to place a towel bar $9 \frac{3}{4}$ inches long in the center of a door that is $27 \frac{1}{2}$ inches wide, you will need to place the bar about $9$ inches from each edge; this estimate can be used as a check on the exact computation.&lt;/i&gt; (CCSS: 7.EE.B.3)</t>
  </si>
  <si>
    <t>Use variables to represent quantities in a real-world or mathematical problem, and construct simple equations and inequalities to solve problems by reasoning about the quantities. (CCSS: 7.EE.B.4)&lt;ol style="list-style-type: lower-alpha"&gt;&lt;li&gt;Solve word problems leading to equations of the form $px \pm q = r$ and $p\left(x \pm q\right) = r$, where $p$, $q$, and $r$ are specific rational numbers. Solve equations of these forms fluently. Compare an algebraic solution to an arithmetic solution, identifying the sequence of the operations used in each approach. &lt;i&gt;For example, the perimeter of a rectangle is $54$ cm. Its length is $6$ cm. What is its width?&lt;/i&gt; (CCSS: 7.EE.B.4.a)&lt;/li&gt;&lt;li&gt;Solve word problems leading to inequalities of the form $px \pm q &gt; r$, $px \pm q \geq r$, $px \pm q &lt; r$, or $px \pm q \leq r$, where $p$, $q$, and $r$ are specific rational numbers. Graph the solution set of the inequality and interpret it in the context of the problem. &lt;i&gt;For example: As a salesperson, you are paid $\$50$ per week plus $\$3$ per sale. This week you want your pay to be at least $\$100$. Write an inequality for the number of sales you need to make and describe the solutions.&lt;/i&gt; (CCSS: 7.EE.B.4.b)&lt;/li&gt;&lt;/ol&gt;</t>
  </si>
  <si>
    <t>Understand that statistics can be used to gain information about a population by examining a sample of the population; explain that generalizations about a population from a sample are valid only if the sample is representative of that population. Explain that random sampling tends to produce representative samples and support valid inferences. (CCSS: 7.SP.A.1)</t>
  </si>
  <si>
    <t>Use data from a random sample to draw inferences about a population with an unknown characteristic of interest. Generate multiple samples (or simulated samples) of the same size to gauge the variation in estimates or predictions. &lt;i&gt;For example, estimate the mean word length in a book by randomly sampling words from the book; predict the winner of a school election based on randomly sampled survey data. Gauge how far off the estimate or prediction might be.&lt;/i&gt; (CCSS: 7.SP.A.2)</t>
  </si>
  <si>
    <t>Informally assess the degree of visual overlap of two numerical data distributions with similar variabilities, measuring the difference between the centers by expressing it as a multiple of a measure of variability. &lt;i&gt;For example, the mean height of players on the basketball team is $10$ cm greater than the mean height of players on the soccer team, about twice the variability (mean absolute deviation) on either team; on a dot plot, the separation between the two distributions of heights is noticeable.&lt;/i&gt; (CCSS: 7.SP.B.3)</t>
  </si>
  <si>
    <t>Use measures of center and measures of variability for numerical data from random samples to draw informal comparative inferences about two populations. &lt;i&gt;For example, decide whether the words in a chapter of a seventh-grade science book are generally longer than the words in a chapter of a fourth-grade science book.&lt;/i&gt; (CCSS: 7.SP.B.4)</t>
  </si>
  <si>
    <t>Explain that the probability of a chance event is a number between $0$ and $1$ that expresses the likelihood of the event occurring. Larger numbers indicate greater likelihood. A probability near $0$ indicates an unlikely event, a probability around $\frac{1}{2}$ indicates an event that is neither unlikely nor likely, and a probability near $1$ indicates a likely event. (CCSS: 7.SP.C.5)</t>
  </si>
  <si>
    <t>Approximate the probability of a chance event by collecting data on the chance process that produces it and observing its long-run relative frequency, and predict the approximate relative frequency given the probability. &lt;i&gt;For example, when rolling a number cube $600$ times, predict that a $3$ or $6$ would be rolled roughly $200$ times, but probably not exactly $200$ times.&lt;/i&gt; (CCSS: 7.SP.C.6)</t>
  </si>
  <si>
    <t>Develop a probability model and use it to find probabilities of events. Compare probabilities from a model to observed frequencies; if the agreement is not good, explain possible sources of the discrepancy. (CCSS: 7.SP.C.7)&lt;ol style="list-style-type: lower-alpha"&gt;&lt;li&gt;Develop a uniform probability model by assigning equal probability to all outcomes, and use the model to determine probabilities of events. &lt;i&gt;For example, if a student is selected at random from a class, find the probability that Jane will be selected and the probability that a girl will be selected.&lt;/i&gt; (CCSS: 7.SP.C.7.a)&lt;/li&gt;&lt;li&gt;Develop a probability model (which may not be uniform) by observing frequencies in data generated from a chance process. &lt;i&gt;For example, find the approximate probability that a spinning penny will land heads up or that a tossed paper cup will land open-end down. Do the outcomes for the spinning penny appear to be equally likely based on the observed frequencies?&lt;/i&gt; (CCSS: 7.SP.C.7.b)&lt;/li&gt;&lt;/ol&gt;</t>
  </si>
  <si>
    <t>Find probabilities of compound events using organized lists, tables, tree diagrams, and simulation. (CCSS: 7.SP.C.8)&lt;ol style="list-style-type: lower-alpha"&gt;&lt;li&gt;Explain that, just as with simple events, the probability of a compound event is the fraction of outcomes in the sample space for which the compound event occurs. (CCSS: 7.SP.C.8.a)&lt;/li&gt;&lt;li&gt;Represent sample spaces for compound events using methods such as organized lists, tables, and tree diagrams. For an event described in everyday language (e.g., "rolling double sixes"), identify the outcomes in the sample space which compose the event. (CCSS: 7.SP.C.8.b)&lt;/li&gt;&lt;li&gt;Design and use a simulation to generate frequencies for compound events. &lt;i&gt;For example, use random digits as a simulation tool to approximate the answer to the question: If $40\%$ of donors have type A blood, what is the probability that it will take at least $4$ donors to find one with type A blood?&lt;/i&gt; (CCSS: 7.SP.C.8.c)&lt;/li&gt;&lt;/ol&gt;</t>
  </si>
  <si>
    <t>Solve problems involving scale drawings of geometric figures, including computing actual lengths and areas from a scale drawing and reproducing a scale drawing at a different scale. (CCSS: 7.G.A.1)</t>
  </si>
  <si>
    <t>Draw (freehand, with ruler and protractor, and with technology) geometric shapes with given conditions. Focus on constructing triangles from three measures of angles or sides, noticing when the conditions determine a unique triangle, more than one triangle, or no triangle. (CCSS: 7.G.A.2)</t>
  </si>
  <si>
    <t>Describe the two-dimensional figures that result from slicing three-dimensional figures, as in cross sections of right rectangular prisms and right rectangular pyramids. (CCSS: 7.G.A.3)</t>
  </si>
  <si>
    <t>State the formulas for the area and circumference of a circle and use them to solve problems; give an informal derivation of the relationship between the circumference and area of a circle. (CCSS: 7.G.B.4)</t>
  </si>
  <si>
    <t>Use facts about supplementary, complementary, vertical, and adjacent angles in a multistep problem to write and solve simple equations for an unknown angle in a figure. (CCSS: 7.G.B.5)</t>
  </si>
  <si>
    <t>Solve real-world and mathematical problems involving area, volume, and surface area of two- and three-dimensional objects composed of triangles, quadrilaterals, polygons, cubes, and right prisms. (CCSS: 7.G.B.6)</t>
  </si>
  <si>
    <t>Demonstrate informally that every number has a decimal expansion; for rational numbers show that the decimal expansion repeats eventually, and convert a decimal expansion which repeats eventually into a rational number. Define irrational numbers as numbers that are not rational. (CCSS: 8.NS.A.1)</t>
  </si>
  <si>
    <t>Use rational approximations of irrational numbers to compare the size of irrational numbers, locate them approximately on a number line diagram, and estimate the value of expressions (e.g., $\pi^2$). For example, by truncating the decimal expansion of $\sqrt{2}$, show that $\sqrt{2}$ is between $1$ and $2$, then between $1.4$ and $1.5$, and explain how to continue on to get better approximations. (CCSS: 8.NS.A.2)</t>
  </si>
  <si>
    <t>Know and apply the properties of integer exponents to generate equivalent numerical expressions. &lt;i&gt;For example, $3^2 × 3^{-5} = 3^{-3} = \frac{1}{3^3} = \frac{1}{27}$.&lt;/i&gt; (CCSS: 8.EE.A.1)</t>
  </si>
  <si>
    <t>Use square root and cube root symbols to represent solutions to equations of the form $x^2 = p$ and $x^3 = p$, where $p$ is a positive rational number. Evaluate square roots of small perfect squares (up to $100$) and cube roots of small perfect cubes (up to $64$). Know that $\sqrt{2}$ is irrational. (CCSS: 8.EE.A.2)</t>
  </si>
  <si>
    <t>Use numbers expressed in the form of a single digit times an integer power of $10$ to estimate very large or very small quantities, and to express how many times as much one is than the other. &lt;i&gt;For example, estimate the population of the United States as $3$ times $10^8$ and the population of the world as $7$ times $10^9$, and determine that the world population is more than $20$ times larger.&lt;/i&gt; (CCSS: 8.EE.A.3)</t>
  </si>
  <si>
    <t>Perform operations with numbers expressed in scientific notation, including problems where both decimal and scientific notation are used. Use scientific notation and choose units of appropriate size for measurements of very large or very small quantities (e.g., use millimeters per year for seafloor spreading). Interpret scientific notation that has been generated by technology. (CCSS: 8.EE.A.4)</t>
  </si>
  <si>
    <t>Graph proportional relationships, interpreting the unit rate as the slope of the graph. Compare two different proportional relationships represented in different ways. &lt;i&gt;For example, compare a distance-time graph to a distance-time equation to determine which of two moving objects has greater speed.&lt;/i&gt; (CCSS: 8.EE.B.5)</t>
  </si>
  <si>
    <t>Use similar triangles to explain why the slope $m$ is the same between any two distinct points on a non-vertical line in the coordinate plane; derive the equation $y = mx$ for a line through the origin and the equation $y = mx + b$ for a line intercepting the vertical axis at $b$. (CCSS: 8.EE.B.6)</t>
  </si>
  <si>
    <t>Solve linear equations in one variable. (CCSS: 8.EE.C.7)&lt;ol style="list-style-type: lower-alpha"&gt;&lt;li&gt;Give examples of linear equations in one variable with one solution, infinitely many solutions, or no solutions. Show which of these possibilities is the case by successively transforming the given equation into simpler forms, until an equivalent equation of the form $x = a$, $a = a$, or $a = b$ results (where $a$ and $b$ are different numbers). (CCSS: 8.EE.C.7.a)&lt;/li&gt;&lt;li&gt;Solve linear equations with rational number coefficients, including equations with variables on both sides and whose solutions require expanding expressions using the distributive property and collecting like terms. (CCSS: 8.EE.C.7.b)&lt;/li&gt;&lt;/ol&gt;</t>
  </si>
  <si>
    <t>Analyze and solve pairs of simultaneous linear equations. (CCSS: 8.EE.C.8)&lt;ol style="list-style-type: lower-alpha"&gt;&lt;li&gt;Explain that solutions to a system of two linear equations in two variables correspond to points of intersection of their graphs, because points of intersection satisfy both equations simultaneously. (CCSS: 8.EE.C.8.a)&lt;/li&gt;&lt;li&gt;Solve systems of two linear equations in two variables algebraically, and estimate solutions by graphing the equations. Solve simple cases by inspection. &lt;i&gt;For example, $3x + 2y = 5$ and $3x + 2y = 6$ have no solution because $3x + 2y$ cannot simultaneously be $5$ and $6$.&lt;/i&gt; (CCSS: 8.EE.C.8.b)&lt;/li&gt;&lt;li&gt;Solve real-world and mathematical problems leading to two linear equations in two variables. &lt;i&gt;For example, given coordinates for two pairs of points, determine whether the line through the first pair of points intersects the line through the second pair.&lt;/i&gt; (CCSS: 8.EE.C.8.c)&lt;/li&gt;&lt;/ol&gt;</t>
  </si>
  <si>
    <t>Define a function as a rule that assigns to each input exactly one output. Show that the graph of a function is the set of ordered pairs consisting of an input and the corresponding output. (Function notation is not required for Grade 8.) (CCSS: 8.F.A.1)</t>
  </si>
  <si>
    <t>Compare properties of two functions each represented in a different way (algebraically, graphically, numerically in tables, or by verbal descriptions). &lt;i&gt;For example, given a linear function represented by a table of values and a linear function represented by an algebraic expression, determine which function has the greater rate of change.&lt;/i&gt; (CCSS: 8.F.A.2)</t>
  </si>
  <si>
    <t>Interpret the equation $y = mx + b$ as defining a linear function, whose graph is a straight line; give examples of functions that are not linear. &lt;i&gt;For example, the function $A = s^2$ giving the area of a square as a function of its side length is not linear because its graph contains the points $\left(1,1\right)$, $\left(2,4\right)$ and $\left(3,9\right)$, which are not on a straight line.&lt;/i&gt; (CCSS: 8.F.A.3)</t>
  </si>
  <si>
    <t>Construct a function to model a linear relationship between two quantities. Determine the rate of change and initial value of the function from a description of a relationship or from two $\left(x, y\right)$ values, including reading these from a table or from a graph. Interpret the rate of change and initial value of a linear function in terms of the situation it models, and in terms of its graph or a table of values. (CCSS: 8.F.B.4)</t>
  </si>
  <si>
    <t>Describe qualitatively the functional relationship between two quantities by analyzing a graph (e.g., where the function is increasing or decreasing, linear or nonlinear). Sketch a graph that exhibits the qualitative features of a function that has been described verbally. (CCSS: 8.F.B.5)</t>
  </si>
  <si>
    <t>Construct and interpret scatter plots for bivariate measurement data to investigate patterns of association between two quantities. Describe patterns such as clustering, outliers, positive or negative association, linear association, and nonlinear association. (CCSS: 8.SP.A.1)</t>
  </si>
  <si>
    <t>Know that straight lines are widely used to model relationships between two quantitative variables. For scatter plots that suggest a linear association, informally fit a straight line, and informally assess the model fit by judging the closeness of the data points to the line. (CCSS: 8.SP.A.2)</t>
  </si>
  <si>
    <t>Use the equation of a linear model to solve problems in the context of bivariate measurement data, interpreting the slope and intercept. &lt;i&gt;For example, in a linear model for a biology experiment, interpret a slope of $1.5$ cm/hr as meaning that an additional hour of sunlight each day is associated with an additional $1.5$ cm in mature plant height.&lt;/i&gt; (CCSS: 8.SP.A.3)</t>
  </si>
  <si>
    <t>Explain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 &lt;i&gt;For example, collect data from students in your class on whether or not they have a curfew on school nights and whether or not they have assigned chores at home. Is there evidence that those who have a curfew also tend to have chores?&lt;/i&gt; (CCSS: 8.SP.A.4)</t>
  </si>
  <si>
    <t>Verify experimentally the properties of rotations, reflections, and translations: (CCSS: 8.G.A.1)&lt;ol style="list-style-type: lower-alpha"&gt;&lt;li&gt;Lines are taken to lines, and line segments to line segments of the same length. (CCSS: 8.G.A.1.a)&lt;/li&gt;&lt;li&gt;Angles are taken to angles of the same measure. (CCSS: 8.G.A.1.b)&lt;/li&gt;&lt;li&gt;Parallel lines are taken to parallel lines. (CCSS: 8.G.A.1.c)&lt;/li&gt;&lt;/ol&gt;</t>
  </si>
  <si>
    <t>Demonstrate that a two-dimensional figure is congruent to another if the second can be obtained from the first by a sequence of rotations, reflections, and translations; given two congruent figures, describe a sequence that exhibits the congruence between them. (CCSS: 8.G.A.2)</t>
  </si>
  <si>
    <t>Describe the effect of dilations, translations, rotations, and reflections on two-dimensional figures using coordinates. (CCSS: 8.G.A.3)</t>
  </si>
  <si>
    <t>Demonstrate that a two-dimensional figure is similar to another if the second can be obtained from the first by a sequence of rotations, reflections, translations, and dilations; given two similar two-dimensional figures, describe a sequence that exhibits the similarity between them. (CCSS: 8.G.A.4)</t>
  </si>
  <si>
    <t>Use informal arguments to establish facts about the angle sum and exterior angle of triangles, about the angles created when parallel lines are cut by a transversal, and the angle-angle criterion for similarity of triangles. &lt;i&gt;For example, arrange three copies of the same triangle so that the sum of the three angles appears to form a line, and give an argument in terms of transversals why this is so.&lt;/i&gt; (CCSS: 8.G.A.5)</t>
  </si>
  <si>
    <t>Explain a proof of the Pythagorean Theorem and its converse. (CCSS: 8.G.B.6)</t>
  </si>
  <si>
    <t>Apply the Pythagorean Theorem to determine unknown side lengths in right triangles in real-world and mathematical problems in two and three dimensions. (CCSS: 8.G.B.7)</t>
  </si>
  <si>
    <t>Apply the Pythagorean Theorem to find the distance between two points in a coordinate system. (CCSS: 8.G.B.8)</t>
  </si>
  <si>
    <t>State the formulas for the volumes of cones, cylinders, and spheres and use them to solve real-world and mathematical problems. (CCSS: 8.G.C.9)</t>
  </si>
  <si>
    <t>Explain how the definition of the meaning of rational exponents follows from extending the properties of integer exponents to those values, allowing for a notation for radicals in terms of rational exponents. &lt;i&gt;For example, we define $5^\frac{1}{3}$ to be the cube root of $5$ because we want $\left( 5^\frac{1}{3} \right)^3 = 5^{ \left( \frac{1}{3} \right) 3}$ to hold, so $\left( 5^\frac{1}{3} \right)^3$ must equal $5$.&lt;/i&gt; (CCSS: HS.N-RN.A.1)</t>
  </si>
  <si>
    <t>Rewrite expressions involving radicals and rational exponents using the properties of exponents. (CCSS: HS.N-RN.A.2)</t>
  </si>
  <si>
    <t>(+) Explain why the sum or product of two rational numbers is rational; that the sum of a rational number and an irrational number is irrational; and that the product of a nonzero rational number and an irrational number is irrational. (CCSS: HS.N-RN.A.3)</t>
  </si>
  <si>
    <t>Use units as a way to understand problems and to guide the solution of multi-step problems; choose and interpret units consistently in formulas; choose and interpret the scale and the origin in graphs and data displays. (CCSS: HS.N-Q.A.1)</t>
  </si>
  <si>
    <t>Define appropriate quantities for the purpose of descriptive modeling. (CCSS: HS.N-Q.A.2)</t>
  </si>
  <si>
    <t>Choose a level of accuracy appropriate to limitations on measurement when reporting quantities. (CCSS: HS.N-Q.A.3)</t>
  </si>
  <si>
    <t>Solve quadratic equations with real coefficients that have complex solutions. (CCSS: HS.N-CN.C.7)</t>
  </si>
  <si>
    <t>Interpret expressions that represent a quantity in terms of its context.&amp;#9733; (CCSS: HS.A-SSE.A.1)&lt;ol style="list-style-type: lower-alpha"&gt;&lt;li&gt;Interpret parts of an expression, such as terms, factors, and coefficients. (CCSS: HS.A-SSE.A.1.a)&lt;/li&gt;&lt;li&gt;Interpret complicated expressions by viewing one or more of their parts as a single entity. &lt;i&gt;For example, interpret $P\left(1+r\right)^n$ as the product of $P$ and a factor not depending on $P$.&lt;/i&gt; (CCSS: HS.A-SSE.A.1.b)&lt;/li&gt;&lt;/ol&gt;</t>
  </si>
  <si>
    <t>Use the structure of an expression to identify ways to rewrite it. For example, see $x^4 - y^4$ as $\left( x^2 \right)^2 - \left( y^2 \right)^2$, thus recognizing it as a difference of squares that can be factored as $\left( x^2 - y^2 \right) \left( x^2 + y^2 \right)$. (CCSS: HS.A-SSE.A.2)</t>
  </si>
  <si>
    <t>Choose and produce an equivalent form of an expression to reveal and explain properties of the quantity represented by the expression.&amp;#9733; (CCSS: HS.A-SSE.B.3)&lt;ol style="list-style-type: lower-alpha"&gt;&lt;li&gt;Factor a quadratic expression to reveal the zeros of the function it defines. (CCSS: HS.A-SSE.B.3.a)&lt;/li&gt;&lt;li&gt;Complete the square in a quadratic expression to reveal the maximum or minimum value of the function it defines. (CCSS: HS.A-SSE.B.3.b)&lt;/li&gt;&lt;li&gt;Use the properties of exponents to transform expressions for exponential functions. &lt;i&gt;For example, the expression $1.15t$ can be rewritten as $\left( 1.15^\frac{1}{12} \right)^{12t} \approx 1.012^{12t}$ to reveal the approximate equivalent monthly interest rate if the annual rate is 15%.&lt;/i&gt; (CCSS: HS.A-SSE.B.3.c)&lt;/li&gt;&lt;/ol&gt;</t>
  </si>
  <si>
    <t>Explain that polynomials form a system analogous to the integers, namely, they are closed under the operations of addition, subtraction, and multiplication; add, subtract, and multiply polynomials. (CCSS: HS.A-APR.A.1)</t>
  </si>
  <si>
    <t>Know and apply the Remainder Theorem. For a polynomial $p(x)$ and a number $a$, the remainder on division by $x - a$ is $p(a)$, so $p(a) = 0$ if and only if $(x - a)$ is a factor of $p(x)$. (Students need not apply the Remainder Theorem to polynomials of degree greater than $4$.) (CCSS: HS.A-APR.B.2)</t>
  </si>
  <si>
    <t>Identify zeros of polynomials when suitable factorizations are available, and use the zeros to construct a rough graph of the function defined by the polynomial. (CCSS: HS.A-APR.B.3)</t>
  </si>
  <si>
    <t>(+) Prove polynomial identities and use them to describe numerical relationships. &lt;i&gt;For example, the polynomial identity $\left( x^2 + y^2 \right)^2 = \left(x^2 - y^2 \right)^2 + \left( 2xy \right)^2$ can be used to generate Pythagorean triples.&lt;/i&gt; (CCSS: HS.A-APR.C.4)</t>
  </si>
  <si>
    <t>Rewrite simple rational expressions in different forms; write $\frac{a(x)}{b(x)}$ in the form $q(x) + \frac{r(x)}{b(x)}$, where $a(x)$, $b(x)$, $q(x)$, and $r(x)$ are polynomials with the degree of $r(x)$ less than the degree of $b(x)$, using inspection, long division, or, for the more complicated examples, a computer algebra system. (CCSS: HS.A-APR.D.6)</t>
  </si>
  <si>
    <t>Create equations and inequalities in one variable and use them to solve problems. &lt;i&gt;Include equations arising from linear and quadratic functions, and simple rational and exponential functions.&lt;/i&gt; (CCSS: HS.A-CED.A.1)</t>
  </si>
  <si>
    <t>Create equations in two or more variables to represent relationships between quantities and graph equations on coordinate axes with labels and scales. (CCSS: HS.A-CED.A.2)</t>
  </si>
  <si>
    <t>Represent constraints by equations or inequalities, and by systems of equations and/or inequalities, and interpret solutions as viable or nonviable options in a modeling context. &lt;i&gt;For example, represent inequalities describing nutritional and cost constraints on combinations of different foods.&lt;/i&gt; (CCSS: HS.A-CED.A.3)</t>
  </si>
  <si>
    <t>Rearrange formulas to highlight a quantity of interest, using the same reasoning as in solving equations. &lt;i&gt;For example, rearrange Ohm's law $V = IR$ to highlight resistance $R$.&lt;/i&gt; (CCSS: HS.A-CED.A.4)</t>
  </si>
  <si>
    <t>Explain each step in solving a simple equation as following from the equality of numbers asserted at the previous step, starting from the assumption that the original equation has a solution. Construct a viable argument to justify a solution method. (CCSS: HS.A-REI.A.1)</t>
  </si>
  <si>
    <t>Solve simple rational and radical equations in one variable, and give examples showing how extraneous solutions may arise. (CCSS: HS.A-REI.A.2)</t>
  </si>
  <si>
    <t>Solve linear equations and inequalities in one variable, including equations with coefficients represented by letters. (CCSS: HS.A-REI.B.3)</t>
  </si>
  <si>
    <t>Solve quadratic equations in one variable. (CCSS: HS.A-REI.B.4)&lt;ol style="list-style-type: lower-alpha"&gt;&lt;li&gt;Use the method of completing the square to transform any quadratic equation in $x$ into an equation of the form $\left(x - p \right)^2 = q$ that has the same solutions. Derive the quadratic formula from this form. (CCSS: HS.A-REI.B.4.a)&lt;/li&gt;&lt;li&gt;Solve quadratic equations (e.g., for $x^2 = 49$) by inspection, taking square roots, completing the square, the quadratic formula and factoring, as appropriate to the initial form of the equation. Recognize when the quadratic formula gives complex solutions and write them as $a \pm bi$ for real numbers $a$ and $b$. (CCSS: HS.A-REI.B.4.b)&lt;/li&gt;&lt;/ol&gt;</t>
  </si>
  <si>
    <t>Prove that, given a system of two equations in two variables, replacing one equation by the sum of that equation and a multiple of the other produces a system with the same solutions. (CCSS: HS.A-REI.C.5)</t>
  </si>
  <si>
    <t>Solve systems of linear equations exactly and approximately (e.g., with graphs), focusing on pairs of linear equations in two variables. (CCSS: HS.A-REI.C.6)</t>
  </si>
  <si>
    <t>Solve a simple system consisting of a linear equation and a quadratic equation in two variables algebraically and graphically. &lt;i&gt;For example, find the points of intersection between the line $y = -3x$ and the circle $x^2 + y^2= 3$.&lt;/i&gt; (CCSS: HS.A-REI.C.7)</t>
  </si>
  <si>
    <t>Explain that the graph of an equation in two variables is the set of all its solutions plotted in the coordinate plane, often forming a curve (which could be a line). (CCSS: HS.A-REI.D.10)</t>
  </si>
  <si>
    <t>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 (CCSS: HS.A-REI.D.11)</t>
  </si>
  <si>
    <t>Graph the solutions to a linear inequality in two variables as a half-plane (excluding the boundary in the case of a strict inequality), and graph the solution set to a system of linear inequalities in two variables as the intersection of the corresponding half-planes. (CCSS: HS.A-REI.D.12)</t>
  </si>
  <si>
    <t>Explain that a function is a correspondence from one set (called the domain) to another set (called the range) that assigns to each element of the domain exactly one element of the range. If $f$ is a function and $x$ is an element of its domain, then $f(x)$ denotes the output of $f$ corresponding to the input $x$. The graph of $f$ is the graph of the equation $y = f(x)$. (CCSS: HS.F-IF.A.1)</t>
  </si>
  <si>
    <t>Use function notation, evaluate functions for inputs in their domains, and interpret statements that use function notation in terms of a context. (CCSS: HS.F-IF.A.2)</t>
  </si>
  <si>
    <t>Demonstrate that sequences are functions, sometimes defined recursively, whose domain is a subset of the integers. &lt;i&gt;For example, the Fibonacci sequence is defined recursively by $f(0) = f(1) = 1$, $f(n+1) = f(n) + f(n-1)$ for $n \geq 1$ .&lt;/i&gt; (CCSS: HS.F-IF.A.3)</t>
  </si>
  <si>
    <t>For a function that models a relationship between two quantities, interpret key features of graphs and tables in terms of the quantities, and sketch graphs showing key features. &lt;i&gt;Key features include: intercepts; intervals where the function is increasing, decreasing, positive, or negative; relative maximums and minimums; symmetries; end behavior; and periodicity.&lt;/i&gt; (CCSS: HS.F-IF.B.4)</t>
  </si>
  <si>
    <t>Graph functions expressed symbolically and show key features of the graph, by hand in simple cases and using technology for more complicated cases.&amp;#9733; (CCSS: HS.F-IF.C.7)&lt;ol style="list-style-type: lower-alpha"&gt;&lt;li&gt;Graph linear and quadratic functions and show intercepts, maxima, and minima. (CCSS: HS.F-IF.C.7.a)&lt;/li&gt;&lt;li&gt;Graph square root, cube root, and piecewise-defined functions, including step functions and absolute value functions. (CCSS: HS.F-IF.C.7.b)&lt;/li&gt;&lt;li&gt;Graph polynomial functions, identifying zeros when suitable factorizations are available, and showing end behavior. (CCSS: HS.F-IF.C.7.c)&lt;/li&gt;&lt;li&gt;(+) Graph rational functions, identifying zeros and asymptotes when suitable factorizations are available, and showing end behavior. (CCSS: HS.F-IF.C.7.d)&lt;/li&gt;&lt;li&gt;Graph exponential and logarithmic functions, showing intercepts and end behavior, and trigonometric functions, showing period, midline, and amplitude. (CCSS: HS.F-IF.C.7.e)&lt;/li&gt;&lt;/ol&gt;</t>
  </si>
  <si>
    <t>Write a function defined by an expression in different but equivalent forms to reveal and explain different properties of the function. (CCSS: HS.F-IF.C.8)&lt;ol style="list-style-type: lower-alpha"&gt;&lt;li&gt;Use the process of factoring and completing the square in a quadratic function to show zeros, extreme values, and symmetry of the graph, and interpret these in terms of a context. (CCSS: HS.F-IF.C.8.a)&lt;/li&gt;&lt;li&gt;Use the properties of exponents to interpret expressions for exponential functions. &lt;i&gt;For example, identify percent rate of change in functions such as $y = \left( 1.02 \right)^t$, $y = \left( 0.97 \right)^t$, $y = \left( 1.01 \right)12^t$, $y = \left( 1.2 \right)^\frac{t}{10}$, and classify them as representing exponential growth or decay.&lt;/i&gt; (CCSS: HS.F-IF.C.8.b)&lt;/li&gt;&lt;/ol&gt;</t>
  </si>
  <si>
    <t>Compare properties of two functions each represented in a different way (algebraically, graphically, numerically in tables, or by verbal descriptions). &lt;i&gt;For example, given a graph of one quadratic function and an algebraic expression for another, say which has the larger maximum.&lt;/i&gt; (CCSS: HS.F-IF.C.9)</t>
  </si>
  <si>
    <t>Identify the effect on the graph of replacing $f(x)$ by $f(x) + k$, $k f(x)$, $f(kx)$, and $f(x + k)$ for specific values of $k$ both positive and negative; find the value of $k$ given the graphs. Experiment with cases and illustrate an explanation of the effects on the graph using technology. &lt;i&gt;Include recognizing even and odd functions from their graphs and algebraic expressions for them.&lt;/i&gt; (CCSS: HS.F-BF.B.3)</t>
  </si>
  <si>
    <t>Find inverse functions. (CCSS: HS.F-BF.B.4)&lt;ol style="list-style-type: lower-alpha"&gt;&lt;li&gt;Solve an equation of the form $f(x) = c$ for a simple function $f$ that has an inverse and write an expression for the inverse. &lt;i&gt;For example, $f(x) = 2x^3$ or $f(x) = \frac{x+1}{x-1}$ for $x \neq 1$.&lt;/i&gt; (CCSS: HS.F-BF.B.4.a)&lt;/li&gt;&lt;li&gt;(+) Verify by composition that one function is the inverse of another. (CCSS: HS.F-BF.B.4.b)&lt;/li&gt;&lt;li&gt;(+) Read values of an inverse function from a graph or table, given that the function has an inverse. (CCSS: HS.F-BF.B.4.c)&lt;/li&gt;&lt;li&gt;(+) Produce an invertible function from a non-invertible function by restricting the domain. (CCSS: HS.F-BF.B.4.d)&lt;/li&gt;&lt;/ol&gt;</t>
  </si>
  <si>
    <t>Distinguish between situations that can be modeled with linear functions and with exponential functions. (CCSS: HS.F-LE.A.1)&lt;ol style="list-style-type: lower-alpha"&gt;&lt;li&gt;Prove that linear functions grow by equal differences over equal intervals, and that exponential functions grow by equal factors over equal intervals. (CCSS: HS.F-LE.A.1.a)&lt;/li&gt;&lt;li&gt;Identify situations in which one quantity changes at a constant rate per unit interval relative to another. (CCSS: HS.F-LE.A.1.b)&lt;/li&gt;&lt;li&gt;Identify situations in which a quantity grows or decays by a constant percent rate per unit interval relative to another. (CCSS: HS.F-LE.A.1.c)&lt;/li&gt;&lt;/ol&gt;</t>
  </si>
  <si>
    <t>Construct linear and exponential functions, including arithmetic and geometric sequences, given a graph, a description of a relationship, or two input-output pairs (include reading these from a table). (CCSS: HS.F-LE.A.2)</t>
  </si>
  <si>
    <t>Use graphs and tables to describe that a quantity increasing exponentially eventually exceeds a quantity increasing linearly, quadratically, or (more generally) as a polynomial function. (CCSS: HS.F-LE.A.3)</t>
  </si>
  <si>
    <t>For exponential models, express as a logarithm the solution to $ab^{ct} = d$ where $a$, $c$, and $d$ are numbers and the base $b$ is $2$, $10$, or $e$; evaluate the logarithm using technology. (CCSS: HS.F-LE.A.4)</t>
  </si>
  <si>
    <t>Interpret the parameters in a linear or exponential function in terms of a context. (CCSS: HS.F-LE.B.5)</t>
  </si>
  <si>
    <t>(+) Use radian measure of an angle as the length of the arc on the unit circle subtended by the angle. (CCSS: HS.F-TF.A.1)</t>
  </si>
  <si>
    <t>(+) Explain how the unit circle in the coordinate plane enables the extension of trigonometric functions to all real numbers, interpreted as radian measures of angles traversed counterclockwise around the unit circle. (CCSS: HS.F-TF.A.2)</t>
  </si>
  <si>
    <t>(+) Prove the Pythagorean identity $\sin^2(\theta) + \cos^2(\theta) = 1$ and use it to find $\sin(\theta)$, $\cos(\theta)$, or $\tan(\theta)$ given $\sin(\theta)$, $\cos(\theta)$, or $\tan(\theta)$ and the quadrant of the angle. (CCSS: HS.F-TF.C.8)</t>
  </si>
  <si>
    <t>Model data in context with plots on the real number line (dot plots, histograms, and box plots). (CCSS: HS.S-ID.A.1)</t>
  </si>
  <si>
    <t>Use statistics appropriate to the shape of the data distribution to compare center (median, mean) and spread (interquartile range, standard deviation) of two or more different data sets. (CCSS: HS.S-ID.A.2)</t>
  </si>
  <si>
    <t>Interpret differences in shape, center, and spread in the context of the data sets, accounting for possible effects of extreme data points (outliers). (CCSS: HS.S-ID.A.3)</t>
  </si>
  <si>
    <t>Use the mean and standard deviation of a data set to fit it to a normal distribution and to estimate population percentages and identify data sets for which such a procedure is not appropriate. Use calculators, spreadsheets, and tables to estimate areas under the normal curve. (CCSS: HS.S-ID.A.4)</t>
  </si>
  <si>
    <t>Summarize categorical data for two categories in two-way frequency tables. Interpret relative frequencies in the context of the data (including joint, marginal, and conditional relative frequencies). Recognize possible associations and trends in the data. (CCSS: HS.S-ID.B.5)</t>
  </si>
  <si>
    <t>Represent data on two quantitative variables on a scatter plot, and describe how the variables are related. (CCSS: HS.S-ID.B.6)&lt;ol style="list-style-type: lower-alpha"&gt;&lt;li&gt;Fit a function to the data; use functions fitted to data to solve problems in the context of the data. &lt;i&gt;Use given functions or choose a function suggested by the context. Emphasize linear, quadratic, and exponential models.&lt;/i&gt; (CCSS: HS.S-ID.B.6.a)&lt;/li&gt;&lt;li&gt;Informally assess the fit of a function by plotting and analyzing residuals. (CCSS: HS.S-ID.B.6.b)&lt;/li&gt;&lt;li&gt;Fit a linear function for a scatter plot that suggests a linear association. (CCSS: HS.S-ID.B.6.c)&lt;/li&gt;&lt;/ol&gt;</t>
  </si>
  <si>
    <t>Distinguish between correlation and causation. (CCSS: HS.S-ID.C.9)</t>
  </si>
  <si>
    <t>Interpret the slope (rate of change) and the intercept (constant term) of a linear model in the context of the data. (CCSS: HS.S-ID.C.7)</t>
  </si>
  <si>
    <t>Using technology, compute and interpret the correlation coefficient of a linear fit. (CCSS: HS.S-ID.C.8)</t>
  </si>
  <si>
    <t>Describe statistics as a process for making inferences about population parameters based on a random sample from that population. (CCSS: HS.S-IC.A.1)</t>
  </si>
  <si>
    <t>Decide if a specified model is consistent with results from a given data-generating process, e.g., using simulation. &lt;i&gt;For example, a model says a spinning coin falls heads up with probability $0.5$. Would a result of $5$ tails in a row cause you to question the model?&lt;/i&gt; (CCSS: HS.S-IC.A.2)</t>
  </si>
  <si>
    <t>Identify the purposes of and differences among sample surveys, experiments, and observational studies; explain how randomization relates to each. (CCSS: HS.S-IC.B.3)</t>
  </si>
  <si>
    <t>Use data from a sample survey to estimate a population mean or proportion; develop a margin of error through the use of simulation models for random sampling. (CCSS: HS.S-IC.B.4)</t>
  </si>
  <si>
    <t>Use data from a randomized experiment to compare two treatments; use simulations to decide if differences between parameters are significant. (CCSS: HS.S-IC.B.5)</t>
  </si>
  <si>
    <t>Evaluate reports based on data. Define and explain the meaning of significance, both statistical (using p-values) and practical (using effect size). (CCSS: HS.S-IC.B.6)</t>
  </si>
  <si>
    <t>Describe events as subsets of a sample space (the set of outcomes) using characteristics (or categories) of the outcomes, or as unions, intersections, or complements of other events ("or," "and," "not"). (CCSS: HS.S-CP.A.1)</t>
  </si>
  <si>
    <t>Explain that two events $A$ and $B$ are independent if the probability of $A$ and $B$ occurring together is the product of their probabilities, and use this characterization to determine if they are independent. (CCSS: HS.S-CP.A.2)</t>
  </si>
  <si>
    <t>Using the conditional probability of $A$ given $B$ as $P(A \mbox{and} B)/P(B)$, interpret the independence of $A$ and $B$ as saying that the conditional probability of $A$ given $B$ is the same as the probability of $A$, and the conditional probability of $B$ given $A$ is the same as the probability of $B$. (CCSS: HS.S-CP.A.3)</t>
  </si>
  <si>
    <t>Construct and interpret two-way frequency tables of data when two categories are associated with each object being classified. Use the two-way table as a sample space to decide if events are independent and to approximate conditional probabilities. &lt;i&gt;For example, collect data from a random sample of students in your school on their favorite subject among math, science, and English. Estimate the probability that a randomly selected student from your school will favor science given that the student is in 10&lt;sup&gt;th&lt;/sup&gt; grade. Do the same for other subjects and compare the results.&lt;/i&gt; (CCSS: HS.S-CP.A.4)</t>
  </si>
  <si>
    <t>Recognize and explain the concepts of conditional probability and independence in everyday language and everyday situations. &lt;i&gt;For example, compare the chance of having lung cancer if you are a smoker with the chance of being a smoker if you have lung cancer.&lt;/i&gt; (CCSS: HS.S-CP.A.5)</t>
  </si>
  <si>
    <t>Find the conditional probability of $A$ given $B$ as the fraction of $B$'s outcomes that also belong to $A$, and interpret the answer in terms of the model. (CCSS: HS.S-CP.B.6)</t>
  </si>
  <si>
    <t>State precise definitions of angle, circle, perpendicular line, parallel line, and line segment, based on the undefined notions of point, line, distance along a line, and distance around a circular arc. (CCSS: HS.G-CO.A.1)</t>
  </si>
  <si>
    <t>Represent transformations in the plane using e.g., transparencies and geometry software; describe transformations as functions that take points in the plane as inputs and give other points as outputs. Compare transformations that preserve distance and angle to those that do not (e.g., translation versus horizontal stretch). (CCSS: HS.G-CO.A.2)</t>
  </si>
  <si>
    <t>Given a rectangle, parallelogram, trapezoid, or regular polygon, describe the rotations and reflections that carry it onto itself. (CCSS: HS.G-CO.A.3)</t>
  </si>
  <si>
    <t>Develop definitions of rotations, reflections, and translations in terms of angles, circles, perpendicular lines, parallel lines, and line segments. (CCSS: HS.G-CO.A.4)</t>
  </si>
  <si>
    <t>Given a geometric figure and a rotation, reflection, or translation, draw the transformed figure using appropriate tools (e.g., graph paper, tracing paper, or geometry software). Specify a sequence of transformations that will carry a given figure onto another. (CCSS: HS.G-CO.A.5)</t>
  </si>
  <si>
    <t>Use geometric descriptions of rigid motions to transform figures and to predict the effect of a given rigid motion on a given figure; given two figures, use the definition of congruence in terms of rigid motions to decide if they are congruent. (CCSS: HS.G-CO.B.6)</t>
  </si>
  <si>
    <t>Use the definition of congruence in terms of rigid motions to show that two triangles are congruent if and only if corresponding pairs of sides and corresponding pairs of angles are congruent. (CCSS: HS.G-CO.B.7)</t>
  </si>
  <si>
    <t>Explain how the criteria for triangle congruence (ASA, SAS, and SSS) follow from the definition of congruence in terms of rigid motions. (CCSS: HS.G-CO.B.8)</t>
  </si>
  <si>
    <t>Prove theorems about lines and angles. &lt;i&gt;Theorems include: vertical angles are congruent; when a transversal crosses parallel lines, alternate interior angles are congruent and corresponding angles are congruent; points on a perpendicular bisector of a line segment are exactly those equidistant from the segment's endpoints.&lt;/i&gt; (CCSS: HS.G-CO.C.9)</t>
  </si>
  <si>
    <t>Prove theorems about triangles. &lt;i&gt;Theorems include: measures of interior angles of a triangle sum to $180^\circ$; base angles of isosceles triangles are congruent; the segment joining midpoints of two sides of a triangle is parallel to the third side and half the length; the medians of a triangle meet at a point.&lt;/i&gt; (CCSS: HS.G-CO.C.10)</t>
  </si>
  <si>
    <t>Prove theorems about parallelograms. &lt;i&gt;Theorems include: opposite sides are congruent, opposite angles are congruent, the diagonals of a parallelogram bisect each other, and conversely, rectangles are parallelograms with congruent diagonals.&lt;/i&gt; (CCSS: HS.G-CO.C.11)</t>
  </si>
  <si>
    <t>Make formal geometric constructions with a variety of tools and methods (compass and straightedge, string, reflective devices, paper folding, dynamic geometric software, etc.). &lt;i&gt;Copying a segment; copying an angle; bisecting a segment; bisecting an angle; constructing perpendicular lines, including the perpendicular bisector of a line segment; and constructing a line parallel to a given line through a point not on the line.&lt;/i&gt; (CCSS: HS.G-CO.D.12)</t>
  </si>
  <si>
    <t>(+) Construct an equilateral triangle, a square, and a regular hexagon inscribed in a circle. (CCSS: HS.G-CO.D.13)</t>
  </si>
  <si>
    <t>Verify experimentally the properties of dilations given by a center and a scale factor. (CCSS: HS.G-SRT.A.1)&lt;ol style="list-style-type: lower-alpha"&gt;&lt;li&gt;Show that a dilation takes a line not passing through the center of the dilation to a parallel line, and leaves a line passing through the center unchanged. (CCSS: HS.G-SRT.A.1.a)&lt;/li&gt;&lt;li&gt;Show that the dilation of a line segment is longer or shorter in the ratio given by the scale factor. (CCSS: HS.G-SRT.A.1.b)&lt;/li&gt;&lt;/ol&gt;</t>
  </si>
  <si>
    <t>Given two figures, use the definition of similarity in terms of similarity transformations to decide if they are similar; explain using similarity transformations the meaning of similarity for triangles as the equality of all corresponding pairs of angles and the proportionality of all corresponding pairs of sides. (CCSS: HS.G-SRT.A.2)</t>
  </si>
  <si>
    <t>Use the properties of similarity transformations to establish the AA criterion for two triangles to be similar. (CCSS: HS.G-SRT.A.3)</t>
  </si>
  <si>
    <t>Prove theorems about triangles. &lt;i&gt;Theorems include: a line parallel to one side of a triangle divides the other two proportionally, and conversely; the Pythagorean Theorem proved using triangle similarity.&lt;/i&gt; (CCSS: HS.G-SRT.B.4)</t>
  </si>
  <si>
    <t>Use congruence and similarity criteria for triangles to solve problems and to prove relationships in geometric figures. (CCSS: HS.G-SRT.B.5)</t>
  </si>
  <si>
    <t>Explain that by similarity, side ratios in right triangles are properties of the angles in the triangle, leading to definitions of trigonometric ratios for acute angles. (CCSS: HS.G-SRT.C.6)</t>
  </si>
  <si>
    <t>Explain and use the relationship between the sine and cosine of complementary angles. (CCSS: HS.G-SRT.C.7)</t>
  </si>
  <si>
    <t>Use trigonometric ratios and the Pythagorean Theorem to solve right triangles in applied problems.&amp;#9733; (CCSS: HS.G-SRT.C.8)</t>
  </si>
  <si>
    <t>Prove that all circles are similar. (CCSS: HS.G-C.A.1)</t>
  </si>
  <si>
    <t>Identify and describe relationships among inscribed angles, radii, and chords. &lt;i&gt;Include the relationship between central, inscribed, and circumscribed angles; inscribed angles on a diameter are right angles; the radius of a circle is perpendicular to the tangent where the radius intersects the circle.&lt;/i&gt; (CCSS: HS.G-C.A.2)</t>
  </si>
  <si>
    <t>Construct the inscribed and circumscribed circles of a triangle, and prove properties of angles for a quadrilateral inscribed in a circle. (CCSS: HS.G-C.A.3)</t>
  </si>
  <si>
    <t>(+) Derive using similarity the fact that the length of the arc intercepted by an angle is proportional to the radius, and define the radian measure of the angle as the constant of proportionality; derive the formula for the area of a sector. (CCSS: HS.G-C.B.5)</t>
  </si>
  <si>
    <t>Derive the equation of a circle of given center and radius using the Pythagorean Theorem; complete the square to find the center and radius of a circle given by an equation. (CCSS: HS.G-GPE.A.1)</t>
  </si>
  <si>
    <t>(+) Derive the equation of a parabola given a focus and directrix. (CCSS: HS.G-GPE.A.2)</t>
  </si>
  <si>
    <t>Use coordinates to prove simple geometric theorems algebraically. &lt;i&gt;For example, prove or disprove that a figure defined by four given points in the coordinate plane is a rectangle; prove or disprove that the point $\left( 1, \sqrt{3} \right)$ lies on the circle centered at the origin and containing the point $\left(0, 2\right)$.&lt;/i&gt; (CCSS: HS.G-GPE.B.4)</t>
  </si>
  <si>
    <t>Prove the slope criteria for parallel and perpendicular lines and use them to solve geometric problems (e.g., find the equation of a line parallel or perpendicular to a given line that passes through a given point). (CCSS: HS.G-GPE.B.5)</t>
  </si>
  <si>
    <t>Find the point on a directed line segment between two given points that partitions the segment in a given ratio. (CCSS: HS.G-GPE.B.6)</t>
  </si>
  <si>
    <t>Use coordinates and the distance formula to compute perimeters of polygons and areas of triangles and rectangles.&amp;#9733; (CCSS: HS.G-GPE.B.7)</t>
  </si>
  <si>
    <t>Give an informal argument for the formulas for the circumference of a circle, area of a circle, volume of a cylinder, pyramid, and cone. &lt;i&gt;Use dissection arguments, Cavalieri's principle, and informal limit arguments.&lt;/i&gt; (CCSS: HS.G-GMD.A.1)</t>
  </si>
  <si>
    <t>Use volume formulas for cylinders, pyramids, cones, and spheres to solve problems.&amp;#9733; (CCSS: HS.G-GMD.A.3)</t>
  </si>
  <si>
    <t>Identify the shapes of two-dimensional cross-sections of three-dimensional objects, and identify three-dimensional objects generated by rotations of two-dimensional objects. (CCSS: HS.G-GMD.B.4)</t>
  </si>
  <si>
    <t>K.CC.A.1</t>
  </si>
  <si>
    <t>K.CC.A.2</t>
  </si>
  <si>
    <t>K.CC.A.3</t>
  </si>
  <si>
    <t>Connections</t>
  </si>
  <si>
    <t>1.NBT.A.1</t>
  </si>
  <si>
    <t>Major</t>
  </si>
  <si>
    <t>K.CC.B.4</t>
  </si>
  <si>
    <t>K.CC.A.1;K.CC.A.2;K.CC.C.6</t>
  </si>
  <si>
    <t>Coverage</t>
  </si>
  <si>
    <t>Code</t>
  </si>
  <si>
    <t>6.RP.A.1</t>
  </si>
  <si>
    <t>6.RP.A.2</t>
  </si>
  <si>
    <t>6.RP.A.3</t>
  </si>
  <si>
    <t>6.EE.B.7;6.EE.C.9</t>
  </si>
  <si>
    <t>Standard</t>
  </si>
  <si>
    <t>Average Minutes Per Standard</t>
  </si>
  <si>
    <t>6.1.1</t>
  </si>
  <si>
    <t>6.G.A.1</t>
  </si>
  <si>
    <t>6.1.2</t>
  </si>
  <si>
    <t>6.G.A</t>
  </si>
  <si>
    <t>6.1.3</t>
  </si>
  <si>
    <t>6.1.4</t>
  </si>
  <si>
    <t>6.1.5</t>
  </si>
  <si>
    <t>6.EE.A.2.a</t>
  </si>
  <si>
    <t>6.EE.A.2.c</t>
  </si>
  <si>
    <t>6.1.6</t>
  </si>
  <si>
    <t>6.1.7</t>
  </si>
  <si>
    <t>6.1.8</t>
  </si>
  <si>
    <t>6.1.9</t>
  </si>
  <si>
    <t>6.1.10</t>
  </si>
  <si>
    <t>6.1.11</t>
  </si>
  <si>
    <t>6.1.12</t>
  </si>
  <si>
    <t>6.G.A.4</t>
  </si>
  <si>
    <t>6.1.13</t>
  </si>
  <si>
    <t>6.1.14</t>
  </si>
  <si>
    <t>6.1.15</t>
  </si>
  <si>
    <t>6.G.A.2</t>
  </si>
  <si>
    <t>6.1.16</t>
  </si>
  <si>
    <t>6.1.17</t>
  </si>
  <si>
    <t>6.EE.A</t>
  </si>
  <si>
    <t>6.EE.A.1</t>
  </si>
  <si>
    <t>6.1.18</t>
  </si>
  <si>
    <t>6.1.19</t>
  </si>
  <si>
    <t>6.2.1</t>
  </si>
  <si>
    <t>6.2.2</t>
  </si>
  <si>
    <t>6.2.3</t>
  </si>
  <si>
    <t>6.2.4</t>
  </si>
  <si>
    <t>6.2.5</t>
  </si>
  <si>
    <t>6.2.6</t>
  </si>
  <si>
    <t>6.2.7</t>
  </si>
  <si>
    <t>6.2.8</t>
  </si>
  <si>
    <t>6.RP.A.3.b</t>
  </si>
  <si>
    <t>6.2.9</t>
  </si>
  <si>
    <t>6.2.10</t>
  </si>
  <si>
    <t>6.2.11</t>
  </si>
  <si>
    <t>6.RP.A.3.a</t>
  </si>
  <si>
    <t>6.2.12</t>
  </si>
  <si>
    <t>6.2.13</t>
  </si>
  <si>
    <t>6.2.14</t>
  </si>
  <si>
    <t>6.2.15</t>
  </si>
  <si>
    <t>6.2.16</t>
  </si>
  <si>
    <t>6.2.17</t>
  </si>
  <si>
    <t>6.RP.A</t>
  </si>
  <si>
    <t>6.3.1</t>
  </si>
  <si>
    <t>6.3.2</t>
  </si>
  <si>
    <t>6.RP.A.3.d</t>
  </si>
  <si>
    <t>6.3.3</t>
  </si>
  <si>
    <t>6.3.4</t>
  </si>
  <si>
    <t>6.3.5</t>
  </si>
  <si>
    <t>6.3.6</t>
  </si>
  <si>
    <t>6.3.7</t>
  </si>
  <si>
    <t>6.3.8</t>
  </si>
  <si>
    <t>6.3.9</t>
  </si>
  <si>
    <t>6.RP.A.3.c</t>
  </si>
  <si>
    <t>6.3.10</t>
  </si>
  <si>
    <t>6.3.11</t>
  </si>
  <si>
    <t>6.3.12</t>
  </si>
  <si>
    <t>6.3.13</t>
  </si>
  <si>
    <t>6.3.14</t>
  </si>
  <si>
    <t>6.3.15</t>
  </si>
  <si>
    <t>6.3.16</t>
  </si>
  <si>
    <t>6.3.17</t>
  </si>
  <si>
    <t>6.4.1</t>
  </si>
  <si>
    <t>6.NS.A</t>
  </si>
  <si>
    <t>6.4.2</t>
  </si>
  <si>
    <t>6.4.3</t>
  </si>
  <si>
    <t>6.NS.A.1</t>
  </si>
  <si>
    <t>6.4.4</t>
  </si>
  <si>
    <t>6.4.5</t>
  </si>
  <si>
    <t>6.4.6</t>
  </si>
  <si>
    <t>6.4.7</t>
  </si>
  <si>
    <t>6.4.8</t>
  </si>
  <si>
    <t>6.4.9</t>
  </si>
  <si>
    <t>6.4.10</t>
  </si>
  <si>
    <t>6.4.11</t>
  </si>
  <si>
    <t>6.4.12</t>
  </si>
  <si>
    <t>6.4.13</t>
  </si>
  <si>
    <t>6.4.14</t>
  </si>
  <si>
    <t>6.4.15</t>
  </si>
  <si>
    <t>6.4.16</t>
  </si>
  <si>
    <t>6.4.17</t>
  </si>
  <si>
    <t>6.5.1</t>
  </si>
  <si>
    <t>6.NS.B.3</t>
  </si>
  <si>
    <t>6.5.2</t>
  </si>
  <si>
    <t>6.5.3</t>
  </si>
  <si>
    <t>6.5.4</t>
  </si>
  <si>
    <t>6.5.5</t>
  </si>
  <si>
    <t>6.NS.B</t>
  </si>
  <si>
    <t>6.5.6</t>
  </si>
  <si>
    <t>6.5.7</t>
  </si>
  <si>
    <t>6.5.8</t>
  </si>
  <si>
    <t>6.5.9</t>
  </si>
  <si>
    <t>6.NS.B.2</t>
  </si>
  <si>
    <t>6.5.10</t>
  </si>
  <si>
    <t>6.5.11</t>
  </si>
  <si>
    <t>6.5.12</t>
  </si>
  <si>
    <t>6.5.13</t>
  </si>
  <si>
    <t>6.EE.A.4</t>
  </si>
  <si>
    <t>6.5.14</t>
  </si>
  <si>
    <t>6.5.15</t>
  </si>
  <si>
    <t>6.6.1</t>
  </si>
  <si>
    <t>6.EE.B.5</t>
  </si>
  <si>
    <t>6.EE.B.6</t>
  </si>
  <si>
    <t>6.EE.B.7</t>
  </si>
  <si>
    <t>6.6.2</t>
  </si>
  <si>
    <t>6.6.3</t>
  </si>
  <si>
    <t>6.6.4</t>
  </si>
  <si>
    <t>6.EE.B</t>
  </si>
  <si>
    <t>6.6.5</t>
  </si>
  <si>
    <t>6.6.6</t>
  </si>
  <si>
    <t>6.6.7</t>
  </si>
  <si>
    <t>6.6.8</t>
  </si>
  <si>
    <t>6.6.9</t>
  </si>
  <si>
    <t>6.EE.A.3</t>
  </si>
  <si>
    <t>6.6.10</t>
  </si>
  <si>
    <t>6.EE.A.2</t>
  </si>
  <si>
    <t>6.6.11</t>
  </si>
  <si>
    <t>6.6.12</t>
  </si>
  <si>
    <t>6.6.13</t>
  </si>
  <si>
    <t>6.6.14</t>
  </si>
  <si>
    <t>6.6.15</t>
  </si>
  <si>
    <t>6.6.16</t>
  </si>
  <si>
    <t>6.EE.C.9</t>
  </si>
  <si>
    <t>6.6.17</t>
  </si>
  <si>
    <t>6.6.18</t>
  </si>
  <si>
    <t>6.6.19</t>
  </si>
  <si>
    <t>6.7.1</t>
  </si>
  <si>
    <t>6.NS.C.5</t>
  </si>
  <si>
    <t>6.NS.C.6</t>
  </si>
  <si>
    <t>6.7.2</t>
  </si>
  <si>
    <t>6.NS.C.6.a</t>
  </si>
  <si>
    <t>6.NS.C.6.c</t>
  </si>
  <si>
    <t>6.7.3</t>
  </si>
  <si>
    <t>6.NS.C.7.a</t>
  </si>
  <si>
    <t>6.NS.C.7.b</t>
  </si>
  <si>
    <t>6.NS.C.7.d</t>
  </si>
  <si>
    <t>6.7.4</t>
  </si>
  <si>
    <t>6.NS.C</t>
  </si>
  <si>
    <t>6.NS.C.7</t>
  </si>
  <si>
    <t>6.7.5</t>
  </si>
  <si>
    <t>6.7.6</t>
  </si>
  <si>
    <t>6.NS.C.7.c</t>
  </si>
  <si>
    <t>6.7.7</t>
  </si>
  <si>
    <t>6.7.8</t>
  </si>
  <si>
    <t>6.EE.B.8</t>
  </si>
  <si>
    <t>6.7.9</t>
  </si>
  <si>
    <t>6.7.10</t>
  </si>
  <si>
    <t>6.EE.A.2.b</t>
  </si>
  <si>
    <t>6.7.11</t>
  </si>
  <si>
    <t>6.NS.C.6.b</t>
  </si>
  <si>
    <t>6.NS.C.8</t>
  </si>
  <si>
    <t>6.7.12</t>
  </si>
  <si>
    <t>6.7.13</t>
  </si>
  <si>
    <t>6.7.14</t>
  </si>
  <si>
    <t>6.7.15</t>
  </si>
  <si>
    <t>6.G.A.3</t>
  </si>
  <si>
    <t>6.7.16</t>
  </si>
  <si>
    <t>6.NS.B.4</t>
  </si>
  <si>
    <t>6.7.17</t>
  </si>
  <si>
    <t>6.7.18</t>
  </si>
  <si>
    <t>6.7.19</t>
  </si>
  <si>
    <t>6.8.1</t>
  </si>
  <si>
    <t>6.SP.B</t>
  </si>
  <si>
    <t>6.SP.B.4</t>
  </si>
  <si>
    <t>6.8.2</t>
  </si>
  <si>
    <t>6.SP.A</t>
  </si>
  <si>
    <t>6.SP.A.1</t>
  </si>
  <si>
    <t>6.SP.B.5.b</t>
  </si>
  <si>
    <t>6.8.3</t>
  </si>
  <si>
    <t>6.SP.A.2</t>
  </si>
  <si>
    <t>6.SP.B.5.a</t>
  </si>
  <si>
    <t>6.8.4</t>
  </si>
  <si>
    <t>6.SP.A.3</t>
  </si>
  <si>
    <t>6.SP.B.5.c</t>
  </si>
  <si>
    <t>6.8.5</t>
  </si>
  <si>
    <t>6.8.6</t>
  </si>
  <si>
    <t>6.8.7</t>
  </si>
  <si>
    <t>6.8.8</t>
  </si>
  <si>
    <t>6.SP.B.5.d</t>
  </si>
  <si>
    <t>6.8.9</t>
  </si>
  <si>
    <t>6.8.10</t>
  </si>
  <si>
    <t>6.8.11</t>
  </si>
  <si>
    <t>6.8.12</t>
  </si>
  <si>
    <t>6.8.13</t>
  </si>
  <si>
    <t>6.8.14</t>
  </si>
  <si>
    <t>6.8.15</t>
  </si>
  <si>
    <t>6.8.16</t>
  </si>
  <si>
    <t>6.8.17</t>
  </si>
  <si>
    <t>6.SP.B.5</t>
  </si>
  <si>
    <t>6.8.18</t>
  </si>
  <si>
    <t>6.9.1</t>
  </si>
  <si>
    <t>6.9.2</t>
  </si>
  <si>
    <t>6.9.3</t>
  </si>
  <si>
    <t>6.9.4</t>
  </si>
  <si>
    <t>6.9.5</t>
  </si>
  <si>
    <t>6.9.6</t>
  </si>
  <si>
    <t>Row Labels</t>
  </si>
  <si>
    <t>(blank)</t>
  </si>
  <si>
    <t>Grand Total</t>
  </si>
  <si>
    <t>Sum of Average Minutes Per Standard</t>
  </si>
  <si>
    <t>7.RP.A.3</t>
  </si>
  <si>
    <t>Supporting</t>
  </si>
  <si>
    <t>7.RP.A.1</t>
  </si>
  <si>
    <t>7.RP.A.2</t>
  </si>
  <si>
    <t>7.NS.A.2</t>
  </si>
  <si>
    <t>7.NS.A.3</t>
  </si>
  <si>
    <t>7.EE.A.1</t>
  </si>
  <si>
    <t>7.EE.A.2</t>
  </si>
  <si>
    <t>7.EE.B.3</t>
  </si>
  <si>
    <t>7.EE.B.4</t>
  </si>
  <si>
    <t>7.SP.A.1</t>
  </si>
  <si>
    <t>7.SP.A.2</t>
  </si>
  <si>
    <t>7.SP.B.3</t>
  </si>
  <si>
    <t>7.SP.B.4</t>
  </si>
  <si>
    <t>7.SP.C.5</t>
  </si>
  <si>
    <t>7.SP.C.6</t>
  </si>
  <si>
    <t>7.SP.C.7</t>
  </si>
  <si>
    <t>7.SP.C.8</t>
  </si>
  <si>
    <t>7.G.A.1</t>
  </si>
  <si>
    <t>7.G.A.2</t>
  </si>
  <si>
    <t>7.G.A.3</t>
  </si>
  <si>
    <t>7.G.B.4</t>
  </si>
  <si>
    <t>7.G.B.5</t>
  </si>
  <si>
    <t>7.G.B.6</t>
  </si>
  <si>
    <t>Relations (These are not included in calculations)</t>
  </si>
  <si>
    <t>Standard(s) Language</t>
  </si>
  <si>
    <t>Work of the Grade</t>
  </si>
  <si>
    <t>Additional</t>
  </si>
  <si>
    <t>7.NS.A.1</t>
  </si>
  <si>
    <t>8.SP.A.1</t>
  </si>
  <si>
    <t>8.EE.A.1</t>
  </si>
  <si>
    <t>8.EE.A.2</t>
  </si>
  <si>
    <t>8.EE.C.8</t>
  </si>
  <si>
    <t>6.EE.B.7;6.EE.B.8</t>
  </si>
  <si>
    <t>6.EE.B.5;6.EE.B.6;6.EE.C.9;6.RP.A.3</t>
  </si>
  <si>
    <t>6.EE.B.7;6.RP.A.3</t>
  </si>
  <si>
    <t>8.G.A.3</t>
  </si>
  <si>
    <t>8.G.B.8</t>
  </si>
  <si>
    <t>Your Estimated Coverage</t>
  </si>
  <si>
    <t>Sub-standard, if indicated/applicable</t>
  </si>
  <si>
    <t>7.1.1</t>
  </si>
  <si>
    <t>7.1.2</t>
  </si>
  <si>
    <t>7.1.3</t>
  </si>
  <si>
    <t>7.1.4</t>
  </si>
  <si>
    <t>7.1.5</t>
  </si>
  <si>
    <t>7.1.6</t>
  </si>
  <si>
    <t>7.1.7</t>
  </si>
  <si>
    <t>7.1.8</t>
  </si>
  <si>
    <t>7.1.9</t>
  </si>
  <si>
    <t>7.1.10</t>
  </si>
  <si>
    <t>7.1.11</t>
  </si>
  <si>
    <t>7.1.12</t>
  </si>
  <si>
    <t>7.1.13</t>
  </si>
  <si>
    <t>7.2.1</t>
  </si>
  <si>
    <t>7.2.2</t>
  </si>
  <si>
    <t>7.2.3</t>
  </si>
  <si>
    <t>7.2.4</t>
  </si>
  <si>
    <t>7.2.5</t>
  </si>
  <si>
    <t>7.2.6</t>
  </si>
  <si>
    <t>7.2.7</t>
  </si>
  <si>
    <t>7.2.8</t>
  </si>
  <si>
    <t>7.2.9</t>
  </si>
  <si>
    <t>7.2.10</t>
  </si>
  <si>
    <t>7.2.11</t>
  </si>
  <si>
    <t>7.2.12</t>
  </si>
  <si>
    <t>7.2.13</t>
  </si>
  <si>
    <t>7.2.14</t>
  </si>
  <si>
    <t>7.2.15</t>
  </si>
  <si>
    <t>7.3.1</t>
  </si>
  <si>
    <t>7.3.2</t>
  </si>
  <si>
    <t>7.3.3</t>
  </si>
  <si>
    <t>7.3.4</t>
  </si>
  <si>
    <t>7.3.5</t>
  </si>
  <si>
    <t>7.3.6</t>
  </si>
  <si>
    <t>7.3.7</t>
  </si>
  <si>
    <t>7.3.8</t>
  </si>
  <si>
    <t>7.3.9</t>
  </si>
  <si>
    <t>7.3.10</t>
  </si>
  <si>
    <t>7.3.11</t>
  </si>
  <si>
    <t>7.4.1</t>
  </si>
  <si>
    <t>7.4.2</t>
  </si>
  <si>
    <t>7.4.3</t>
  </si>
  <si>
    <t>7.4.4</t>
  </si>
  <si>
    <t>7.4.5</t>
  </si>
  <si>
    <t>7.4.6</t>
  </si>
  <si>
    <t>7.4.7</t>
  </si>
  <si>
    <t>7.4.8</t>
  </si>
  <si>
    <t>7.4.9</t>
  </si>
  <si>
    <t>7.4.10</t>
  </si>
  <si>
    <t>7.4.11</t>
  </si>
  <si>
    <t>7.4.12</t>
  </si>
  <si>
    <t>7.4.13</t>
  </si>
  <si>
    <t>7.4.14</t>
  </si>
  <si>
    <t>7.4.15</t>
  </si>
  <si>
    <t>7.4.16</t>
  </si>
  <si>
    <t>7.5.1</t>
  </si>
  <si>
    <t>7.5.2</t>
  </si>
  <si>
    <t>7.5.3</t>
  </si>
  <si>
    <t>7.5.4</t>
  </si>
  <si>
    <t>7.5.5</t>
  </si>
  <si>
    <t>7.5.6</t>
  </si>
  <si>
    <t>7.5.7</t>
  </si>
  <si>
    <t>7.5.8</t>
  </si>
  <si>
    <t>7.5.9</t>
  </si>
  <si>
    <t>7.5.10</t>
  </si>
  <si>
    <t>7.5.11</t>
  </si>
  <si>
    <t>7.5.12</t>
  </si>
  <si>
    <t>7.5.13</t>
  </si>
  <si>
    <t>7.5.14</t>
  </si>
  <si>
    <t>7.5.15</t>
  </si>
  <si>
    <t>7.5.16</t>
  </si>
  <si>
    <t>7.5.17</t>
  </si>
  <si>
    <t>7.6.1</t>
  </si>
  <si>
    <t>7.6.2</t>
  </si>
  <si>
    <t>7.6.3</t>
  </si>
  <si>
    <t>7.6.4</t>
  </si>
  <si>
    <t>7.6.5</t>
  </si>
  <si>
    <t>7.6.6</t>
  </si>
  <si>
    <t>7.6.7</t>
  </si>
  <si>
    <t>7.EE.B.4.a</t>
  </si>
  <si>
    <t>7.6.8</t>
  </si>
  <si>
    <t>7.6.9</t>
  </si>
  <si>
    <t>7.6.10</t>
  </si>
  <si>
    <t>7.6.11</t>
  </si>
  <si>
    <t>7.6.12</t>
  </si>
  <si>
    <t>7.6.13</t>
  </si>
  <si>
    <t>7.6.14</t>
  </si>
  <si>
    <t>7.EE.B.4.b</t>
  </si>
  <si>
    <t>7.6.15</t>
  </si>
  <si>
    <t>7.6.16</t>
  </si>
  <si>
    <t>7.6.17</t>
  </si>
  <si>
    <t>7.6.18</t>
  </si>
  <si>
    <t>7.6.19</t>
  </si>
  <si>
    <t>7.6.20</t>
  </si>
  <si>
    <t>7.6.21</t>
  </si>
  <si>
    <t>7.6.22</t>
  </si>
  <si>
    <t>7.7.1</t>
  </si>
  <si>
    <t>7.7.2</t>
  </si>
  <si>
    <t>7.7.3</t>
  </si>
  <si>
    <t>7.7.4</t>
  </si>
  <si>
    <t>7.7.5</t>
  </si>
  <si>
    <t>7.7.6</t>
  </si>
  <si>
    <t>7.7.7</t>
  </si>
  <si>
    <t>7.7.8</t>
  </si>
  <si>
    <t>7.7.9</t>
  </si>
  <si>
    <t>7.7.10</t>
  </si>
  <si>
    <t>7.7.11</t>
  </si>
  <si>
    <t>7.7.12</t>
  </si>
  <si>
    <t>7.7.13</t>
  </si>
  <si>
    <t>7.7.14</t>
  </si>
  <si>
    <t>7.7.15</t>
  </si>
  <si>
    <t>7.7.16</t>
  </si>
  <si>
    <t>7.7.17</t>
  </si>
  <si>
    <t>7.8.1</t>
  </si>
  <si>
    <t>7.8.2</t>
  </si>
  <si>
    <t>7.8.3</t>
  </si>
  <si>
    <t>7.8.4</t>
  </si>
  <si>
    <t>7.8.5</t>
  </si>
  <si>
    <t>7.8.6</t>
  </si>
  <si>
    <t>7.8.7</t>
  </si>
  <si>
    <t>7.8.8</t>
  </si>
  <si>
    <t>7.SP.C.8.b</t>
  </si>
  <si>
    <t>7.8.9</t>
  </si>
  <si>
    <t>7.8.10</t>
  </si>
  <si>
    <t>7.SP.C.8.c</t>
  </si>
  <si>
    <t>7.8.11</t>
  </si>
  <si>
    <t>7.8.12</t>
  </si>
  <si>
    <t>7.8.13</t>
  </si>
  <si>
    <t>7.8.14</t>
  </si>
  <si>
    <t>7.8.15</t>
  </si>
  <si>
    <t>7.8.16</t>
  </si>
  <si>
    <t>7.8.17</t>
  </si>
  <si>
    <t>7.8.18</t>
  </si>
  <si>
    <t>7.8.19</t>
  </si>
  <si>
    <t>7.8.20</t>
  </si>
  <si>
    <t>7.9.1</t>
  </si>
  <si>
    <t>7.9.2</t>
  </si>
  <si>
    <t>7.9.3</t>
  </si>
  <si>
    <t>7.9.4</t>
  </si>
  <si>
    <t>7.9.5</t>
  </si>
  <si>
    <t>7.9.6</t>
  </si>
  <si>
    <t>7.9.7</t>
  </si>
  <si>
    <t>7.9.8</t>
  </si>
  <si>
    <t>7.9.9</t>
  </si>
  <si>
    <t>7.9.10</t>
  </si>
  <si>
    <t>7.RP.A</t>
  </si>
  <si>
    <t>7.9.11</t>
  </si>
  <si>
    <t>7.9.12</t>
  </si>
  <si>
    <t>7.9.13</t>
  </si>
  <si>
    <t>7.RP.A.2.a</t>
  </si>
  <si>
    <t>7.RP.A.2.b</t>
  </si>
  <si>
    <t>7.RP.A.2.c</t>
  </si>
  <si>
    <t>7.RP.A.2.d</t>
  </si>
  <si>
    <t>7.EE.A</t>
  </si>
  <si>
    <t>7.G.A</t>
  </si>
  <si>
    <t>7.G.B</t>
  </si>
  <si>
    <t>7.NS.A.2.d</t>
  </si>
  <si>
    <t>7.NS.A.1.b</t>
  </si>
  <si>
    <t>7.NS.A.1.c</t>
  </si>
  <si>
    <t>7.NS.A.1.a</t>
  </si>
  <si>
    <t>7.NS.A.1.d</t>
  </si>
  <si>
    <t>7.NS.A.2.a</t>
  </si>
  <si>
    <t>7.NS.A.2.c</t>
  </si>
  <si>
    <t>7.EE.B</t>
  </si>
  <si>
    <t>7.NS.A.2.b</t>
  </si>
  <si>
    <t>7.SP.C.7.a</t>
  </si>
  <si>
    <t>7.SP.C.7.b</t>
  </si>
  <si>
    <t>7.SP.C</t>
  </si>
  <si>
    <t>7.SP.C.8.a</t>
  </si>
  <si>
    <t>7.SP.B</t>
  </si>
  <si>
    <t>7.SP.A</t>
  </si>
  <si>
    <t>optional</t>
  </si>
  <si>
    <t>7.NS.A</t>
  </si>
  <si>
    <t>8.1.1</t>
  </si>
  <si>
    <t>8.G.A.1</t>
  </si>
  <si>
    <t>8.1.2</t>
  </si>
  <si>
    <t>8.1.3</t>
  </si>
  <si>
    <t>8.1.4</t>
  </si>
  <si>
    <t>8.1.5</t>
  </si>
  <si>
    <t>8.1.6</t>
  </si>
  <si>
    <t>8.1.7</t>
  </si>
  <si>
    <t>8.1.8</t>
  </si>
  <si>
    <t>8.1.9</t>
  </si>
  <si>
    <t>8.1.10</t>
  </si>
  <si>
    <t>8.1.11</t>
  </si>
  <si>
    <t>8.1.12</t>
  </si>
  <si>
    <t>8.G.A.2</t>
  </si>
  <si>
    <t>8.1.13</t>
  </si>
  <si>
    <t>8.1.14</t>
  </si>
  <si>
    <t>8.1.15</t>
  </si>
  <si>
    <t>8.1.16</t>
  </si>
  <si>
    <t>8.1.17</t>
  </si>
  <si>
    <t>8.G.A</t>
  </si>
  <si>
    <t>8.2.1</t>
  </si>
  <si>
    <t>8.2.2</t>
  </si>
  <si>
    <t>8.2.3</t>
  </si>
  <si>
    <t>8.2.4</t>
  </si>
  <si>
    <t>8.2.5</t>
  </si>
  <si>
    <t>8.2.6</t>
  </si>
  <si>
    <t>8.2.7</t>
  </si>
  <si>
    <t>8.2.8</t>
  </si>
  <si>
    <t>8.2.9</t>
  </si>
  <si>
    <t>8.2.10</t>
  </si>
  <si>
    <t>8.EE.B.6</t>
  </si>
  <si>
    <t>8.2.11</t>
  </si>
  <si>
    <t>8.2.12</t>
  </si>
  <si>
    <t>8.2.13</t>
  </si>
  <si>
    <t>8.3.1</t>
  </si>
  <si>
    <t>8.3.2</t>
  </si>
  <si>
    <t>8.3.3</t>
  </si>
  <si>
    <t>8.3.4</t>
  </si>
  <si>
    <t>8.3.5</t>
  </si>
  <si>
    <t>8.EE.B</t>
  </si>
  <si>
    <t>8.3.6</t>
  </si>
  <si>
    <t>8.3.7</t>
  </si>
  <si>
    <t>8.3.8</t>
  </si>
  <si>
    <t>8.3.9</t>
  </si>
  <si>
    <t>8.3.10</t>
  </si>
  <si>
    <t>8.3.11</t>
  </si>
  <si>
    <t>8.3.12</t>
  </si>
  <si>
    <t>8.3.13</t>
  </si>
  <si>
    <t>8.3.14</t>
  </si>
  <si>
    <t>8.4.1</t>
  </si>
  <si>
    <t>8.EE.C.7</t>
  </si>
  <si>
    <t>8.4.2</t>
  </si>
  <si>
    <t>8.EE.C</t>
  </si>
  <si>
    <t>8.4.3</t>
  </si>
  <si>
    <t>8.4.4</t>
  </si>
  <si>
    <t>8.4.5</t>
  </si>
  <si>
    <t>8.4.6</t>
  </si>
  <si>
    <t>8.4.7</t>
  </si>
  <si>
    <t>8.EE.C.7.a</t>
  </si>
  <si>
    <t>8.4.8</t>
  </si>
  <si>
    <t>8.4.9</t>
  </si>
  <si>
    <t>8.4.10</t>
  </si>
  <si>
    <t>8.4.11</t>
  </si>
  <si>
    <t>8.4.12</t>
  </si>
  <si>
    <t>8.4.13</t>
  </si>
  <si>
    <t>8.4.14</t>
  </si>
  <si>
    <t>8.4.15</t>
  </si>
  <si>
    <t>8.4.16</t>
  </si>
  <si>
    <t>8.EE.C.8.c</t>
  </si>
  <si>
    <t>8.5.1</t>
  </si>
  <si>
    <t>8.F.A.1</t>
  </si>
  <si>
    <t>8.5.2</t>
  </si>
  <si>
    <t>8.5.3</t>
  </si>
  <si>
    <t>8.5.4</t>
  </si>
  <si>
    <t>8.5.5</t>
  </si>
  <si>
    <t>8.5.6</t>
  </si>
  <si>
    <t>8.F.B.5</t>
  </si>
  <si>
    <t>8.5.7</t>
  </si>
  <si>
    <t>8.5.8</t>
  </si>
  <si>
    <t>8.5.9</t>
  </si>
  <si>
    <t>8.F.B.4</t>
  </si>
  <si>
    <t>8.5.10</t>
  </si>
  <si>
    <t>8.5.11</t>
  </si>
  <si>
    <t>8.5.12</t>
  </si>
  <si>
    <t>8.G.C</t>
  </si>
  <si>
    <t>8.5.13</t>
  </si>
  <si>
    <t>8.G.C.9</t>
  </si>
  <si>
    <t>8.5.14</t>
  </si>
  <si>
    <t>8.5.15</t>
  </si>
  <si>
    <t>8.5.16</t>
  </si>
  <si>
    <t>8.5.17</t>
  </si>
  <si>
    <t>8.5.18</t>
  </si>
  <si>
    <t>8.5.19</t>
  </si>
  <si>
    <t>8.5.20</t>
  </si>
  <si>
    <t>8.5.21</t>
  </si>
  <si>
    <t>8.5.22</t>
  </si>
  <si>
    <t>8.6.1</t>
  </si>
  <si>
    <t>8.6.2</t>
  </si>
  <si>
    <t>8.6.3</t>
  </si>
  <si>
    <t>8.6.4</t>
  </si>
  <si>
    <t>8.6.5</t>
  </si>
  <si>
    <t>8.6.6</t>
  </si>
  <si>
    <t>8.6.7</t>
  </si>
  <si>
    <t>8.6.8</t>
  </si>
  <si>
    <t>8.6.9</t>
  </si>
  <si>
    <t>8.SP.A.4</t>
  </si>
  <si>
    <t>8.6.10</t>
  </si>
  <si>
    <t>8.6.11</t>
  </si>
  <si>
    <t>8.SP.A</t>
  </si>
  <si>
    <t>8.7.1</t>
  </si>
  <si>
    <t>8.7.2</t>
  </si>
  <si>
    <t>8.7.3</t>
  </si>
  <si>
    <t>8.7.4</t>
  </si>
  <si>
    <t>8.7.5</t>
  </si>
  <si>
    <t>8.7.6</t>
  </si>
  <si>
    <t>8.7.7</t>
  </si>
  <si>
    <t>8.7.8</t>
  </si>
  <si>
    <t>8.7.9</t>
  </si>
  <si>
    <t>8.7.10</t>
  </si>
  <si>
    <t>8.7.11</t>
  </si>
  <si>
    <t>8.7.12</t>
  </si>
  <si>
    <t>8.7.13</t>
  </si>
  <si>
    <t>8.7.14</t>
  </si>
  <si>
    <t>8.7.15</t>
  </si>
  <si>
    <t>8.EE.A.4</t>
  </si>
  <si>
    <t>8.7.16</t>
  </si>
  <si>
    <t>8.8.1</t>
  </si>
  <si>
    <t>8.8.2</t>
  </si>
  <si>
    <t>8.8.3</t>
  </si>
  <si>
    <t>8.8.4</t>
  </si>
  <si>
    <t>8.8.5</t>
  </si>
  <si>
    <t>8.8.6</t>
  </si>
  <si>
    <t>8.8.7</t>
  </si>
  <si>
    <t>8.8.8</t>
  </si>
  <si>
    <t>8.8.9</t>
  </si>
  <si>
    <t>8.8.10</t>
  </si>
  <si>
    <t>8.8.11</t>
  </si>
  <si>
    <t>8.8.12</t>
  </si>
  <si>
    <t>8.8.13</t>
  </si>
  <si>
    <t>8.8.14</t>
  </si>
  <si>
    <t>8.8.15</t>
  </si>
  <si>
    <t>8.NS.A.1</t>
  </si>
  <si>
    <t>8.8.16</t>
  </si>
  <si>
    <t>8.G.B.7</t>
  </si>
  <si>
    <t>8.9.1</t>
  </si>
  <si>
    <t>8.9.2</t>
  </si>
  <si>
    <t>8.9.3</t>
  </si>
  <si>
    <t>8.9.4</t>
  </si>
  <si>
    <t>8.9.5</t>
  </si>
  <si>
    <t>8.9.6</t>
  </si>
  <si>
    <t>8.G.A.1.a</t>
  </si>
  <si>
    <t>8.G.A.5</t>
  </si>
  <si>
    <t>8.G.A.4</t>
  </si>
  <si>
    <t>8.F.A</t>
  </si>
  <si>
    <t>8.F.A.2</t>
  </si>
  <si>
    <t>8.F.B</t>
  </si>
  <si>
    <t>8.F.A.3</t>
  </si>
  <si>
    <t>8.EE.A.3</t>
  </si>
  <si>
    <t>8.G.B</t>
  </si>
  <si>
    <t>8.EE.A</t>
  </si>
  <si>
    <t>8.G.A.1.b</t>
  </si>
  <si>
    <t>8.G.A.1.c</t>
  </si>
  <si>
    <t>8.G.B.6</t>
  </si>
  <si>
    <t>8.EE.B.5</t>
  </si>
  <si>
    <t>8.EE.C.8.a</t>
  </si>
  <si>
    <t>8.EE.C.7.b</t>
  </si>
  <si>
    <t>8.EE.C.8.b</t>
  </si>
  <si>
    <t>8.SP.A.3</t>
  </si>
  <si>
    <t>8.SP.A.2</t>
  </si>
  <si>
    <t>8.NS.A.2</t>
  </si>
  <si>
    <t>8.NS.A</t>
  </si>
  <si>
    <t>Alg1.1.1</t>
  </si>
  <si>
    <t>Alg1.1.2</t>
  </si>
  <si>
    <t>Alg1.1.3</t>
  </si>
  <si>
    <t>Alg1.1.4</t>
  </si>
  <si>
    <t>Alg1.1.5</t>
  </si>
  <si>
    <t>Alg1.1.9</t>
  </si>
  <si>
    <t>Alg1.1.10</t>
  </si>
  <si>
    <t>Alg1.1.11</t>
  </si>
  <si>
    <t>Alg1.1.12</t>
  </si>
  <si>
    <t>Alg1.1.13</t>
  </si>
  <si>
    <t>Alg1.1.14</t>
  </si>
  <si>
    <t>Alg1.1.15</t>
  </si>
  <si>
    <t>Alg1.1.16</t>
  </si>
  <si>
    <t>Alg1.2.1</t>
  </si>
  <si>
    <t>Alg1.2.2</t>
  </si>
  <si>
    <t>Alg1.2.3</t>
  </si>
  <si>
    <t>Alg1.2.4</t>
  </si>
  <si>
    <t>Alg1.2.5</t>
  </si>
  <si>
    <t>Alg1.2.6</t>
  </si>
  <si>
    <t>Alg1.2.7</t>
  </si>
  <si>
    <t>Alg1.2.8</t>
  </si>
  <si>
    <t>Alg1.2.9</t>
  </si>
  <si>
    <t>Alg1.2.10</t>
  </si>
  <si>
    <t>Alg1.2.11</t>
  </si>
  <si>
    <t>Alg1.2.12</t>
  </si>
  <si>
    <t>Alg1.2.13</t>
  </si>
  <si>
    <t>Alg1.2.14</t>
  </si>
  <si>
    <t>Alg1.2.15</t>
  </si>
  <si>
    <t>Alg1.2.16</t>
  </si>
  <si>
    <t>Alg1.2.17</t>
  </si>
  <si>
    <t>Alg1.2.18</t>
  </si>
  <si>
    <t>Alg1.2.19</t>
  </si>
  <si>
    <t>Alg1.2.20</t>
  </si>
  <si>
    <t>Alg1.2.21</t>
  </si>
  <si>
    <t>Alg1.2.22</t>
  </si>
  <si>
    <t>Alg1.2.23</t>
  </si>
  <si>
    <t>Alg1.2.24</t>
  </si>
  <si>
    <t>Alg1.2.25</t>
  </si>
  <si>
    <t>Alg1.2.26</t>
  </si>
  <si>
    <t>Alg1.3.1</t>
  </si>
  <si>
    <t>Alg1.3.2</t>
  </si>
  <si>
    <t>Alg1.3.3</t>
  </si>
  <si>
    <t>Alg1.3.4</t>
  </si>
  <si>
    <t>Alg1.3.5</t>
  </si>
  <si>
    <t>Alg1.3.6</t>
  </si>
  <si>
    <t>Alg1.3.7</t>
  </si>
  <si>
    <t>Alg1.3.8</t>
  </si>
  <si>
    <t>Alg1.3.9</t>
  </si>
  <si>
    <t>Alg1.3.10</t>
  </si>
  <si>
    <t>Alg1.4.1</t>
  </si>
  <si>
    <t>Alg1.4.2</t>
  </si>
  <si>
    <t>Alg1.4.3</t>
  </si>
  <si>
    <t>Alg1.4.4</t>
  </si>
  <si>
    <t>Alg1.4.5</t>
  </si>
  <si>
    <t>Alg1.4.6</t>
  </si>
  <si>
    <t>Alg1.4.7</t>
  </si>
  <si>
    <t>Alg1.4.8</t>
  </si>
  <si>
    <t>Alg1.4.9</t>
  </si>
  <si>
    <t>Alg1.4.10</t>
  </si>
  <si>
    <t>Alg1.4.11</t>
  </si>
  <si>
    <t>Alg1.4.12</t>
  </si>
  <si>
    <t>Alg1.4.13</t>
  </si>
  <si>
    <t>Alg1.4.14</t>
  </si>
  <si>
    <t>Alg1.4.15</t>
  </si>
  <si>
    <t>Alg1.4.16</t>
  </si>
  <si>
    <t>Alg1.4.17</t>
  </si>
  <si>
    <t>Alg1.4.18</t>
  </si>
  <si>
    <t>Alg1.5.1</t>
  </si>
  <si>
    <t>Alg1.5.2</t>
  </si>
  <si>
    <t>Alg1.5.3</t>
  </si>
  <si>
    <t>Alg1.5.4</t>
  </si>
  <si>
    <t>Alg1.5.5</t>
  </si>
  <si>
    <t>Alg1.5.6</t>
  </si>
  <si>
    <t>Alg1.5.7</t>
  </si>
  <si>
    <t>Alg1.5.8</t>
  </si>
  <si>
    <t>Alg1.5.9</t>
  </si>
  <si>
    <t>Alg1.5.10</t>
  </si>
  <si>
    <t>Alg1.5.11</t>
  </si>
  <si>
    <t>Alg1.5.12</t>
  </si>
  <si>
    <t>Alg1.5.13</t>
  </si>
  <si>
    <t>Alg1.5.14</t>
  </si>
  <si>
    <t>Alg1.5.15</t>
  </si>
  <si>
    <t>Alg1.5.16</t>
  </si>
  <si>
    <t>Alg1.5.17</t>
  </si>
  <si>
    <t>Alg1.5.18</t>
  </si>
  <si>
    <t>Alg1.5.19</t>
  </si>
  <si>
    <t>Alg1.5.20</t>
  </si>
  <si>
    <t>Alg1.5.21</t>
  </si>
  <si>
    <t>Alg1.6.1</t>
  </si>
  <si>
    <t>Alg1.6.2</t>
  </si>
  <si>
    <t>Alg1.6.3</t>
  </si>
  <si>
    <t>Alg1.6.4</t>
  </si>
  <si>
    <t>Alg1.6.5</t>
  </si>
  <si>
    <t>Alg1.6.6</t>
  </si>
  <si>
    <t>Alg1.6.7</t>
  </si>
  <si>
    <t>Alg1.6.8</t>
  </si>
  <si>
    <t>Alg1.6.9</t>
  </si>
  <si>
    <t>Alg1.6.10</t>
  </si>
  <si>
    <t>Alg1.6.11</t>
  </si>
  <si>
    <t>Alg1.6.12</t>
  </si>
  <si>
    <t>Alg1.6.13</t>
  </si>
  <si>
    <t>Alg1.6.14</t>
  </si>
  <si>
    <t>Alg1.6.15</t>
  </si>
  <si>
    <t>Alg1.6.16</t>
  </si>
  <si>
    <t>Alg1.6.17</t>
  </si>
  <si>
    <t>Alg1.7.1</t>
  </si>
  <si>
    <t>Alg1.7.2</t>
  </si>
  <si>
    <t>Alg1.7.3</t>
  </si>
  <si>
    <t>Alg1.7.4</t>
  </si>
  <si>
    <t>Alg1.7.5</t>
  </si>
  <si>
    <t>Alg1.7.6</t>
  </si>
  <si>
    <t>Alg1.7.7</t>
  </si>
  <si>
    <t>Alg1.7.8</t>
  </si>
  <si>
    <t>Alg1.7.9</t>
  </si>
  <si>
    <t>Alg1.7.10</t>
  </si>
  <si>
    <t>Alg1.7.11</t>
  </si>
  <si>
    <t>Alg1.7.12</t>
  </si>
  <si>
    <t>Alg1.7.13</t>
  </si>
  <si>
    <t>Alg1.7.14</t>
  </si>
  <si>
    <t>Alg1.7.15</t>
  </si>
  <si>
    <t>Alg1.7.16</t>
  </si>
  <si>
    <t>Alg1.7.17</t>
  </si>
  <si>
    <t>Alg1.7.18</t>
  </si>
  <si>
    <t>Alg1.7.19</t>
  </si>
  <si>
    <t>Alg1.7.20</t>
  </si>
  <si>
    <t>Alg1.7.21</t>
  </si>
  <si>
    <t>Alg1.7.22</t>
  </si>
  <si>
    <t>Alg1.7.23</t>
  </si>
  <si>
    <t>Alg1.7.24</t>
  </si>
  <si>
    <t>HS1.S-ID.A.1</t>
  </si>
  <si>
    <t>HS1.S-ID.A.2</t>
  </si>
  <si>
    <t>HS1.S-ID.A.3</t>
  </si>
  <si>
    <t>HS1.S-ID.A</t>
  </si>
  <si>
    <t>HS1.A-CED.A.2</t>
  </si>
  <si>
    <t>HS1.A-CED.A.3</t>
  </si>
  <si>
    <t>HS1.N-Q.A.2</t>
  </si>
  <si>
    <t>HS1.F-LE.A.2</t>
  </si>
  <si>
    <t>HS1.A-REI.A</t>
  </si>
  <si>
    <t>HS1.A-REI.B.3</t>
  </si>
  <si>
    <t>HS1.A-REI.D.10</t>
  </si>
  <si>
    <t>HS1.A-REI.A.1</t>
  </si>
  <si>
    <t>HS1.A-SSE.A.1</t>
  </si>
  <si>
    <t>HS1.A-CED.A.4</t>
  </si>
  <si>
    <t>HS1.A-REI.C.6</t>
  </si>
  <si>
    <t>HS1.A-REI.C.5</t>
  </si>
  <si>
    <t>HS1.A-CED.A.1</t>
  </si>
  <si>
    <t>HS1.A-REI.D.12</t>
  </si>
  <si>
    <t>HS1.S-ID.B.5</t>
  </si>
  <si>
    <t>HS1.S-ID.B.6</t>
  </si>
  <si>
    <t>HS1.S-ID.B.6.a</t>
  </si>
  <si>
    <t>HS1.S-ID.B.6.c</t>
  </si>
  <si>
    <t>HS1.S-ID.C.7</t>
  </si>
  <si>
    <t>HS1.S-ID.B.6.b</t>
  </si>
  <si>
    <t>HS1.N-Q.A.3</t>
  </si>
  <si>
    <t>HS1.S-ID.C.8</t>
  </si>
  <si>
    <t>HS1.S-ID.C.9</t>
  </si>
  <si>
    <t>HS1.F-IF.A.1</t>
  </si>
  <si>
    <t>HS1.F-IF.B.4</t>
  </si>
  <si>
    <t>HS1.F-IF.A.2</t>
  </si>
  <si>
    <t>HS1.F-BF.A.1</t>
  </si>
  <si>
    <t>HS1.F-BF.A.1.a</t>
  </si>
  <si>
    <t>HS1.F-IF.C</t>
  </si>
  <si>
    <t>HS1.F-IF.C.7</t>
  </si>
  <si>
    <t>HS1.F-IF.B.6</t>
  </si>
  <si>
    <t>HS1.N-Q.A</t>
  </si>
  <si>
    <t>HS1.A-REI.D.11</t>
  </si>
  <si>
    <t>HS1.F-IF.B</t>
  </si>
  <si>
    <t>HS1.F-IF.B.5</t>
  </si>
  <si>
    <t>HS1.F-IF.C.7.b</t>
  </si>
  <si>
    <t>HS1.F-BF.B.3</t>
  </si>
  <si>
    <t>HS1.F-BF.B.4</t>
  </si>
  <si>
    <t>HS1.F-BF.B.4.a</t>
  </si>
  <si>
    <t>HS1.F-LE.A.3</t>
  </si>
  <si>
    <t>HS1.F-BF.A</t>
  </si>
  <si>
    <t>HS1.F-LE.A.1</t>
  </si>
  <si>
    <t>HS1.F-LE.B.5</t>
  </si>
  <si>
    <t>HS1.F-IF.C.7.e</t>
  </si>
  <si>
    <t>HS1.N-Q.A.1</t>
  </si>
  <si>
    <t>HS1.A-SSE.A</t>
  </si>
  <si>
    <t>HS1.F-LE.A.1.c</t>
  </si>
  <si>
    <t>HS1.A-SSE.A.1.b</t>
  </si>
  <si>
    <t>HS1.A-SSE.B.3.c</t>
  </si>
  <si>
    <t>HS1.F-IF.C.8</t>
  </si>
  <si>
    <t>HS1.F-IF.C.8.b</t>
  </si>
  <si>
    <t>HS1.F-LE.A.1.a</t>
  </si>
  <si>
    <t>HS1.F-LE.A.1.b</t>
  </si>
  <si>
    <t>HS1.F-LE.A</t>
  </si>
  <si>
    <t>HS1.A-SSE.B.3</t>
  </si>
  <si>
    <t>HS1.F-IF.C.7.a</t>
  </si>
  <si>
    <t>HS1.A-SSE.A.2</t>
  </si>
  <si>
    <t>HS1.F-IF.C.9</t>
  </si>
  <si>
    <t>HS1.F-IF.C.8.a</t>
  </si>
  <si>
    <t>HS1.A-REI.B.4</t>
  </si>
  <si>
    <t>HS1.A-REI.B.4.b</t>
  </si>
  <si>
    <t>HS1.A-REI.D</t>
  </si>
  <si>
    <t>HS1.A-SSE.B.3.a</t>
  </si>
  <si>
    <t>HS1.A-REI.B.4.a</t>
  </si>
  <si>
    <t>HS1.N-RN.B</t>
  </si>
  <si>
    <t>HS1.N-RN.B.3</t>
  </si>
  <si>
    <t>HS1.A-SSE.B.3.b</t>
  </si>
  <si>
    <t>HS1.A-REI.C.7</t>
  </si>
  <si>
    <t>Geo.1.1</t>
  </si>
  <si>
    <t>Geo.1.2</t>
  </si>
  <si>
    <t>Geo.1.3</t>
  </si>
  <si>
    <t>Geo.1.4</t>
  </si>
  <si>
    <t>Geo.1.5</t>
  </si>
  <si>
    <t>Geo.1.6</t>
  </si>
  <si>
    <t>Geo.1.7</t>
  </si>
  <si>
    <t>Geo.1.8</t>
  </si>
  <si>
    <t>Geo.1.9</t>
  </si>
  <si>
    <t>Geo.1.10</t>
  </si>
  <si>
    <t>Geo.1.11</t>
  </si>
  <si>
    <t>Geo.1.12</t>
  </si>
  <si>
    <t>Geo.1.13</t>
  </si>
  <si>
    <t>Geo.1.14</t>
  </si>
  <si>
    <t>Geo.1.15</t>
  </si>
  <si>
    <t>Geo.1.16</t>
  </si>
  <si>
    <t>Geo.1.17</t>
  </si>
  <si>
    <t>Geo.1.18</t>
  </si>
  <si>
    <t>Geo.1.19</t>
  </si>
  <si>
    <t>Geo.1.20</t>
  </si>
  <si>
    <t>Geo.1.21</t>
  </si>
  <si>
    <t>Geo.1.22</t>
  </si>
  <si>
    <t>Geo.2.1</t>
  </si>
  <si>
    <t>Geo.2.2</t>
  </si>
  <si>
    <t>Geo.2.3</t>
  </si>
  <si>
    <t>Geo.2.4</t>
  </si>
  <si>
    <t>Geo.2.5</t>
  </si>
  <si>
    <t>Geo.2.6</t>
  </si>
  <si>
    <t>Geo.2.7</t>
  </si>
  <si>
    <t>Geo.2.8</t>
  </si>
  <si>
    <t>Geo.2.9</t>
  </si>
  <si>
    <t>Geo.2.10</t>
  </si>
  <si>
    <t>Geo.2.12</t>
  </si>
  <si>
    <t>Geo.2.13</t>
  </si>
  <si>
    <t>Geo.2.14</t>
  </si>
  <si>
    <t>Geo.2.15</t>
  </si>
  <si>
    <t>Geo.3.1</t>
  </si>
  <si>
    <t>Geo.3.2</t>
  </si>
  <si>
    <t>Geo.3.3</t>
  </si>
  <si>
    <t>Geo.3.4</t>
  </si>
  <si>
    <t>Geo.3.5</t>
  </si>
  <si>
    <t>Geo.3.6</t>
  </si>
  <si>
    <t>Geo.3.7</t>
  </si>
  <si>
    <t>Geo.3.8</t>
  </si>
  <si>
    <t>Geo.3.9</t>
  </si>
  <si>
    <t>Geo.3.11</t>
  </si>
  <si>
    <t>Geo.3.12</t>
  </si>
  <si>
    <t>Geo.3.13</t>
  </si>
  <si>
    <t>Geo.3.14</t>
  </si>
  <si>
    <t>Geo.3.15</t>
  </si>
  <si>
    <t>Geo.3.16</t>
  </si>
  <si>
    <t>Geo.4.1</t>
  </si>
  <si>
    <t>Geo.4.2</t>
  </si>
  <si>
    <t>Geo.4.3</t>
  </si>
  <si>
    <t>Geo.4.4</t>
  </si>
  <si>
    <t>Geo.4.5</t>
  </si>
  <si>
    <t>Geo.4.6</t>
  </si>
  <si>
    <t>Geo.4.7</t>
  </si>
  <si>
    <t>Geo.4.8</t>
  </si>
  <si>
    <t>Geo.4.9</t>
  </si>
  <si>
    <t>Geo.4.10</t>
  </si>
  <si>
    <t>Geo.4.11</t>
  </si>
  <si>
    <t>Geo.5.1</t>
  </si>
  <si>
    <t>Geo.5.2</t>
  </si>
  <si>
    <t>Geo.5.3</t>
  </si>
  <si>
    <t>Geo.5.4</t>
  </si>
  <si>
    <t>Geo.5.5</t>
  </si>
  <si>
    <t>Geo.5.6</t>
  </si>
  <si>
    <t>Geo.5.7</t>
  </si>
  <si>
    <t>Geo.5.8</t>
  </si>
  <si>
    <t>Geo.5.9</t>
  </si>
  <si>
    <t>Geo.5.10</t>
  </si>
  <si>
    <t>Geo.5.11</t>
  </si>
  <si>
    <t>Geo.5.12</t>
  </si>
  <si>
    <t>Geo.5.13</t>
  </si>
  <si>
    <t>Geo.5.14</t>
  </si>
  <si>
    <t>Geo.5.15</t>
  </si>
  <si>
    <t>Geo.5.16</t>
  </si>
  <si>
    <t>Geo.5.17</t>
  </si>
  <si>
    <t>Geo.5.18</t>
  </si>
  <si>
    <t>Geo.6.1</t>
  </si>
  <si>
    <t>Geo.6.2</t>
  </si>
  <si>
    <t>Geo.6.3</t>
  </si>
  <si>
    <t>Geo.6.4</t>
  </si>
  <si>
    <t>Geo.6.5</t>
  </si>
  <si>
    <t>Geo.6.6</t>
  </si>
  <si>
    <t>Geo.6.7</t>
  </si>
  <si>
    <t>Geo.6.8</t>
  </si>
  <si>
    <t>Geo.6.9</t>
  </si>
  <si>
    <t>Geo.6.10</t>
  </si>
  <si>
    <t>Geo.6.11</t>
  </si>
  <si>
    <t>Geo.6.12</t>
  </si>
  <si>
    <t>Geo.6.13</t>
  </si>
  <si>
    <t>Geo.6.14</t>
  </si>
  <si>
    <t>Geo.6.15</t>
  </si>
  <si>
    <t>Geo.6.16</t>
  </si>
  <si>
    <t>Geo.6.17</t>
  </si>
  <si>
    <t>Geo.7.1</t>
  </si>
  <si>
    <t>Geo.7.2</t>
  </si>
  <si>
    <t>Geo.7.3</t>
  </si>
  <si>
    <t>Geo.7.4</t>
  </si>
  <si>
    <t>Geo.7.5</t>
  </si>
  <si>
    <t>Geo.7.6</t>
  </si>
  <si>
    <t>Geo.7.7</t>
  </si>
  <si>
    <t>Geo.7.8</t>
  </si>
  <si>
    <t>Geo.7.9</t>
  </si>
  <si>
    <t>Geo.7.10</t>
  </si>
  <si>
    <t>Geo.7.11</t>
  </si>
  <si>
    <t>Geo.7.12</t>
  </si>
  <si>
    <t>Geo.7.13</t>
  </si>
  <si>
    <t>Geo.7.14</t>
  </si>
  <si>
    <t>Geo.8.1</t>
  </si>
  <si>
    <t>Geo.8.2</t>
  </si>
  <si>
    <t>Geo.8.3</t>
  </si>
  <si>
    <t>Geo.8.4</t>
  </si>
  <si>
    <t>Geo.8.5</t>
  </si>
  <si>
    <t>Geo.8.6</t>
  </si>
  <si>
    <t>Geo.8.7</t>
  </si>
  <si>
    <t>Geo.8.8</t>
  </si>
  <si>
    <t>Geo.8.9</t>
  </si>
  <si>
    <t>Geo.8.10</t>
  </si>
  <si>
    <t>Geo.8.11</t>
  </si>
  <si>
    <t>HS2.G-CO.A.1</t>
  </si>
  <si>
    <t>HS2.G-CO.D.12</t>
  </si>
  <si>
    <t>HS2.G-CO.D.13</t>
  </si>
  <si>
    <t>HS2.G-MG.A.1</t>
  </si>
  <si>
    <t>HS2.G-MG.A.3</t>
  </si>
  <si>
    <t>HS2.N-Q.A.1</t>
  </si>
  <si>
    <t>HS2.G-CO.A.4</t>
  </si>
  <si>
    <t>HS2.G-CO.C.9</t>
  </si>
  <si>
    <t>HS2.G-CO.A.3</t>
  </si>
  <si>
    <t>HS2.G-CO.C</t>
  </si>
  <si>
    <t>HS2.G-CO.A.2</t>
  </si>
  <si>
    <t>HS2.N-Q.A.2</t>
  </si>
  <si>
    <t>HS2.N-Q.A.3</t>
  </si>
  <si>
    <t>HS2.G-CO.A.5</t>
  </si>
  <si>
    <t>HS2.G-CO.C.10</t>
  </si>
  <si>
    <t>HS2.G-CO.B.6</t>
  </si>
  <si>
    <t>HS2.G-CO.B.7</t>
  </si>
  <si>
    <t>HS2.G-CO.C.11</t>
  </si>
  <si>
    <t>HS2.G-GMD.A.3</t>
  </si>
  <si>
    <t>HS2.G-CO.B.8</t>
  </si>
  <si>
    <t>HS2.G-SRT.A.3</t>
  </si>
  <si>
    <t>HS2.G-MG.A.2</t>
  </si>
  <si>
    <t>HS2.G-SRT.A.1</t>
  </si>
  <si>
    <t>HS2.G-SRT.A.1.a</t>
  </si>
  <si>
    <t>HS2.G-SRT.A.1.b</t>
  </si>
  <si>
    <t>HS2.G-SRT.A.2</t>
  </si>
  <si>
    <t>HS2.G-SRT.B.5</t>
  </si>
  <si>
    <t>HS2.G-SRT.B.4</t>
  </si>
  <si>
    <t>HS2.G-C.A.1</t>
  </si>
  <si>
    <t>HS2.G-SRT.C.6</t>
  </si>
  <si>
    <t>HS2.G-C.A</t>
  </si>
  <si>
    <t>HS2.A-CED.A.4</t>
  </si>
  <si>
    <t>HS2.G-SRT.C.8</t>
  </si>
  <si>
    <t>HS2.G-SRT.C.7</t>
  </si>
  <si>
    <t>HS2.G-SRT.C</t>
  </si>
  <si>
    <t>HS2.G-GMD.A.1</t>
  </si>
  <si>
    <t>HS2.G-GMD.B.4</t>
  </si>
  <si>
    <t>HS2.A-SSE.A.1.a</t>
  </si>
  <si>
    <t>HS2.F-IF.C.7.b</t>
  </si>
  <si>
    <t>HS2.G-GMD</t>
  </si>
  <si>
    <t>HS2.A-CED.A.2</t>
  </si>
  <si>
    <t>HS2.A-SSE.A.1.b</t>
  </si>
  <si>
    <t>HS2.G-CO.B</t>
  </si>
  <si>
    <t>HS2.G-GPE.B.7</t>
  </si>
  <si>
    <t>HS2.G-GPE.A.1</t>
  </si>
  <si>
    <t>HS2.G-GPE.B.4</t>
  </si>
  <si>
    <t>HS2.A-SSE.A.2</t>
  </si>
  <si>
    <t>HS2.A-SSE.B.3</t>
  </si>
  <si>
    <t>HS2.G-GPE.A.2</t>
  </si>
  <si>
    <t>HS2.A-SSE.A</t>
  </si>
  <si>
    <t>HS2.G-GPE.B.5</t>
  </si>
  <si>
    <t>HS2.A-REI.C.7</t>
  </si>
  <si>
    <t>HS2.G-C.A.2</t>
  </si>
  <si>
    <t>HS2.G-GPE.B.6</t>
  </si>
  <si>
    <t>HS2.G-C.A.3</t>
  </si>
  <si>
    <t>HS2.G-C.B</t>
  </si>
  <si>
    <t>HS2.G-C.B.5</t>
  </si>
  <si>
    <t>HS2.A-SSE.A.1</t>
  </si>
  <si>
    <t>HS2.S-CP.A.1</t>
  </si>
  <si>
    <t>HS2.S-CP.A.2</t>
  </si>
  <si>
    <t>HS2.S-CP.A.4</t>
  </si>
  <si>
    <t>HS2.S-ID.B.5</t>
  </si>
  <si>
    <t>HS2.S-CP.B.7</t>
  </si>
  <si>
    <t>HS2.S-CP.A.5</t>
  </si>
  <si>
    <t>HS2.S-CP.A.3</t>
  </si>
  <si>
    <t>HS2.S-CP.B.6</t>
  </si>
  <si>
    <t>HS3.S-ID.A.4</t>
  </si>
  <si>
    <t>HS3.S-IC.B.6</t>
  </si>
  <si>
    <t>Alg2.1.1</t>
  </si>
  <si>
    <t>Alg2.1.2</t>
  </si>
  <si>
    <t>Alg2.1.3</t>
  </si>
  <si>
    <t>Alg2.1.4</t>
  </si>
  <si>
    <t>Alg2.1.5</t>
  </si>
  <si>
    <t>Alg2.1.6</t>
  </si>
  <si>
    <t>Alg2.1.7</t>
  </si>
  <si>
    <t>Alg2.1.8</t>
  </si>
  <si>
    <t>Alg2.1.9</t>
  </si>
  <si>
    <t>Alg2.1.10</t>
  </si>
  <si>
    <t>Alg2.1.11</t>
  </si>
  <si>
    <t>Alg2.2.1</t>
  </si>
  <si>
    <t>Alg2.2.2</t>
  </si>
  <si>
    <t>Alg2.2.3</t>
  </si>
  <si>
    <t>Alg2.2.4</t>
  </si>
  <si>
    <t>Alg2.2.5</t>
  </si>
  <si>
    <t>Alg2.2.6</t>
  </si>
  <si>
    <t>Alg2.2.7</t>
  </si>
  <si>
    <t>Alg2.2.8</t>
  </si>
  <si>
    <t>Alg2.2.9</t>
  </si>
  <si>
    <t>Alg2.2.10</t>
  </si>
  <si>
    <t>Alg2.2.11</t>
  </si>
  <si>
    <t>Alg2.2.12</t>
  </si>
  <si>
    <t>Alg2.2.13</t>
  </si>
  <si>
    <t>Alg2.2.14</t>
  </si>
  <si>
    <t>Alg2.2.15</t>
  </si>
  <si>
    <t>Alg2.2.16</t>
  </si>
  <si>
    <t>Alg2.2.17</t>
  </si>
  <si>
    <t>Alg2.2.18</t>
  </si>
  <si>
    <t>Alg2.2.19</t>
  </si>
  <si>
    <t>Alg2.2.20</t>
  </si>
  <si>
    <t>Alg2.2.21</t>
  </si>
  <si>
    <t>Alg2.2.22</t>
  </si>
  <si>
    <t>Alg2.2.23</t>
  </si>
  <si>
    <t>Alg2.2.24</t>
  </si>
  <si>
    <t>Alg2.2.25</t>
  </si>
  <si>
    <t>Alg2.2.26</t>
  </si>
  <si>
    <t>Alg2.3.1</t>
  </si>
  <si>
    <t>Alg2.3.2</t>
  </si>
  <si>
    <t>Alg2.3.3</t>
  </si>
  <si>
    <t>Alg2.3.4</t>
  </si>
  <si>
    <t>Alg2.3.5</t>
  </si>
  <si>
    <t>Alg2.3.6</t>
  </si>
  <si>
    <t>Alg2.3.7</t>
  </si>
  <si>
    <t>Alg2.3.8</t>
  </si>
  <si>
    <t>Alg2.3.9</t>
  </si>
  <si>
    <t>Alg2.3.10</t>
  </si>
  <si>
    <t>Alg2.3.11</t>
  </si>
  <si>
    <t>Alg2.3.12</t>
  </si>
  <si>
    <t>Alg2.3.13</t>
  </si>
  <si>
    <t>Alg2.3.14</t>
  </si>
  <si>
    <t>Alg2.3.15</t>
  </si>
  <si>
    <t>Alg2.3.16</t>
  </si>
  <si>
    <t>Alg2.3.17</t>
  </si>
  <si>
    <t>Alg2.3.18</t>
  </si>
  <si>
    <t>Alg2.3.19</t>
  </si>
  <si>
    <t>Alg2.4.1</t>
  </si>
  <si>
    <t>Alg2.4.2</t>
  </si>
  <si>
    <t>Alg2.4.3</t>
  </si>
  <si>
    <t>Alg2.4.4</t>
  </si>
  <si>
    <t>Alg2.4.5</t>
  </si>
  <si>
    <t>Alg2.4.6</t>
  </si>
  <si>
    <t>Alg2.4.7</t>
  </si>
  <si>
    <t>Alg2.4.8</t>
  </si>
  <si>
    <t>Alg2.4.9</t>
  </si>
  <si>
    <t>Alg2.4.10</t>
  </si>
  <si>
    <t>Alg2.4.11</t>
  </si>
  <si>
    <t>Alg2.4.12</t>
  </si>
  <si>
    <t>Alg2.4.13</t>
  </si>
  <si>
    <t>Alg2.4.14</t>
  </si>
  <si>
    <t>Alg2.4.15</t>
  </si>
  <si>
    <t>Alg2.4.16</t>
  </si>
  <si>
    <t>Alg2.4.17</t>
  </si>
  <si>
    <t>Alg2.4.18</t>
  </si>
  <si>
    <t>Alg2.5.1</t>
  </si>
  <si>
    <t>Alg2.5.2</t>
  </si>
  <si>
    <t>Alg2.5.3</t>
  </si>
  <si>
    <t>Alg2.5.4</t>
  </si>
  <si>
    <t>Alg2.5.5</t>
  </si>
  <si>
    <t>Alg2.5.6</t>
  </si>
  <si>
    <t>Alg2.5.7</t>
  </si>
  <si>
    <t>Alg2.5.8</t>
  </si>
  <si>
    <t>Alg2.5.9</t>
  </si>
  <si>
    <t>Alg2.5.10</t>
  </si>
  <si>
    <t>Alg2.5.11</t>
  </si>
  <si>
    <t>Alg2.6.1</t>
  </si>
  <si>
    <t>Alg2.6.2</t>
  </si>
  <si>
    <t>Alg2.6.3</t>
  </si>
  <si>
    <t>Alg2.6.4</t>
  </si>
  <si>
    <t>Alg2.6.5</t>
  </si>
  <si>
    <t>Alg2.6.6</t>
  </si>
  <si>
    <t>Alg2.6.7</t>
  </si>
  <si>
    <t>Alg2.6.8</t>
  </si>
  <si>
    <t>Alg2.6.9</t>
  </si>
  <si>
    <t>Alg2.6.10</t>
  </si>
  <si>
    <t>Alg2.6.11</t>
  </si>
  <si>
    <t>Alg2.6.12</t>
  </si>
  <si>
    <t>Alg2.6.13</t>
  </si>
  <si>
    <t>Alg2.6.14</t>
  </si>
  <si>
    <t>Alg2.6.15</t>
  </si>
  <si>
    <t>Alg2.6.16</t>
  </si>
  <si>
    <t>Alg2.6.17</t>
  </si>
  <si>
    <t>Alg2.6.18</t>
  </si>
  <si>
    <t>Alg2.6.19</t>
  </si>
  <si>
    <t>Alg2.7.1</t>
  </si>
  <si>
    <t>Alg2.7.2</t>
  </si>
  <si>
    <t>Alg2.7.3</t>
  </si>
  <si>
    <t>Alg2.7.4</t>
  </si>
  <si>
    <t>Alg2.7.5</t>
  </si>
  <si>
    <t>Alg2.7.6</t>
  </si>
  <si>
    <t>Alg2.7.7</t>
  </si>
  <si>
    <t>Alg2.7.8</t>
  </si>
  <si>
    <t>Alg2.7.9</t>
  </si>
  <si>
    <t>Alg2.7.10</t>
  </si>
  <si>
    <t>Alg2.7.11</t>
  </si>
  <si>
    <t>Alg2.7.12</t>
  </si>
  <si>
    <t>Alg2.7.13</t>
  </si>
  <si>
    <t>Alg2.7.14</t>
  </si>
  <si>
    <t>Alg2.7.15</t>
  </si>
  <si>
    <t>Alg2.7.16</t>
  </si>
  <si>
    <t>HS3.F-BF.A.1.a</t>
  </si>
  <si>
    <t>HS3.F-BF.A.2</t>
  </si>
  <si>
    <t>HS3.F-LE.A.2</t>
  </si>
  <si>
    <t>HS3.F-IF.A.3</t>
  </si>
  <si>
    <t>HS3.F-IF.C</t>
  </si>
  <si>
    <t>HS3.F-IF.B.5</t>
  </si>
  <si>
    <t>HS3.A-SSE.B.4</t>
  </si>
  <si>
    <t>HS3.F-BF.A.1</t>
  </si>
  <si>
    <t>HS3.F-LE.A.1</t>
  </si>
  <si>
    <t>HS3.N-Q.A.2</t>
  </si>
  <si>
    <t>HS3.A-CED.A.2</t>
  </si>
  <si>
    <t>HS3.A-SSE.A.1.a</t>
  </si>
  <si>
    <t>HS3.F-IF.B.4</t>
  </si>
  <si>
    <t>HS3.A-APR.A.1</t>
  </si>
  <si>
    <t>HS3.A-REI.D.11</t>
  </si>
  <si>
    <t>HS3.A-SSE.A.1</t>
  </si>
  <si>
    <t>HS3.F-IF.A.2</t>
  </si>
  <si>
    <t>HS3.A-SSE.A</t>
  </si>
  <si>
    <t>HS3.F-BF.B.3</t>
  </si>
  <si>
    <t>HS3.F-IF.C.7</t>
  </si>
  <si>
    <t>HS3.F-IF.C.7.c</t>
  </si>
  <si>
    <t>HS3.S-ID.B.6.a</t>
  </si>
  <si>
    <t>HS3.A-APR.B</t>
  </si>
  <si>
    <t>HS3.A-APR.B.3</t>
  </si>
  <si>
    <t>HS3.A-APR.A</t>
  </si>
  <si>
    <t>HS3.A-SSE.B.3</t>
  </si>
  <si>
    <t>HS3.A-REI.C.7</t>
  </si>
  <si>
    <t>HS3.A-APR.B.2</t>
  </si>
  <si>
    <t>HS3.A-CED.A</t>
  </si>
  <si>
    <t>HS3.A-CED.A.4</t>
  </si>
  <si>
    <t>HS3.A-APR.D.6</t>
  </si>
  <si>
    <t>HS3.A-CED.A.1</t>
  </si>
  <si>
    <t>HS3.A-REI.A</t>
  </si>
  <si>
    <t>HS3.A-REI.A.1</t>
  </si>
  <si>
    <t>HS3.A-REI.A.2</t>
  </si>
  <si>
    <t>HS3.A-APR.C.4</t>
  </si>
  <si>
    <t>HS3.A-SSE.A.2</t>
  </si>
  <si>
    <t>HS3.A-APR.D</t>
  </si>
  <si>
    <t>HS3.A-APR.C</t>
  </si>
  <si>
    <t>HS3.N-RN.A.1</t>
  </si>
  <si>
    <t>HS3.N-RN.A.2</t>
  </si>
  <si>
    <t>HS3.G-GMD.A.3</t>
  </si>
  <si>
    <t>HS3.G-MG.A</t>
  </si>
  <si>
    <t>HS3.N-Q.A</t>
  </si>
  <si>
    <t>HS3.A-REI.B.4.b</t>
  </si>
  <si>
    <t>HS3.N-CN.A.1</t>
  </si>
  <si>
    <t>HS3.N-CN.A.2</t>
  </si>
  <si>
    <t>HS3.N-CN.C.7</t>
  </si>
  <si>
    <t>HS3.A-REI.B.4.a</t>
  </si>
  <si>
    <t>HS3.A-REI.B.4</t>
  </si>
  <si>
    <t>HS3.F-LE.A.1.b</t>
  </si>
  <si>
    <t>HS3.F-LE.A.1.c</t>
  </si>
  <si>
    <t>HS3.F-LE.B.5</t>
  </si>
  <si>
    <t>HS3.A-SSE.B.3.c</t>
  </si>
  <si>
    <t>HS3.F-LE.A.1.a</t>
  </si>
  <si>
    <t>HS3.F-IF.C.8.b</t>
  </si>
  <si>
    <t>HS3.F-LE.A.4</t>
  </si>
  <si>
    <t>HS3.A-SSE.A.1.b</t>
  </si>
  <si>
    <t>HS3.F-LE.A</t>
  </si>
  <si>
    <t>HS3.F-IF.C.7.e</t>
  </si>
  <si>
    <t>HS3.F-IF.B</t>
  </si>
  <si>
    <t>HS3.F-IF.C.8</t>
  </si>
  <si>
    <t>HS3.N-Q.A.3</t>
  </si>
  <si>
    <t>HS3.S-ID.B.6</t>
  </si>
  <si>
    <t>HS3.F-BF.A.1.b</t>
  </si>
  <si>
    <t>HS3.F-LE.B</t>
  </si>
  <si>
    <t>HS3.F-TF.A</t>
  </si>
  <si>
    <t>HS3.F-TF.C</t>
  </si>
  <si>
    <t>HS3.F-TF.A.2</t>
  </si>
  <si>
    <t>HS3.F-TF.C.8</t>
  </si>
  <si>
    <t>HS3.F-TF.A.1</t>
  </si>
  <si>
    <t>HS3.F-TF.B</t>
  </si>
  <si>
    <t>HS3.F-TF.B.5</t>
  </si>
  <si>
    <t>HS3.N-Q.A.1</t>
  </si>
  <si>
    <t>HS3.S-IC.A.1</t>
  </si>
  <si>
    <t>HS3.S-IC.B.3</t>
  </si>
  <si>
    <t>HS3.S-IC.B.5</t>
  </si>
  <si>
    <t>HS3.S-ID.A.2</t>
  </si>
  <si>
    <t>HS3.S-ID.A.1</t>
  </si>
  <si>
    <t>HS3.G-GPE.B.7</t>
  </si>
  <si>
    <t>HS3.S-IC.A.2</t>
  </si>
  <si>
    <t>HS3.S-IC.B.4</t>
  </si>
  <si>
    <t>8.NS.A.2;8.EE.A.2</t>
  </si>
  <si>
    <t>8.NS.A.1;8.EE.A.2</t>
  </si>
  <si>
    <t>8.G.B.6;8.NS.A.1;8.NS.A.2</t>
  </si>
  <si>
    <t>8.F.B.5;8.SP.A.2;8.SP.A.3</t>
  </si>
  <si>
    <t>8.F.B.4;8.EE.C.7</t>
  </si>
  <si>
    <t>8.EE.A.2;8.G.B.7</t>
  </si>
  <si>
    <t>Present Hours Short</t>
  </si>
  <si>
    <t>Future Hours at Risk</t>
  </si>
  <si>
    <t>TOTALS</t>
  </si>
  <si>
    <t>Modeling 2</t>
  </si>
  <si>
    <t>Modeling 3</t>
  </si>
  <si>
    <t>Modeling 4</t>
  </si>
  <si>
    <t>Modeling 5</t>
  </si>
  <si>
    <t>Modeling 6</t>
  </si>
  <si>
    <t>Modeling 7</t>
  </si>
  <si>
    <t>Modeling 8</t>
  </si>
  <si>
    <t>Modeling 9</t>
  </si>
  <si>
    <t>Modeling 10</t>
  </si>
  <si>
    <t>Modeling 11</t>
  </si>
  <si>
    <t>assuming 60 minutes split evenly across standards</t>
  </si>
  <si>
    <t>Coherence Gap Spreadsheet</t>
  </si>
  <si>
    <t>2. Students rarely learn content that isn't covered.</t>
  </si>
  <si>
    <t>Data employed in this Excel workbook:</t>
  </si>
  <si>
    <t>"TimePivot" contains a PivotTable that adds up all the time-per-standard data from the "TimeData" worksheet.</t>
  </si>
  <si>
    <t>"Validation" simply lists the options for the drop-down boxes used in the grade-level worksheets.</t>
  </si>
  <si>
    <t>"All" is the list of all standards which I'll copy and paste from as I expand to other grade levels. You can ignore this.</t>
  </si>
  <si>
    <t>How to use this tool:</t>
  </si>
  <si>
    <t>Column A of a grade level is titled "Your Estimated Coverage." Here you should estimate how much coverage you've given each topic described by the standards. "Coverage" should be a consideration of both time and rigor! Ask yourself: To what degree did I give this topic the time and rigor necessary for my students to have an opportunity to master the material? If your answer to that question is "not at all," mark it 0%. If your answer was "We got all the way through it and my students should really know this stuff," mark it 100%. Use the 25%, 50%, and 75% for the answers in between.</t>
  </si>
  <si>
    <t>Column B of a grade level is titled "Present Hours Short" and is a calculation that involves looking up the grade-level standard (from Column D) in the TimePivot worksheet, reporting back the total minutes for that standard, converting it to hours, and then calculating the percentage of "uncovered" time based on how you answer in Column A. The conditional formatting of Column B makes those standards still "owed" the most time the most red in color, and those standards most "covered" will be the most green in color.</t>
  </si>
  <si>
    <t>Column C of a grade level is titles "Future Hours at Risk" and is a calculation that involves looking up any future, connected standards in the Coherence Map (https://achievethecore.org/coherence-map/), which are listed in Columns H and beyond, looking each of those up in the TimePivot worksheet, reporting back the combined minutes for those standards, converting that to hours, and then calculating the percentage of "at risk" time based on how you answer in Column A. The conditional formatting of Column C makes those standards most "at risk" the most red in color, and those standards least "at risk" will be the most green in color.</t>
  </si>
  <si>
    <t>Created by Raymond Johnson, Mathematics Specialist, Colorado Department of Education</t>
  </si>
  <si>
    <t>johnson_r@cde.state.co.us</t>
  </si>
  <si>
    <t>Two ideas are always at odds in instructional design:</t>
  </si>
  <si>
    <t>1. Teaching mathematics is a whole lot more than just covering content.</t>
  </si>
  <si>
    <t>About the data:</t>
  </si>
  <si>
    <t>The standards are listed as they have been adopted by the State of Colorado, and are closely aligned to the Common Core State Standards.</t>
  </si>
  <si>
    <t>In summary: (1) Mark the extent of your current coverage for all the standards in a grade using Column A. (2) Look at Column B to get an idea of which topics in the current year are likely to demand the most vs. least instructional time. (3) Look at Column C to get an idea of how much future learning is depending on more coverage now of each topic.</t>
  </si>
  <si>
    <t>The Coherence Map is a product of Student Achievement Partners (https://achievethecore.org/). These materials are available under a Creative Commons Public Domain Dedication License.</t>
  </si>
  <si>
    <t>K.MD.B.3</t>
  </si>
  <si>
    <t>K.CC.B.4.a</t>
  </si>
  <si>
    <t>Count to answer "how many?" questions about as many as $20$ things arranged in a line, a rectangular array, or a circle, or as many as $10$ things in a scattered configuration; given a number from $1$–$20$, count out that many objects. (CCSS: K.CC.B.5)</t>
  </si>
  <si>
    <t>K.CC.B.5</t>
  </si>
  <si>
    <t>K.CC.C.6</t>
  </si>
  <si>
    <t>K.CC.C.7</t>
  </si>
  <si>
    <t>K.NBT.A.1</t>
  </si>
  <si>
    <t>K.OA.A.2</t>
  </si>
  <si>
    <t>K.OA.A.3</t>
  </si>
  <si>
    <t>K.OA.A.4</t>
  </si>
  <si>
    <t>K.OA.A.5</t>
  </si>
  <si>
    <t>K.OA.A.1</t>
  </si>
  <si>
    <t>K.MD.A.1</t>
  </si>
  <si>
    <t>K.G.A.1</t>
  </si>
  <si>
    <t>K.G.A.2</t>
  </si>
  <si>
    <t>K.G.A.3</t>
  </si>
  <si>
    <t>K.G.B.5</t>
  </si>
  <si>
    <t>K.G.B.6</t>
  </si>
  <si>
    <t>K.MD.A.2</t>
  </si>
  <si>
    <t>K.G.B.4</t>
  </si>
  <si>
    <t>1.NBT.B.2</t>
  </si>
  <si>
    <t>1.NBT.B.3</t>
  </si>
  <si>
    <t>1.NBT.C.4</t>
  </si>
  <si>
    <t>1.NBT.C.5</t>
  </si>
  <si>
    <t>1.NBT.C.6</t>
  </si>
  <si>
    <t>1.OA.A.1</t>
  </si>
  <si>
    <t>1.OA.A.2</t>
  </si>
  <si>
    <t>1.OA.B.3</t>
  </si>
  <si>
    <t>1.OA.B.4</t>
  </si>
  <si>
    <t>1.OA.C.5</t>
  </si>
  <si>
    <t>1.OA.C.6</t>
  </si>
  <si>
    <t>1.OA.D.7</t>
  </si>
  <si>
    <t>1.OA.D.8</t>
  </si>
  <si>
    <t>1.MD.A.1</t>
  </si>
  <si>
    <t>1.MD.A.2</t>
  </si>
  <si>
    <t>1.MD.B.3</t>
  </si>
  <si>
    <t>1.MD.C.4</t>
  </si>
  <si>
    <t>1.G.A.1</t>
  </si>
  <si>
    <t>1.G.A.2</t>
  </si>
  <si>
    <t>1.G.A.3</t>
  </si>
  <si>
    <t>2.NBT.A.1</t>
  </si>
  <si>
    <t>2.NBT.A.2</t>
  </si>
  <si>
    <t>2.NBT.A.3</t>
  </si>
  <si>
    <t>2.NBT.A.4</t>
  </si>
  <si>
    <t>2.NBT.B.5</t>
  </si>
  <si>
    <t>2.NBT.B.6</t>
  </si>
  <si>
    <t>2.NBT.B.7</t>
  </si>
  <si>
    <t>2.NBT.B.8</t>
  </si>
  <si>
    <t>2.NBT.B.9</t>
  </si>
  <si>
    <t>2.OA.A.1</t>
  </si>
  <si>
    <t>2.OA.B.2</t>
  </si>
  <si>
    <t>2.OA.C.3</t>
  </si>
  <si>
    <t>2.OA.C.4</t>
  </si>
  <si>
    <t>2.MD.A.1</t>
  </si>
  <si>
    <t>2.MD.A.2</t>
  </si>
  <si>
    <t>2.MD.A.3</t>
  </si>
  <si>
    <t>2.MD.A.4</t>
  </si>
  <si>
    <t>2.MD.B.5</t>
  </si>
  <si>
    <t>2.MD.B.6</t>
  </si>
  <si>
    <t>2.MD.C.7</t>
  </si>
  <si>
    <t>2.MD.C.8</t>
  </si>
  <si>
    <t>2.MD.D.9</t>
  </si>
  <si>
    <t>2.MD.D.10</t>
  </si>
  <si>
    <t>2.G.A.1</t>
  </si>
  <si>
    <t>2.G.A.2</t>
  </si>
  <si>
    <t>2.G.A.3</t>
  </si>
  <si>
    <t>3.NBT.A.1</t>
  </si>
  <si>
    <t>3.NBT.A.2</t>
  </si>
  <si>
    <t>3.NBT.A.3</t>
  </si>
  <si>
    <t>3.NF.A.1</t>
  </si>
  <si>
    <t>3.NF.A.2</t>
  </si>
  <si>
    <t>3.NF.A.3</t>
  </si>
  <si>
    <t>3.OA.A.1</t>
  </si>
  <si>
    <t>3.OA.A.2</t>
  </si>
  <si>
    <t>3.OA.A.3</t>
  </si>
  <si>
    <t>3.OA.A.4</t>
  </si>
  <si>
    <t>3.OA.B.5</t>
  </si>
  <si>
    <t>3.OA.B.6</t>
  </si>
  <si>
    <t>3.OA.C.7</t>
  </si>
  <si>
    <t>3.OA.D.8</t>
  </si>
  <si>
    <t>3.OA.D.9</t>
  </si>
  <si>
    <t>3.MD.A.1</t>
  </si>
  <si>
    <t>3.MD.A.2</t>
  </si>
  <si>
    <t>3.MD.B.3</t>
  </si>
  <si>
    <t>3.MD.B.4</t>
  </si>
  <si>
    <t>3.MD.C.5</t>
  </si>
  <si>
    <t>3.MD.C.6</t>
  </si>
  <si>
    <t>3.MD.C.7</t>
  </si>
  <si>
    <t>3.MD.D.8</t>
  </si>
  <si>
    <t>3.G.A.1</t>
  </si>
  <si>
    <t>3.G.A.2</t>
  </si>
  <si>
    <t>4.NBT.A.1</t>
  </si>
  <si>
    <t>4.NBT.A.2</t>
  </si>
  <si>
    <t>4.NBT.A.3</t>
  </si>
  <si>
    <t>4.NBT.B.4</t>
  </si>
  <si>
    <t>4.NBT.B.5</t>
  </si>
  <si>
    <t>4.NBT.B.6</t>
  </si>
  <si>
    <t>4.NF.A.1</t>
  </si>
  <si>
    <t>4.NF.A.2</t>
  </si>
  <si>
    <t>4.NF.B.3</t>
  </si>
  <si>
    <t>4.NF.B.4</t>
  </si>
  <si>
    <t>4.NF.C.5</t>
  </si>
  <si>
    <t>4.NF.C.6</t>
  </si>
  <si>
    <t>4.NF.C.7</t>
  </si>
  <si>
    <t>4.OA.A.1</t>
  </si>
  <si>
    <t>4.OA.A.2</t>
  </si>
  <si>
    <t>4.OA.A.3</t>
  </si>
  <si>
    <t>4.OA.B.4</t>
  </si>
  <si>
    <t>4.OA.C.5</t>
  </si>
  <si>
    <t>4.MD.A.1</t>
  </si>
  <si>
    <t>4.MD.A.2</t>
  </si>
  <si>
    <t>4.MD.A.3</t>
  </si>
  <si>
    <t>4.MD.B.4</t>
  </si>
  <si>
    <t>4.MD.C.5</t>
  </si>
  <si>
    <t>4.MD.C.6</t>
  </si>
  <si>
    <t>4.MD.C.7</t>
  </si>
  <si>
    <t>4.G.A.1</t>
  </si>
  <si>
    <t>4.G.A.2</t>
  </si>
  <si>
    <t>4.G.A.3</t>
  </si>
  <si>
    <t>5.NBT.A.1</t>
  </si>
  <si>
    <t>5.NBT.A.2</t>
  </si>
  <si>
    <t>5.NBT.A.3</t>
  </si>
  <si>
    <t>5.NBT.A.4</t>
  </si>
  <si>
    <t>5.NBT.B.5</t>
  </si>
  <si>
    <t>5.NBT.B.6</t>
  </si>
  <si>
    <t>5.NBT.B.7</t>
  </si>
  <si>
    <t>5.NF.A.1</t>
  </si>
  <si>
    <t>5.NF.A.2</t>
  </si>
  <si>
    <t>5.NF.B.3</t>
  </si>
  <si>
    <t>5.NF.B.4</t>
  </si>
  <si>
    <t>5.NF.B.5</t>
  </si>
  <si>
    <t>5.NF.B.6</t>
  </si>
  <si>
    <t>5.NF.B.7</t>
  </si>
  <si>
    <t>5.OA.A.1</t>
  </si>
  <si>
    <t>5.OA.A.2</t>
  </si>
  <si>
    <t>5.OA.B.3</t>
  </si>
  <si>
    <t>5.MD.A.1</t>
  </si>
  <si>
    <t>5.MD.B.2</t>
  </si>
  <si>
    <t>5.MD.C.3</t>
  </si>
  <si>
    <t>5.MD.C.4</t>
  </si>
  <si>
    <t>5.MD.C.5</t>
  </si>
  <si>
    <t>5.G.A.1</t>
  </si>
  <si>
    <t>5.G.A.2</t>
  </si>
  <si>
    <t>5.G.B.3</t>
  </si>
  <si>
    <t>5.G.B.4</t>
  </si>
  <si>
    <t>Lesson</t>
  </si>
  <si>
    <t>K.CC.A.2;K.CC.B.4</t>
  </si>
  <si>
    <t>K.CC.A.1;K.CC.B.4</t>
  </si>
  <si>
    <t>K.CC.B.4;K.CC.B.5</t>
  </si>
  <si>
    <t>K.G.A.2;K.G.A.3</t>
  </si>
  <si>
    <t>K.G.A.1;K.G.A.3</t>
  </si>
  <si>
    <t>K.G.A.1;K.G.A.2</t>
  </si>
  <si>
    <t>Kindergarten Mathematics Module 1, Topic A, Lesson 1</t>
  </si>
  <si>
    <t>Kindergarten Mathematics Module 1, Topic A, Lesson 2</t>
  </si>
  <si>
    <t>Kindergarten Mathematics Module 1, Topic A, Lesson 3</t>
  </si>
  <si>
    <t>Kindergarten Mathematics Module 1, Topic B, Lesson 4</t>
  </si>
  <si>
    <t>Kindergarten Mathematics Module 1, Topic B, Lesson 5</t>
  </si>
  <si>
    <t>Kindergarten Mathematics Module 1, Topic B, Lesson 6</t>
  </si>
  <si>
    <t>Kindergarten Mathematics Module 1, Topic C, Lesson 7</t>
  </si>
  <si>
    <t>Kindergarten Mathematics Module 1, Topic C, Lesson 8</t>
  </si>
  <si>
    <t>Kindergarten Mathematics Module 1, Topic C, Lesson 9</t>
  </si>
  <si>
    <t>Kindergarten Mathematics Module 1, Topic C, Lesson 10</t>
  </si>
  <si>
    <t>Kindergarten Mathematics Module 1, Topic C, Lesson 11</t>
  </si>
  <si>
    <t>Kindergarten Mathematics Module 1, Topic D, Lesson 12</t>
  </si>
  <si>
    <t>K.CC.B.4.b</t>
  </si>
  <si>
    <t>Kindergarten Mathematics Module 1, Topic D, Lesson 13</t>
  </si>
  <si>
    <t>Kindergarten Mathematics Module 1, Topic D, Lesson 14</t>
  </si>
  <si>
    <t>Kindergarten Mathematics Module 1, Topic D, Lesson 15</t>
  </si>
  <si>
    <t>Kindergarten Mathematics Module 1, Topic D, Lesson 16</t>
  </si>
  <si>
    <t>Kindergarten Mathematics Module 1, Topic E, Lesson 17</t>
  </si>
  <si>
    <t>Kindergarten Mathematics Module 1, Topic E, Lesson 18</t>
  </si>
  <si>
    <t>Kindergarten Mathematics Module 1, Topic E, Lesson 19</t>
  </si>
  <si>
    <t>Kindergarten Mathematics Module 1, Topic E, Lesson 20</t>
  </si>
  <si>
    <t>Kindergarten Mathematics Module 1, Topic E, Lesson 21</t>
  </si>
  <si>
    <t>Kindergarten Mathematics Module 1, Topic E, Lesson 22</t>
  </si>
  <si>
    <t>Kindergarten Mathematics Module 1, Topic F, Lesson 23</t>
  </si>
  <si>
    <t>Kindergarten Mathematics Module 1, Topic F, Lesson 24</t>
  </si>
  <si>
    <t>Kindergarten Mathematics Module 1, Topic F, Lesson 25</t>
  </si>
  <si>
    <t>Kindergarten Mathematics Module 1, Topic F, Lesson 26</t>
  </si>
  <si>
    <t>Kindergarten Mathematics Module 1, Topic F, Lesson 27</t>
  </si>
  <si>
    <t>Kindergarten Mathematics Module 1, Topic F, Lesson 28</t>
  </si>
  <si>
    <t>Kindergarten Mathematics Module 1, Topic G, Lesson 29</t>
  </si>
  <si>
    <t>Kindergarten Mathematics Module 1, Topic G, Lesson 30</t>
  </si>
  <si>
    <t>K.CC.B.4.c</t>
  </si>
  <si>
    <t>Kindergarten Mathematics Module 1, Topic G, Lesson 31</t>
  </si>
  <si>
    <t>Kindergarten Mathematics Module 1, Topic G, Lesson 32</t>
  </si>
  <si>
    <t>Kindergarten Mathematics Module 1, Topic H, Lesson 33</t>
  </si>
  <si>
    <t>Kindergarten Mathematics Module 1, Topic H, Lesson 34</t>
  </si>
  <si>
    <t>Kindergarten Mathematics Module 1, Topic H, Lesson 35</t>
  </si>
  <si>
    <t>Kindergarten Mathematics Module 1, Topic H, Lesson 36</t>
  </si>
  <si>
    <t>Kindergarten Mathematics Module 1, Topic H, Lesson 37</t>
  </si>
  <si>
    <t>Kindergarten Mathematics Module 2, Topic A, Lesson 1</t>
  </si>
  <si>
    <t>Kindergarten Mathematics Module 2, Topic A, Lesson 2</t>
  </si>
  <si>
    <t>Kindergarten Mathematics Module 2, Topic A, Lesson 3</t>
  </si>
  <si>
    <t>Kindergarten Mathematics Module 2, Topic A, Lesson 4</t>
  </si>
  <si>
    <t>Kindergarten Mathematics Module 2, Topic A, Lesson 5</t>
  </si>
  <si>
    <t>Kindergarten Mathematics Module 2, Topic B, Lesson 6</t>
  </si>
  <si>
    <t>Kindergarten Mathematics Module 2, Topic B, Lesson 7</t>
  </si>
  <si>
    <t>Kindergarten Mathematics Module 2, Topic B, Lesson 8</t>
  </si>
  <si>
    <t>Kindergarten Mathematics Module 2, Topic C, Lesson 9</t>
  </si>
  <si>
    <t>Kindergarten Mathematics Module 2, Topic C, Lesson 10</t>
  </si>
  <si>
    <t>Kindergarten Mathematics Module 3, Topic A, Lesson 1</t>
  </si>
  <si>
    <t>Kindergarten Mathematics Module 3, Topic A, Lesson 2</t>
  </si>
  <si>
    <t>Kindergarten Mathematics Module 3, Topic A, Lesson 3</t>
  </si>
  <si>
    <t>Kindergarten Mathematics Module 3, Topic B, Lesson 4</t>
  </si>
  <si>
    <t>Kindergarten Mathematics Module 3, Topic B, Lesson 5</t>
  </si>
  <si>
    <t>Kindergarten Mathematics Module 3, Topic B, Lesson 6</t>
  </si>
  <si>
    <t>Kindergarten Mathematics Module 3, Topic B, Lesson 7</t>
  </si>
  <si>
    <t>Kindergarten Mathematics Module 3, Topic C, Lesson 8</t>
  </si>
  <si>
    <t>Kindergarten Mathematics Module 3, Topic C, Lesson 9</t>
  </si>
  <si>
    <t>Kindergarten Mathematics Module 3, Topic C, Lesson 10</t>
  </si>
  <si>
    <t>Kindergarten Mathematics Module 3, Topic C, Lesson 11</t>
  </si>
  <si>
    <t>Kindergarten Mathematics Module 3, Topic C, Lesson 12</t>
  </si>
  <si>
    <t>Kindergarten Mathematics Module 3, Topic D, Lesson 13</t>
  </si>
  <si>
    <t>Kindergarten Mathematics Module 3, Topic D, Lesson 14</t>
  </si>
  <si>
    <t>Kindergarten Mathematics Module 3, Topic D, Lesson 15</t>
  </si>
  <si>
    <t>Kindergarten Mathematics Module 3, Topic E, Lesson 16</t>
  </si>
  <si>
    <t>Kindergarten Mathematics Module 3, Topic E, Lesson 17</t>
  </si>
  <si>
    <t>Kindergarten Mathematics Module 3, Topic E, Lesson 18</t>
  </si>
  <si>
    <t>Kindergarten Mathematics Module 3, Topic E, Lesson 19</t>
  </si>
  <si>
    <t>Kindergarten Mathematics Module 3, Topic F, Lesson 20</t>
  </si>
  <si>
    <t>Kindergarten Mathematics Module 3, Topic F, Lesson 21</t>
  </si>
  <si>
    <t>Kindergarten Mathematics Module 3, Topic F, Lesson 22</t>
  </si>
  <si>
    <t>Kindergarten Mathematics Module 3, Topic F, Lesson 23</t>
  </si>
  <si>
    <t>Kindergarten Mathematics Module 3, Topic F, Lesson 24</t>
  </si>
  <si>
    <t>Kindergarten Mathematics Module 3, Topic G, Lesson 25</t>
  </si>
  <si>
    <t>Kindergarten Mathematics Module 3, Topic G, Lesson 26</t>
  </si>
  <si>
    <t>Kindergarten Mathematics Module 3, Topic G, Lesson 27</t>
  </si>
  <si>
    <t>Kindergarten Mathematics Module 3, Topic G, Lesson 28</t>
  </si>
  <si>
    <t>Kindergarten Mathematics Module 3, Topic H, Lesson 29</t>
  </si>
  <si>
    <t>Kindergarten Mathematics Module 3, Topic H, Lesson 30</t>
  </si>
  <si>
    <t>Kindergarten Mathematics Module 3, Topic H, Lesson 31</t>
  </si>
  <si>
    <t>Kindergarten Mathematics Module 3, Topic H, Lesson 32</t>
  </si>
  <si>
    <t>Kindergarten Mathematics Module 4, Topic A, Lesson 1</t>
  </si>
  <si>
    <t>Kindergarten Mathematics Module 4, Topic A, Lesson 2</t>
  </si>
  <si>
    <t>Kindergarten Mathematics Module 4, Topic A, Lesson 3</t>
  </si>
  <si>
    <t>Kindergarten Mathematics Module 4, Topic A, Lesson 4</t>
  </si>
  <si>
    <t>Kindergarten Mathematics Module 4, Topic A, Lesson 5</t>
  </si>
  <si>
    <t>Kindergarten Mathematics Module 4, Topic A, Lesson 6</t>
  </si>
  <si>
    <t>Kindergarten Mathematics Module 4, Topic B, Lesson 7</t>
  </si>
  <si>
    <t>Kindergarten Mathematics Module 4, Topic B, Lesson 8</t>
  </si>
  <si>
    <t>Kindergarten Mathematics Module 4, Topic B, Lesson 9</t>
  </si>
  <si>
    <t>Kindergarten Mathematics Module 4, Topic B, Lesson 10</t>
  </si>
  <si>
    <t>Kindergarten Mathematics Module 4, Topic B, Lesson 11</t>
  </si>
  <si>
    <t>Kindergarten Mathematics Module 4, Topic B, Lesson 12</t>
  </si>
  <si>
    <t>Kindergarten Mathematics Module 4, Topic C, Lesson 13</t>
  </si>
  <si>
    <t>Kindergarten Mathematics Module 4, Topic C, Lesson 14</t>
  </si>
  <si>
    <t>Kindergarten Mathematics Module 4, Topic C, Lesson 15</t>
  </si>
  <si>
    <t>Kindergarten Mathematics Module 4, Topic C, Lesson 16</t>
  </si>
  <si>
    <t>Kindergarten Mathematics Module 4, Topic C, Lesson 17</t>
  </si>
  <si>
    <t>Kindergarten Mathematics Module 4, Topic C, Lesson 18</t>
  </si>
  <si>
    <t>Kindergarten Mathematics Module 4, Topic D, Lesson 19</t>
  </si>
  <si>
    <t>Kindergarten Mathematics Module 4, Topic D, Lesson 20</t>
  </si>
  <si>
    <t>Kindergarten Mathematics Module 4, Topic D, Lesson 21</t>
  </si>
  <si>
    <t>Kindergarten Mathematics Module 4, Topic D, Lesson 22</t>
  </si>
  <si>
    <t>Kindergarten Mathematics Module 4, Topic D, Lesson 23</t>
  </si>
  <si>
    <t>Kindergarten Mathematics Module 4, Topic D, Lesson 24</t>
  </si>
  <si>
    <t>Kindergarten Mathematics Module 4, Topic E, Lesson 25</t>
  </si>
  <si>
    <t>Kindergarten Mathematics Module 4, Topic E, Lesson 26</t>
  </si>
  <si>
    <t>Kindergarten Mathematics Module 4, Topic E, Lesson 27</t>
  </si>
  <si>
    <t>Kindergarten Mathematics Module 4, Topic E, Lesson 28</t>
  </si>
  <si>
    <t>Kindergarten Mathematics Module 4, Topic F, Lesson 29</t>
  </si>
  <si>
    <t>Kindergarten Mathematics Module 4, Topic F, Lesson 30</t>
  </si>
  <si>
    <t>Kindergarten Mathematics Module 4, Topic F, Lesson 31</t>
  </si>
  <si>
    <t>Kindergarten Mathematics Module 4, Topic F, Lesson 32</t>
  </si>
  <si>
    <t>Kindergarten Mathematics Module 4, Topic G, Lesson 33</t>
  </si>
  <si>
    <t>Kindergarten Mathematics Module 4, Topic G, Lesson 34</t>
  </si>
  <si>
    <t>Kindergarten Mathematics Module 4, Topic G, Lesson 35</t>
  </si>
  <si>
    <t>Kindergarten Mathematics Module 4, Topic G, Lesson 36</t>
  </si>
  <si>
    <t>Kindergarten Mathematics Module 4, Topic H, Lesson 37</t>
  </si>
  <si>
    <t>Kindergarten Mathematics Module 4, Topic H, Lesson 38</t>
  </si>
  <si>
    <t>Kindergarten Mathematics Module 4, Topic H, Lesson 39</t>
  </si>
  <si>
    <t>Kindergarten Mathematics Module 4, Topic H, Lesson 40</t>
  </si>
  <si>
    <t>Kindergarten Mathematics Module 4, Topic H, Lesson 41</t>
  </si>
  <si>
    <t>Kindergarten Mathematics Module 5, Topic A, Lesson 1</t>
  </si>
  <si>
    <t>Kindergarten Mathematics Module 5, Topic A, Lesson 2</t>
  </si>
  <si>
    <t>Kindergarten Mathematics Module 5, Topic A, Lesson 3</t>
  </si>
  <si>
    <t>Kindergarten Mathematics Module 5, Topic A, Lesson 4</t>
  </si>
  <si>
    <t>Kindergarten Mathematics Module 5, Topic A, Lesson 5</t>
  </si>
  <si>
    <t>Kindergarten Mathematics Module 5, Topic B, Lesson 6</t>
  </si>
  <si>
    <t>Kindergarten Mathematics Module 5, Topic B, Lesson 7</t>
  </si>
  <si>
    <t>Kindergarten Mathematics Module 5, Topic B, Lesson 8</t>
  </si>
  <si>
    <t>Kindergarten Mathematics Module 5, Topic B, Lesson 9</t>
  </si>
  <si>
    <t>Kindergarten Mathematics Module 5, Topic C, Lesson 10</t>
  </si>
  <si>
    <t>Kindergarten Mathematics Module 5, Topic C, Lesson 11</t>
  </si>
  <si>
    <t>Kindergarten Mathematics Module 5, Topic C, Lesson 12</t>
  </si>
  <si>
    <t>Kindergarten Mathematics Module 5, Topic C, Lesson 13</t>
  </si>
  <si>
    <t>Kindergarten Mathematics Module 5, Topic C, Lesson 14</t>
  </si>
  <si>
    <t>Kindergarten Mathematics Module 5, Topic D, Lesson 15</t>
  </si>
  <si>
    <t>Kindergarten Mathematics Module 5, Topic D, Lesson 16</t>
  </si>
  <si>
    <t>Kindergarten Mathematics Module 5, Topic D, Lesson 17</t>
  </si>
  <si>
    <t>Kindergarten Mathematics Module 5, Topic D, Lesson 18</t>
  </si>
  <si>
    <t>Kindergarten Mathematics Module 5, Topic D, Lesson 19</t>
  </si>
  <si>
    <t>Kindergarten Mathematics Module 5, Topic E, Lesson 20</t>
  </si>
  <si>
    <t>Kindergarten Mathematics Module 5, Topic E, Lesson 21</t>
  </si>
  <si>
    <t>Kindergarten Mathematics Module 5, Topic E, Lesson 22</t>
  </si>
  <si>
    <t>Kindergarten Mathematics Module 5, Topic E, Lesson 23</t>
  </si>
  <si>
    <t>Kindergarten Mathematics Module 5, Topic E, Lesson 24</t>
  </si>
  <si>
    <t>Kindergarten Mathematics Module 6, Topic A, Lesson 1</t>
  </si>
  <si>
    <t>K.CC.B.4.d</t>
  </si>
  <si>
    <t>Kindergarten Mathematics Module 6, Topic A, Lesson 2</t>
  </si>
  <si>
    <t>Kindergarten Mathematics Module 6, Topic A, Lesson 3</t>
  </si>
  <si>
    <t>Kindergarten Mathematics Module 6, Topic A, Lesson 4</t>
  </si>
  <si>
    <t>Kindergarten Mathematics Module 6, Topic B, Lesson 5</t>
  </si>
  <si>
    <t>Kindergarten Mathematics Module 6, Topic B, Lesson 6</t>
  </si>
  <si>
    <t>Kindergarten Mathematics Module 6, Topic B, Lesson 7</t>
  </si>
  <si>
    <t>Kindergarten Mathematics Module 6, Topic B, Lesson 8</t>
  </si>
  <si>
    <t>Grade 1 Mathematics Module 1, Topic A, Lesson 1</t>
  </si>
  <si>
    <t>Grade 1 Mathematics Module 1, Topic A, Lesson 2</t>
  </si>
  <si>
    <t>Grade 1 Mathematics Module 1, Topic A, Lesson 3</t>
  </si>
  <si>
    <t>Grade 1 Mathematics Module 1, Topic B, Lesson 4</t>
  </si>
  <si>
    <t>Grade 1 Mathematics Module 1, Topic B, Lesson 5</t>
  </si>
  <si>
    <t>Grade 1 Mathematics Module 1, Topic B, Lesson 6</t>
  </si>
  <si>
    <t>Grade 1 Mathematics Module 1, Topic B, Lesson 7</t>
  </si>
  <si>
    <t>Grade 1 Mathematics Module 1, Topic B, Lesson 8</t>
  </si>
  <si>
    <t>Grade 1 Mathematics Module 1, Topic C, Lesson 9</t>
  </si>
  <si>
    <t>Grade 1 Mathematics Module 1, Topic C, Lesson 10</t>
  </si>
  <si>
    <t>Grade 1 Mathematics Module 1, Topic C, Lesson 11</t>
  </si>
  <si>
    <t>Grade 1 Mathematics Module 1, Topic C, Lesson 12</t>
  </si>
  <si>
    <t>Grade 1 Mathematics Module 1, Topic C, Lesson 13</t>
  </si>
  <si>
    <t>Grade 1 Mathematics Module 1, Topic D, Lesson 14</t>
  </si>
  <si>
    <t>Grade 1 Mathematics Module 1, Topic D, Lesson 15</t>
  </si>
  <si>
    <t>Grade 1 Mathematics Module 1, Topic D, Lesson 16</t>
  </si>
  <si>
    <t>Grade 1 Mathematics Module 1, Topic E, Lesson 17</t>
  </si>
  <si>
    <t>Grade 1 Mathematics Module 1, Topic E, Lesson 18</t>
  </si>
  <si>
    <t>Grade 1 Mathematics Module 1, Topic E, Lesson 19</t>
  </si>
  <si>
    <t>Grade 1 Mathematics Module 1, Topic E, Lesson 20</t>
  </si>
  <si>
    <t>Grade 1 Mathematics Module 1, Topic F, Lesson 21</t>
  </si>
  <si>
    <t>Grade 1 Mathematics Module 1, Topic F, Lesson 22</t>
  </si>
  <si>
    <t>Grade 1 Mathematics Module 1, Topic F, Lesson 23</t>
  </si>
  <si>
    <t>Grade 1 Mathematics Module 1, Topic F, Lesson 24</t>
  </si>
  <si>
    <t>Grade 1 Mathematics Module 1, Topic G, Lesson 25</t>
  </si>
  <si>
    <t>Grade 1 Mathematics Module 1, Topic G, Lesson 26</t>
  </si>
  <si>
    <t>Grade 1 Mathematics Module 1, Topic G, Lesson 27</t>
  </si>
  <si>
    <t>Grade 1 Mathematics Module 1, Topic H, Lesson 28</t>
  </si>
  <si>
    <t>Grade 1 Mathematics Module 1, Topic H, Lesson 29</t>
  </si>
  <si>
    <t>Grade 1 Mathematics Module 1, Topic H, Lesson 30</t>
  </si>
  <si>
    <t>Grade 1 Mathematics Module 1, Topic H, Lesson 31</t>
  </si>
  <si>
    <t>Grade 1 Mathematics Module 1, Topic H, Lesson 32</t>
  </si>
  <si>
    <t>Grade 1 Mathematics Module 1, Topic I, Lesson 33</t>
  </si>
  <si>
    <t>Grade 1 Mathematics Module 1, Topic I, Lesson 34</t>
  </si>
  <si>
    <t>Grade 1 Mathematics Module 1, Topic I, Lesson 35</t>
  </si>
  <si>
    <t>Grade 1 Mathematics Module 1, Topic I, Lesson 36</t>
  </si>
  <si>
    <t>Grade 1 Mathematics Module 1, Topic I, Lesson 37</t>
  </si>
  <si>
    <t>Grade 1 Mathematics Module 1, Topic J, Lesson 38</t>
  </si>
  <si>
    <t>Grade 1 Mathematics Module 1, Topic J, Lesson 39</t>
  </si>
  <si>
    <t>Grade 1 Mathematics Module 2, Topic A, Lesson 1</t>
  </si>
  <si>
    <t>Grade 1 Mathematics Module 2, Topic A, Lesson 2</t>
  </si>
  <si>
    <t>Grade 1 Mathematics Module 2, Topic A, Lesson 3</t>
  </si>
  <si>
    <t>Grade 1 Mathematics Module 2, Topic A, Lesson 4</t>
  </si>
  <si>
    <t>Grade 1 Mathematics Module 2, Topic A, Lesson 5</t>
  </si>
  <si>
    <t>Grade 1 Mathematics Module 2, Topic A, Lesson 6</t>
  </si>
  <si>
    <t>Grade 1 Mathematics Module 2, Topic A, Lesson 7</t>
  </si>
  <si>
    <t>Grade 1 Mathematics Module 2, Topic A, Lesson 8</t>
  </si>
  <si>
    <t>Grade 1 Mathematics Module 2, Topic A, Lesson 9</t>
  </si>
  <si>
    <t>Grade 1 Mathematics Module 2, Topic A, Lesson 10</t>
  </si>
  <si>
    <t>Grade 1 Mathematics Module 2, Topic A, Lesson 11</t>
  </si>
  <si>
    <t>Grade 1 Mathematics Module 2, Topic B, Lesson 12</t>
  </si>
  <si>
    <t>Grade 1 Mathematics Module 2, Topic B, Lesson 13</t>
  </si>
  <si>
    <t>Grade 1 Mathematics Module 2, Topic B, Lesson 14</t>
  </si>
  <si>
    <t>Grade 1 Mathematics Module 2, Topic B, Lesson 15</t>
  </si>
  <si>
    <t>Grade 1 Mathematics Module 2, Topic B, Lesson 16</t>
  </si>
  <si>
    <t>Grade 1 Mathematics Module 2, Topic B, Lesson 17</t>
  </si>
  <si>
    <t>Grade 1 Mathematics Module 2, Topic B, Lesson 18</t>
  </si>
  <si>
    <t>Grade 1 Mathematics Module 2, Topic B, Lesson 19</t>
  </si>
  <si>
    <t>Grade 1 Mathematics Module 2, Topic B, Lesson 20</t>
  </si>
  <si>
    <t>Grade 1 Mathematics Module 2, Topic B, Lesson 21</t>
  </si>
  <si>
    <t>Grade 1 Mathematics Module 2, Topic C, Lesson 22</t>
  </si>
  <si>
    <t>Grade 1 Mathematics Module 2, Topic C, Lesson 23</t>
  </si>
  <si>
    <t>Grade 1 Mathematics Module 2, Topic C, Lesson 24</t>
  </si>
  <si>
    <t>Grade 1 Mathematics Module 2, Topic C, Lesson 25</t>
  </si>
  <si>
    <t>Grade 1 Mathematics Module 2, Topic D, Lesson 26</t>
  </si>
  <si>
    <t>1.NBT.B.2.a</t>
  </si>
  <si>
    <t>1.NBT.B.2.b</t>
  </si>
  <si>
    <t>Grade 1 Mathematics Module 2, Topic D, Lesson 27</t>
  </si>
  <si>
    <t>Grade 1 Mathematics Module 2, Topic D, Lesson 28</t>
  </si>
  <si>
    <t>Grade 1 Mathematics Module 2, Topic D, Lesson 29</t>
  </si>
  <si>
    <t>Grade 1 Mathematics Module 3, Topic A, Lesson 1</t>
  </si>
  <si>
    <t>Grade 1 Mathematics Module 3, Topic A, Lesson 2</t>
  </si>
  <si>
    <t>Grade 1 Mathematics Module 3, Topic A, Lesson 3</t>
  </si>
  <si>
    <t>Grade 1 Mathematics Module 3, Topic B, Lesson 4</t>
  </si>
  <si>
    <t>Grade 1 Mathematics Module 3, Topic B, Lesson 5</t>
  </si>
  <si>
    <t>Grade 1 Mathematics Module 3, Topic B, Lesson 6</t>
  </si>
  <si>
    <t>Grade 1 Mathematics Module 3, Topic C, Lesson 7</t>
  </si>
  <si>
    <t>Grade 1 Mathematics Module 3, Topic C, Lesson 8</t>
  </si>
  <si>
    <t>Grade 1 Mathematics Module 3, Topic C, Lesson 9</t>
  </si>
  <si>
    <t>Grade 1 Mathematics Module 3, Topic D, Lesson 10</t>
  </si>
  <si>
    <t>Grade 1 Mathematics Module 3, Topic D, Lesson 11</t>
  </si>
  <si>
    <t>Grade 1 Mathematics Module 3, Topic D, Lesson 12</t>
  </si>
  <si>
    <t>Grade 1 Mathematics Module 3, Topic D, Lesson 13</t>
  </si>
  <si>
    <t>Grade 1 Mathematics Module 4, Topic A, Lesson 1</t>
  </si>
  <si>
    <t>Grade 1 Mathematics Module 4, Topic A, Lesson 2</t>
  </si>
  <si>
    <t>Grade 1 Mathematics Module 4, Topic A, Lesson 3</t>
  </si>
  <si>
    <t>Grade 1 Mathematics Module 4, Topic A, Lesson 4</t>
  </si>
  <si>
    <t>Grade 1 Mathematics Module 4, Topic A, Lesson 5</t>
  </si>
  <si>
    <t>Grade 1 Mathematics Module 4, Topic A, Lesson 6</t>
  </si>
  <si>
    <t>Grade 1 Mathematics Module 4, Topic B, Lesson 7</t>
  </si>
  <si>
    <t>Grade 1 Mathematics Module 4, Topic B, Lesson 8</t>
  </si>
  <si>
    <t>Grade 1 Mathematics Module 4, Topic B, Lesson 9</t>
  </si>
  <si>
    <t>Grade 1 Mathematics Module 4, Topic B, Lesson 10</t>
  </si>
  <si>
    <t>Grade 1 Mathematics Module 4, Topic C, Lesson 11</t>
  </si>
  <si>
    <t>Grade 1 Mathematics Module 4, Topic C, Lesson 12</t>
  </si>
  <si>
    <t>Grade 1 Mathematics Module 4, Topic D, Lesson 13</t>
  </si>
  <si>
    <t>Grade 1 Mathematics Module 4, Topic D, Lesson 14</t>
  </si>
  <si>
    <t>Grade 1 Mathematics Module 4, Topic D, Lesson 15</t>
  </si>
  <si>
    <t>Grade 1 Mathematics Module 4, Topic D, Lesson 16</t>
  </si>
  <si>
    <t>Grade 1 Mathematics Module 4, Topic D, Lesson 17</t>
  </si>
  <si>
    <t>Grade 1 Mathematics Module 4, Topic D, Lesson 18</t>
  </si>
  <si>
    <t>Grade 1 Mathematics Module 4, Topic E, Lesson 19</t>
  </si>
  <si>
    <t>Grade 1 Mathematics Module 4, Topic E, Lesson 20</t>
  </si>
  <si>
    <t>Grade 1 Mathematics Module 4, Topic E, Lesson 21</t>
  </si>
  <si>
    <t>Grade 1 Mathematics Module 4, Topic E, Lesson 22</t>
  </si>
  <si>
    <t>Grade 1 Mathematics Module 4, Topic F, Lesson 23</t>
  </si>
  <si>
    <t>Grade 1 Mathematics Module 4, Topic F, Lesson 24</t>
  </si>
  <si>
    <t>Grade 1 Mathematics Module 4, Topic F, Lesson 25</t>
  </si>
  <si>
    <t>Grade 1 Mathematics Module 4, Topic F, Lesson 26</t>
  </si>
  <si>
    <t>Grade 1 Mathematics Module 4, Topic F, Lesson 27</t>
  </si>
  <si>
    <t>Grade 1 Mathematics Module 4, Topic F, Lesson 28</t>
  </si>
  <si>
    <t>Grade 1 Mathematics Module 4, Topic F, Lesson 29</t>
  </si>
  <si>
    <t>Grade 1 Mathematics Module 5, Topic A, Lesson 1</t>
  </si>
  <si>
    <t>Grade 1 Mathematics Module 5, Topic A, Lesson 2</t>
  </si>
  <si>
    <t>Grade 1 Mathematics Module 5, Topic A, Lesson 3</t>
  </si>
  <si>
    <t>Grade 1 Mathematics Module 5, Topic B, Lesson 4</t>
  </si>
  <si>
    <t>Grade 1 Mathematics Module 5, Topic B, Lesson 5</t>
  </si>
  <si>
    <t>Grade 1 Mathematics Module 5, Topic B, Lesson 6</t>
  </si>
  <si>
    <t>Grade 1 Mathematics Module 5, Topic C, Lesson 7</t>
  </si>
  <si>
    <t>Grade 1 Mathematics Module 5, Topic C, Lesson 8</t>
  </si>
  <si>
    <t>Grade 1 Mathematics Module 5, Topic C, Lesson 9</t>
  </si>
  <si>
    <t>Grade 1 Mathematics Module 5, Topic D, Lesson 10</t>
  </si>
  <si>
    <t>Grade 1 Mathematics Module 5, Topic D, Lesson 11</t>
  </si>
  <si>
    <t>Grade 1 Mathematics Module 5, Topic D, Lesson 12</t>
  </si>
  <si>
    <t>Grade 1 Mathematics Module 5, Topic D, Lesson 13</t>
  </si>
  <si>
    <t>Grade 1 Mathematics Module 6, Topic A, Lesson 1</t>
  </si>
  <si>
    <t>Grade 1 Mathematics Module 6, Topic A, Lesson 2</t>
  </si>
  <si>
    <t>Grade 1 Mathematics Module 6, Topic B, Lesson 3</t>
  </si>
  <si>
    <t>Grade 1 Mathematics Module 6, Topic B, Lesson 4</t>
  </si>
  <si>
    <t>Grade 1 Mathematics Module 6, Topic B, Lesson 5</t>
  </si>
  <si>
    <t>1.NBT.B.2.c</t>
  </si>
  <si>
    <t>Grade 1 Mathematics Module 6, Topic B, Lesson 6</t>
  </si>
  <si>
    <t>Grade 1 Mathematics Module 6, Topic B, Lesson 7</t>
  </si>
  <si>
    <t>Grade 1 Mathematics Module 6, Topic B, Lesson 8</t>
  </si>
  <si>
    <t>Grade 1 Mathematics Module 6, Topic B, Lesson 9</t>
  </si>
  <si>
    <t>Grade 1 Mathematics Module 6, Topic C, Lesson 10</t>
  </si>
  <si>
    <t>Grade 1 Mathematics Module 6, Topic C, Lesson 11</t>
  </si>
  <si>
    <t>Grade 1 Mathematics Module 6, Topic C, Lesson 12</t>
  </si>
  <si>
    <t>Grade 1 Mathematics Module 6, Topic C, Lesson 13</t>
  </si>
  <si>
    <t>Grade 1 Mathematics Module 6, Topic C, Lesson 14</t>
  </si>
  <si>
    <t>Grade 1 Mathematics Module 6, Topic C, Lesson 15</t>
  </si>
  <si>
    <t>Grade 1 Mathematics Module 6, Topic C, Lesson 16</t>
  </si>
  <si>
    <t>Grade 1 Mathematics Module 6, Topic C, Lesson 17</t>
  </si>
  <si>
    <t>Grade 1 Mathematics Module 6, Topic D, Lesson 18</t>
  </si>
  <si>
    <t>Grade 1 Mathematics Module 6, Topic D, Lesson 19</t>
  </si>
  <si>
    <t>Grade 1 Mathematics Module 6, Topic E, Lesson 20</t>
  </si>
  <si>
    <t>Grade 1 Mathematics Module 6, Topic E, Lesson 21</t>
  </si>
  <si>
    <t>Grade 1 Mathematics Module 6, Topic E, Lesson 22</t>
  </si>
  <si>
    <t>Grade 1 Mathematics Module 6, Topic E, Lesson 23</t>
  </si>
  <si>
    <t>Grade 1 Mathematics Module 6, Topic E, Lesson 24</t>
  </si>
  <si>
    <t>Grade 1 Mathematics Module 6, Topic F, Lesson 25</t>
  </si>
  <si>
    <t>Grade 1 Mathematics Module 6, Topic F, Lesson 26</t>
  </si>
  <si>
    <t>Grade 1 Mathematics Module 6, Topic F, Lesson 27</t>
  </si>
  <si>
    <t>Grade 1 Mathematics Module 6, Topic G, Lesson 28</t>
  </si>
  <si>
    <t>Grade 1 Mathematics Module 6, Topic G, Lesson 29</t>
  </si>
  <si>
    <t>Grade 1 Mathematics Module 6, Topic G, Lesson 30</t>
  </si>
  <si>
    <t>Grade 2 Mathematics Module 1, Topic A, Lesson 1</t>
  </si>
  <si>
    <t>Grade 2 Mathematics Module 1, Topic A, Lesson 2</t>
  </si>
  <si>
    <t>Grade 2 Mathematics Module 1, Topic B, Lesson 3</t>
  </si>
  <si>
    <t>Grade 2 Mathematics Module 1, Topic B, Lesson 4</t>
  </si>
  <si>
    <t>Grade 2 Mathematics Module 1, Topic B, Lesson 5</t>
  </si>
  <si>
    <t>Grade 2 Mathematics Module 1, Topic B, Lesson 6</t>
  </si>
  <si>
    <t>Grade 2 Mathematics Module 1, Topic B, Lesson 7</t>
  </si>
  <si>
    <t>Grade 2 Mathematics Module 1, Topic B, Lesson 8</t>
  </si>
  <si>
    <t>Grade 2 Mathematics Module 2, Topic A, Lesson 1</t>
  </si>
  <si>
    <t>Grade 2 Mathematics Module 2, Topic A, Lesson 2</t>
  </si>
  <si>
    <t>Grade 2 Mathematics Module 2, Topic A, Lesson 3</t>
  </si>
  <si>
    <t>Grade 2 Mathematics Module 2, Topic B, Lesson 4</t>
  </si>
  <si>
    <t>Grade 2 Mathematics Module 2, Topic B, Lesson 5</t>
  </si>
  <si>
    <t>Grade 2 Mathematics Module 2, Topic C, Lesson 6</t>
  </si>
  <si>
    <t>Grade 2 Mathematics Module 2, Topic C, Lesson 7</t>
  </si>
  <si>
    <t>Grade 2 Mathematics Module 2, Topic D, Lesson 8</t>
  </si>
  <si>
    <t>Grade 2 Mathematics Module 2, Topic D, Lesson 9</t>
  </si>
  <si>
    <t>Grade 2 Mathematics Module 2, Topic D, Lesson 10</t>
  </si>
  <si>
    <t>Grade 2 Mathematics Module 3, Topic A, Lesson 1</t>
  </si>
  <si>
    <t>Grade 2 Mathematics Module 3, Topic B, Lesson 2</t>
  </si>
  <si>
    <t>Grade 2 Mathematics Module 3, Topic B, Lesson 3</t>
  </si>
  <si>
    <t>Grade 2 Mathematics Module 3, Topic C, Lesson 4</t>
  </si>
  <si>
    <t>Grade 2 Mathematics Module 3, Topic C, Lesson 5</t>
  </si>
  <si>
    <t>Grade 2 Mathematics Module 3, Topic C, Lesson 6</t>
  </si>
  <si>
    <t>Grade 2 Mathematics Module 3, Topic C, Lesson 7</t>
  </si>
  <si>
    <t>Grade 2 Mathematics Module 3, Topic D, Lesson 8</t>
  </si>
  <si>
    <t>Grade 2 Mathematics Module 3, Topic D, Lesson 9</t>
  </si>
  <si>
    <t>Grade 2 Mathematics Module 3, Topic D, Lesson 10</t>
  </si>
  <si>
    <t>Grade 2 Mathematics Module 3, Topic E, Lesson 11</t>
  </si>
  <si>
    <t>Grade 2 Mathematics Module 3, Topic E, Lesson 12</t>
  </si>
  <si>
    <t>Grade 2 Mathematics Module 3, Topic E, Lesson 13</t>
  </si>
  <si>
    <t>Grade 2 Mathematics Module 3, Topic E, Lesson 14</t>
  </si>
  <si>
    <t>Grade 2 Mathematics Module 3, Topic E, Lesson 15</t>
  </si>
  <si>
    <t>Grade 2 Mathematics Module 3, Topic F, Lesson 16</t>
  </si>
  <si>
    <t>Grade 2 Mathematics Module 3, Topic F, Lesson 17</t>
  </si>
  <si>
    <t>Grade 2 Mathematics Module 3, Topic F, Lesson 18</t>
  </si>
  <si>
    <t>Grade 2 Mathematics Module 3, Topic G, Lesson 19</t>
  </si>
  <si>
    <t>Grade 2 Mathematics Module 3, Topic G, Lesson 20</t>
  </si>
  <si>
    <t>Grade 2 Mathematics Module 3, Topic G, Lesson 21</t>
  </si>
  <si>
    <t>Grade 2 Mathematics Module 4, Topic A, Lesson 1</t>
  </si>
  <si>
    <t>Grade 2 Mathematics Module 4, Topic A, Lesson 2</t>
  </si>
  <si>
    <t>Grade 2 Mathematics Module 4, Topic A, Lesson 3</t>
  </si>
  <si>
    <t>Grade 2 Mathematics Module 4, Topic A, Lesson 4</t>
  </si>
  <si>
    <t>Grade 2 Mathematics Module 4, Topic A, Lesson 5</t>
  </si>
  <si>
    <t>Grade 2 Mathematics Module 4, Topic B, Lesson 6</t>
  </si>
  <si>
    <t>Grade 2 Mathematics Module 4, Topic B, Lesson 7</t>
  </si>
  <si>
    <t>Grade 2 Mathematics Module 4, Topic B, Lesson 8</t>
  </si>
  <si>
    <t>Grade 2 Mathematics Module 4, Topic B, Lesson 9</t>
  </si>
  <si>
    <t>Grade 2 Mathematics Module 4, Topic B, Lesson 10</t>
  </si>
  <si>
    <t>Grade 2 Mathematics Module 4, Topic C, Lesson 11</t>
  </si>
  <si>
    <t>Grade 2 Mathematics Module 4, Topic C, Lesson 12</t>
  </si>
  <si>
    <t>Grade 2 Mathematics Module 4, Topic C, Lesson 13</t>
  </si>
  <si>
    <t>Grade 2 Mathematics Module 4, Topic C, Lesson 14</t>
  </si>
  <si>
    <t>Grade 2 Mathematics Module 4, Topic C, Lesson 15</t>
  </si>
  <si>
    <t>Grade 2 Mathematics Module 4, Topic C, Lesson 16</t>
  </si>
  <si>
    <t>Grade 2 Mathematics Module 4, Topic D, Lesson 17</t>
  </si>
  <si>
    <t>Grade 2 Mathematics Module 4, Topic D, Lesson 18</t>
  </si>
  <si>
    <t>Grade 2 Mathematics Module 4, Topic D, Lesson 19</t>
  </si>
  <si>
    <t>Grade 2 Mathematics Module 4, Topic D, Lesson 20</t>
  </si>
  <si>
    <t>Grade 2 Mathematics Module 4, Topic D, Lesson 21</t>
  </si>
  <si>
    <t>Grade 2 Mathematics Module 4, Topic D, Lesson 22</t>
  </si>
  <si>
    <t>Grade 2 Mathematics Module 4, Topic E, Lesson 23</t>
  </si>
  <si>
    <t>Grade 2 Mathematics Module 4, Topic E, Lesson 24</t>
  </si>
  <si>
    <t>Grade 2 Mathematics Module 4, Topic E, Lesson 25</t>
  </si>
  <si>
    <t>Grade 2 Mathematics Module 4, Topic E, Lesson 26</t>
  </si>
  <si>
    <t>Grade 2 Mathematics Module 4, Topic E, Lesson 27</t>
  </si>
  <si>
    <t>Grade 2 Mathematics Module 4, Topic E, Lesson 28</t>
  </si>
  <si>
    <t>Grade 2 Mathematics Module 4, Topic F, Lesson 29</t>
  </si>
  <si>
    <t>Grade 2 Mathematics Module 4, Topic F, Lesson 30</t>
  </si>
  <si>
    <t>Grade 2 Mathematics Module 4, Topic F, Lesson 31</t>
  </si>
  <si>
    <t>Grade 2 Mathematics Module 5, Topic A, Lesson 1</t>
  </si>
  <si>
    <t>Grade 2 Mathematics Module 5, Topic A, Lesson 2</t>
  </si>
  <si>
    <t>Grade 2 Mathematics Module 5, Topic A, Lesson 3</t>
  </si>
  <si>
    <t>Grade 2 Mathematics Module 5, Topic A, Lesson 4</t>
  </si>
  <si>
    <t>Grade 2 Mathematics Module 5, Topic A, Lesson 5</t>
  </si>
  <si>
    <t>Grade 2 Mathematics Module 5, Topic A, Lesson 6</t>
  </si>
  <si>
    <t>Grade 2 Mathematics Module 5, Topic A, Lesson 7</t>
  </si>
  <si>
    <t>Grade 2 Mathematics Module 5, Topic B, Lesson 8</t>
  </si>
  <si>
    <t>Grade 2 Mathematics Module 5, Topic B, Lesson 9</t>
  </si>
  <si>
    <t>Grade 2 Mathematics Module 5, Topic B, Lesson 10</t>
  </si>
  <si>
    <t>Grade 2 Mathematics Module 5, Topic B, Lesson 11</t>
  </si>
  <si>
    <t>Grade 2 Mathematics Module 5, Topic B, Lesson 12</t>
  </si>
  <si>
    <t>Grade 2 Mathematics Module 5, Topic C, Lesson 13</t>
  </si>
  <si>
    <t>Grade 2 Mathematics Module 5, Topic C, Lesson 14</t>
  </si>
  <si>
    <t>Grade 2 Mathematics Module 5, Topic C, Lesson 15</t>
  </si>
  <si>
    <t>Grade 2 Mathematics Module 5, Topic C, Lesson 16</t>
  </si>
  <si>
    <t>Grade 2 Mathematics Module 5, Topic C, Lesson 17</t>
  </si>
  <si>
    <t>Grade 2 Mathematics Module 5, Topic C, Lesson 18</t>
  </si>
  <si>
    <t>Grade 2 Mathematics Module 5, Topic D, Lesson 19</t>
  </si>
  <si>
    <t>Grade 2 Mathematics Module 5, Topic D, Lesson 20</t>
  </si>
  <si>
    <t>Grade 2 Mathematics Module 6, Topic A, Lesson 1</t>
  </si>
  <si>
    <t>Grade 2 Mathematics Module 6, Topic A, Lesson 2</t>
  </si>
  <si>
    <t>Grade 2 Mathematics Module 6, Topic A, Lesson 3</t>
  </si>
  <si>
    <t>Grade 2 Mathematics Module 6, Topic A, Lesson 4</t>
  </si>
  <si>
    <t>Grade 2 Mathematics Module 6, Topic B, Lesson 5</t>
  </si>
  <si>
    <t>Grade 2 Mathematics Module 6, Topic B, Lesson 6</t>
  </si>
  <si>
    <t>Grade 2 Mathematics Module 6, Topic B, Lesson 7</t>
  </si>
  <si>
    <t>Grade 2 Mathematics Module 6, Topic B, Lesson 8</t>
  </si>
  <si>
    <t>Grade 2 Mathematics Module 6, Topic B, Lesson 9</t>
  </si>
  <si>
    <t>Grade 2 Mathematics Module 6, Topic C, Lesson 10</t>
  </si>
  <si>
    <t>Grade 2 Mathematics Module 6, Topic C, Lesson 11</t>
  </si>
  <si>
    <t>Grade 2 Mathematics Module 6, Topic C, Lesson 12</t>
  </si>
  <si>
    <t>Grade 2 Mathematics Module 6, Topic C, Lesson 13</t>
  </si>
  <si>
    <t>Grade 2 Mathematics Module 6, Topic C, Lesson 14</t>
  </si>
  <si>
    <t>Grade 2 Mathematics Module 6, Topic C, Lesson 15</t>
  </si>
  <si>
    <t>Grade 2 Mathematics Module 6, Topic C, Lesson 16</t>
  </si>
  <si>
    <t>Grade 2 Mathematics Module 6, Topic D, Lesson 17</t>
  </si>
  <si>
    <t>Grade 2 Mathematics Module 6, Topic D, Lesson 18</t>
  </si>
  <si>
    <t>Grade 2 Mathematics Module 6, Topic D, Lesson 19</t>
  </si>
  <si>
    <t>Grade 2 Mathematics Module 6, Topic D, Lesson 20</t>
  </si>
  <si>
    <t>Grade 2 Mathematics Module 7, Topic A, Lesson 1</t>
  </si>
  <si>
    <t>Grade 2 Mathematics Module 7, Topic A, Lesson 2</t>
  </si>
  <si>
    <t>Grade 2 Mathematics Module 7, Topic A, Lesson 3</t>
  </si>
  <si>
    <t>Grade 2 Mathematics Module 7, Topic A, Lesson 4</t>
  </si>
  <si>
    <t>Grade 2 Mathematics Module 7, Topic A, Lesson 5</t>
  </si>
  <si>
    <t>Grade 2 Mathematics Module 7, Topic B, Lesson 6</t>
  </si>
  <si>
    <t>Grade 2 Mathematics Module 7, Topic B, Lesson 7</t>
  </si>
  <si>
    <t>Grade 2 Mathematics Module 7, Topic B, Lesson 8</t>
  </si>
  <si>
    <t>Grade 2 Mathematics Module 7, Topic B, Lesson 9</t>
  </si>
  <si>
    <t>Grade 2 Mathematics Module 7, Topic B, Lesson 10</t>
  </si>
  <si>
    <t>Grade 2 Mathematics Module 7, Topic B, Lesson 11</t>
  </si>
  <si>
    <t>Grade 2 Mathematics Module 7, Topic B, Lesson 12</t>
  </si>
  <si>
    <t>Grade 2 Mathematics Module 7, Topic B, Lesson 13</t>
  </si>
  <si>
    <t>Grade 2 Mathematics Module 7, Topic C, Lesson 14</t>
  </si>
  <si>
    <t>Grade 2 Mathematics Module 7, Topic C, Lesson 15</t>
  </si>
  <si>
    <t>Grade 2 Mathematics Module 7, Topic D, Lesson 16</t>
  </si>
  <si>
    <t>Grade 2 Mathematics Module 7, Topic D, Lesson 17</t>
  </si>
  <si>
    <t>Grade 2 Mathematics Module 7, Topic D, Lesson 18</t>
  </si>
  <si>
    <t>Grade 2 Mathematics Module 7, Topic D, Lesson 19</t>
  </si>
  <si>
    <t>Grade 2 Mathematics Module 7, Topic E, Lesson 20</t>
  </si>
  <si>
    <t>Grade 2 Mathematics Module 7, Topic E, Lesson 21</t>
  </si>
  <si>
    <t>Grade 2 Mathematics Module 7, Topic E, Lesson 22</t>
  </si>
  <si>
    <t>Grade 2 Mathematics Module 7, Topic F, Lesson 23</t>
  </si>
  <si>
    <t>Grade 2 Mathematics Module 7, Topic F, Lesson 24</t>
  </si>
  <si>
    <t>Grade 2 Mathematics Module 7, Topic F, Lesson 25</t>
  </si>
  <si>
    <t>Grade 2 Mathematics Module 7, Topic F, Lesson 26</t>
  </si>
  <si>
    <t>Grade 2 Mathematics Module 8, Topic A, Lesson 1</t>
  </si>
  <si>
    <t>Grade 2 Mathematics Module 8, Topic A, Lesson 2</t>
  </si>
  <si>
    <t>Grade 2 Mathematics Module 8, Topic A, Lesson 3</t>
  </si>
  <si>
    <t>Grade 2 Mathematics Module 8, Topic A, Lesson 4</t>
  </si>
  <si>
    <t>Grade 2 Mathematics Module 8, Topic A, Lesson 5</t>
  </si>
  <si>
    <t>Grade 2 Mathematics Module 8, Topic B, Lesson 6</t>
  </si>
  <si>
    <t>Grade 2 Mathematics Module 8, Topic B, Lesson 7</t>
  </si>
  <si>
    <t>Grade 2 Mathematics Module 8, Topic B, Lesson 8</t>
  </si>
  <si>
    <t>Grade 2 Mathematics Module 8, Topic C, Lesson 9</t>
  </si>
  <si>
    <t>Grade 2 Mathematics Module 8, Topic C, Lesson 10</t>
  </si>
  <si>
    <t>Grade 2 Mathematics Module 8, Topic C, Lesson 11</t>
  </si>
  <si>
    <t>Grade 2 Mathematics Module 8, Topic C, Lesson 12</t>
  </si>
  <si>
    <t>Grade 2 Mathematics Module 8, Topic D, Lesson 13</t>
  </si>
  <si>
    <t>Grade 2 Mathematics Module 8, Topic D, Lesson 14</t>
  </si>
  <si>
    <t>Grade 2 Mathematics Module 8, Topic D, Lesson 15</t>
  </si>
  <si>
    <t>Grade 2 Mathematics Module 8, Topic D, Lesson 16</t>
  </si>
  <si>
    <t>1.OA.C.6;1.OA.D.8</t>
  </si>
  <si>
    <t>2.NBT.B.8;2.NBT.B.9</t>
  </si>
  <si>
    <t>2.NBT.B.7;2.NBT.B.9</t>
  </si>
  <si>
    <t>2.NBT.B.7;2.NBT.B.8</t>
  </si>
  <si>
    <t>2.MD.B.5;2.MD.C.8;2.MD.D.10;2.NBT.B.5</t>
  </si>
  <si>
    <t>2.MD.B.5;2.MD.D.9</t>
  </si>
  <si>
    <t>Grade 3 Mathematics Module 1, Topic A, Lesson 1</t>
  </si>
  <si>
    <t>N/A</t>
  </si>
  <si>
    <t>Grade 3 Mathematics Module 1, Topic A, Lesson 2</t>
  </si>
  <si>
    <t>Grade 3 Mathematics Module 1, Topic A, Lesson 3</t>
  </si>
  <si>
    <t>Grade 3 Mathematics Module 1, Topic B, Lesson 4</t>
  </si>
  <si>
    <t>Grade 3 Mathematics Module 1, Topic B, Lesson 5</t>
  </si>
  <si>
    <t>Grade 3 Mathematics Module 1, Topic B, Lesson 6</t>
  </si>
  <si>
    <t>Grade 3 Mathematics Module 1, Topic C, Lesson 7</t>
  </si>
  <si>
    <t>Grade 3 Mathematics Module 1, Topic C, Lesson 8</t>
  </si>
  <si>
    <t>Grade 3 Mathematics Module 1, Topic C, Lesson 9</t>
  </si>
  <si>
    <t>Grade 3 Mathematics Module 1, Topic C, Lesson 10</t>
  </si>
  <si>
    <t>Grade 3 Mathematics Module 1, Topic D, Lesson 11</t>
  </si>
  <si>
    <t>Grade 3 Mathematics Module 1, Topic D, Lesson 12</t>
  </si>
  <si>
    <t>Grade 3 Mathematics Module 1, Topic D, Lesson 13</t>
  </si>
  <si>
    <t>Grade 3 Mathematics Module 1, Topic E, Lesson 14</t>
  </si>
  <si>
    <t>Grade 3 Mathematics Module 1, Topic E, Lesson 15</t>
  </si>
  <si>
    <t>Grade 3 Mathematics Module 1, Topic E, Lesson 16</t>
  </si>
  <si>
    <t>Grade 3 Mathematics Module 1, Topic E, Lesson 17</t>
  </si>
  <si>
    <t>Grade 3 Mathematics Module 1, Topic F, Lesson 18</t>
  </si>
  <si>
    <t>Grade 3 Mathematics Module 1, Topic F, Lesson 19</t>
  </si>
  <si>
    <t>Grade 3 Mathematics Module 1, Topic F, Lesson 20</t>
  </si>
  <si>
    <t>Grade 3 Mathematics Module 1, Topic F, Lesson 21</t>
  </si>
  <si>
    <t>Grade 3 Mathematics Module 2, Topic A, Lesson 1</t>
  </si>
  <si>
    <t>Grade 3 Mathematics Module 2, Topic A, Lesson 2</t>
  </si>
  <si>
    <t>Grade 3 Mathematics Module 2, Topic A, Lesson 3</t>
  </si>
  <si>
    <t>Grade 3 Mathematics Module 2, Topic A, Lesson 4</t>
  </si>
  <si>
    <t>Grade 3 Mathematics Module 2, Topic A, Lesson 5</t>
  </si>
  <si>
    <t>Grade 3 Mathematics Module 2, Topic B, Lesson 6</t>
  </si>
  <si>
    <t>Grade 3 Mathematics Module 2, Topic B, Lesson 7</t>
  </si>
  <si>
    <t>Grade 3 Mathematics Module 2, Topic B, Lesson 8</t>
  </si>
  <si>
    <t>Grade 3 Mathematics Module 2, Topic B, Lesson 9</t>
  </si>
  <si>
    <t>Grade 3 Mathematics Module 2, Topic B, Lesson 10</t>
  </si>
  <si>
    <t>Grade 3 Mathematics Module 2, Topic B, Lesson 11</t>
  </si>
  <si>
    <t>Grade 3 Mathematics Module 2, Topic C, Lesson 12</t>
  </si>
  <si>
    <t>Grade 3 Mathematics Module 2, Topic C, Lesson 13</t>
  </si>
  <si>
    <t>Grade 3 Mathematics Module 2, Topic C, Lesson 14</t>
  </si>
  <si>
    <t>Grade 3 Mathematics Module 2, Topic D, Lesson 15</t>
  </si>
  <si>
    <t>Grade 3 Mathematics Module 2, Topic D, Lesson 16</t>
  </si>
  <si>
    <t>Grade 3 Mathematics Module 2, Topic D, Lesson 17</t>
  </si>
  <si>
    <t>Grade 3 Mathematics Module 2, Topic E, Lesson 18</t>
  </si>
  <si>
    <t>Grade 3 Mathematics Module 2, Topic E, Lesson 19</t>
  </si>
  <si>
    <t>Grade 3 Mathematics Module 2, Topic E, Lesson 20</t>
  </si>
  <si>
    <t>Grade 3 Mathematics Module 2, Topic E, Lesson 21</t>
  </si>
  <si>
    <t>Grade 3 Mathematics Module 3, Topic A, Lesson 1</t>
  </si>
  <si>
    <t>Grade 3 Mathematics Module 3, Topic A, Lesson 2</t>
  </si>
  <si>
    <t>Grade 3 Mathematics Module 3, Topic A, Lesson 3</t>
  </si>
  <si>
    <t>Grade 3 Mathematics Module 3, Topic B, Lesson 4</t>
  </si>
  <si>
    <t>Grade 3 Mathematics Module 3, Topic B, Lesson 5</t>
  </si>
  <si>
    <t>Grade 3 Mathematics Module 3, Topic B, Lesson 6</t>
  </si>
  <si>
    <t>Grade 3 Mathematics Module 3, Topic B, Lesson 7</t>
  </si>
  <si>
    <t>Grade 3 Mathematics Module 3, Topic C, Lesson 8</t>
  </si>
  <si>
    <t>Grade 3 Mathematics Module 3, Topic C, Lesson 9</t>
  </si>
  <si>
    <t>Grade 3 Mathematics Module 3, Topic C, Lesson 10</t>
  </si>
  <si>
    <t>Grade 3 Mathematics Module 3, Topic C, Lesson 11</t>
  </si>
  <si>
    <t>Grade 3 Mathematics Module 3, Topic D, Lesson 12</t>
  </si>
  <si>
    <t>Grade 3 Mathematics Module 3, Topic D, Lesson 13</t>
  </si>
  <si>
    <t>Grade 3 Mathematics Module 3, Topic D, Lesson 14</t>
  </si>
  <si>
    <t>Grade 3 Mathematics Module 3, Topic D, Lesson 15</t>
  </si>
  <si>
    <t>Grade 3 Mathematics Module 3, Topic E, Lesson 16</t>
  </si>
  <si>
    <t>Grade 3 Mathematics Module 3, Topic E, Lesson 17</t>
  </si>
  <si>
    <t>Grade 3 Mathematics Module 3, Topic E, Lesson 18</t>
  </si>
  <si>
    <t>Grade 3 Mathematics Module 3, Topic F, Lesson 19</t>
  </si>
  <si>
    <t>Grade 3 Mathematics Module 3, Topic F, Lesson 20</t>
  </si>
  <si>
    <t>Grade 3 Mathematics Module 3, Topic F, Lesson 21</t>
  </si>
  <si>
    <t>Grade 3 Mathematics Module 4, Topic A, Lesson 1</t>
  </si>
  <si>
    <t>Grade 3 Mathematics Module 4, Topic A, Lesson 2</t>
  </si>
  <si>
    <t>Grade 3 Mathematics Module 4, Topic A, Lesson 3</t>
  </si>
  <si>
    <t>Grade 3 Mathematics Module 4, Topic A, Lesson 4</t>
  </si>
  <si>
    <t>Grade 3 Mathematics Module 4, Topic B, Lesson 5</t>
  </si>
  <si>
    <t>Grade 3 Mathematics Module 4, Topic B, Lesson 6</t>
  </si>
  <si>
    <t>Grade 3 Mathematics Module 4, Topic B, Lesson 7</t>
  </si>
  <si>
    <t>Grade 3 Mathematics Module 4, Topic B, Lesson 8</t>
  </si>
  <si>
    <t>Grade 3 Mathematics Module 4, Topic C, Lesson 9</t>
  </si>
  <si>
    <t>Grade 3 Mathematics Module 4, Topic C, Lesson 10</t>
  </si>
  <si>
    <t>Grade 3 Mathematics Module 4, Topic C, Lesson 11</t>
  </si>
  <si>
    <t>Grade 3 Mathematics Module 4, Topic D, Lesson 12</t>
  </si>
  <si>
    <t>Grade 3 Mathematics Module 4, Topic D, Lesson 13</t>
  </si>
  <si>
    <t>Grade 3 Mathematics Module 4, Topic D, Lesson 14</t>
  </si>
  <si>
    <t>Grade 3 Mathematics Module 4, Topic D, Lesson 15</t>
  </si>
  <si>
    <t>Grade 3 Mathematics Module 4, Topic D, Lesson 16</t>
  </si>
  <si>
    <t>Grade 3 Mathematics Module 5, Topic A, Lesson 1</t>
  </si>
  <si>
    <t>Grade 3 Mathematics Module 5, Topic A, Lesson 2</t>
  </si>
  <si>
    <t>Grade 3 Mathematics Module 5, Topic A, Lesson 3</t>
  </si>
  <si>
    <t>Grade 3 Mathematics Module 5, Topic A, Lesson 4</t>
  </si>
  <si>
    <t>Grade 3 Mathematics Module 5, Topic B, Lesson 5</t>
  </si>
  <si>
    <t>Grade 3 Mathematics Module 5, Topic B, Lesson 6</t>
  </si>
  <si>
    <t>Grade 3 Mathematics Module 5, Topic B, Lesson 7</t>
  </si>
  <si>
    <t>Grade 3 Mathematics Module 5, Topic B, Lesson 8</t>
  </si>
  <si>
    <t>Grade 3 Mathematics Module 5, Topic B, Lesson 9</t>
  </si>
  <si>
    <t>Grade 3 Mathematics Module 5, Topic C, Lesson 10</t>
  </si>
  <si>
    <t>Grade 3 Mathematics Module 5, Topic C, Lesson 11</t>
  </si>
  <si>
    <t>Grade 3 Mathematics Module 5, Topic C, Lesson 12</t>
  </si>
  <si>
    <t>Grade 3 Mathematics Module 5, Topic C, Lesson 13</t>
  </si>
  <si>
    <t>Grade 3 Mathematics Module 5, Topic D, Lesson 14</t>
  </si>
  <si>
    <t>Grade 3 Mathematics Module 5, Topic D, Lesson 15</t>
  </si>
  <si>
    <t>Grade 3 Mathematics Module 5, Topic D, Lesson 16</t>
  </si>
  <si>
    <t>Grade 3 Mathematics Module 5, Topic D, Lesson 17</t>
  </si>
  <si>
    <t>Grade 3 Mathematics Module 5, Topic D, Lesson 18</t>
  </si>
  <si>
    <t>Grade 3 Mathematics Module 5, Topic D, Lesson 19</t>
  </si>
  <si>
    <t>Grade 3 Mathematics Module 5, Topic E, Lesson 20</t>
  </si>
  <si>
    <t>Grade 3 Mathematics Module 5, Topic E, Lesson 21</t>
  </si>
  <si>
    <t>Grade 3 Mathematics Module 5, Topic E, Lesson 22</t>
  </si>
  <si>
    <t>Grade 3 Mathematics Module 5, Topic E, Lesson 23</t>
  </si>
  <si>
    <t>Grade 3 Mathematics Module 5, Topic E, Lesson 24</t>
  </si>
  <si>
    <t>Grade 3 Mathematics Module 5, Topic E, Lesson 25</t>
  </si>
  <si>
    <t>Grade 3 Mathematics Module 5, Topic E, Lesson 26</t>
  </si>
  <si>
    <t>Grade 3 Mathematics Module 5, Topic E, Lesson 27</t>
  </si>
  <si>
    <t>Grade 3 Mathematics Module 5, Topic F, Lesson 28</t>
  </si>
  <si>
    <t>Grade 3 Mathematics Module 5, Topic F, Lesson 29</t>
  </si>
  <si>
    <t>Grade 3 Mathematics Module 5, Topic F, Lesson 30</t>
  </si>
  <si>
    <t>Grade 3 Mathematics Module 6, Topic A, Lesson 1</t>
  </si>
  <si>
    <t>Grade 3 Mathematics Module 6, Topic A, Lesson 2</t>
  </si>
  <si>
    <t>Grade 3 Mathematics Module 6, Topic A, Lesson 3</t>
  </si>
  <si>
    <t>Grade 3 Mathematics Module 6, Topic A, Lesson 4</t>
  </si>
  <si>
    <t>Grade 3 Mathematics Module 6, Topic B, Lesson 5</t>
  </si>
  <si>
    <t>Grade 3 Mathematics Module 6, Topic B, Lesson 6</t>
  </si>
  <si>
    <t>Grade 3 Mathematics Module 6, Topic B, Lesson 7</t>
  </si>
  <si>
    <t>Grade 3 Mathematics Module 6, Topic B, Lesson 8</t>
  </si>
  <si>
    <t>Grade 3 Mathematics Module 6, Topic B, Lesson 9</t>
  </si>
  <si>
    <t>Grade 3 Mathematics Module 7, Topic A, Lesson 1</t>
  </si>
  <si>
    <t>Grade 3 Mathematics Module 7, Topic A, Lesson 2</t>
  </si>
  <si>
    <t>Grade 3 Mathematics Module 7, Topic A, Lesson 3</t>
  </si>
  <si>
    <t>Grade 3 Mathematics Module 7, Topic B, Lesson 4</t>
  </si>
  <si>
    <t>Grade 3 Mathematics Module 7, Topic B, Lesson 5</t>
  </si>
  <si>
    <t>Grade 3 Mathematics Module 7, Topic B, Lesson 6</t>
  </si>
  <si>
    <t>Grade 3 Mathematics Module 7, Topic B, Lesson 7</t>
  </si>
  <si>
    <t>Grade 3 Mathematics Module 7, Topic B, Lesson 8</t>
  </si>
  <si>
    <t>Grade 3 Mathematics Module 7, Topic B, Lesson 9</t>
  </si>
  <si>
    <t>Grade 3 Mathematics Module 7, Topic C, Lesson 10</t>
  </si>
  <si>
    <t>Grade 3 Mathematics Module 7, Topic C, Lesson 11</t>
  </si>
  <si>
    <t>Grade 3 Mathematics Module 7, Topic C, Lesson 12</t>
  </si>
  <si>
    <t>Grade 3 Mathematics Module 7, Topic C, Lesson 13</t>
  </si>
  <si>
    <t>Grade 3 Mathematics Module 7, Topic C, Lesson 14</t>
  </si>
  <si>
    <t>Grade 3 Mathematics Module 7, Topic C, Lesson 15</t>
  </si>
  <si>
    <t>Grade 3 Mathematics Module 7, Topic C, Lesson 16</t>
  </si>
  <si>
    <t>Grade 3 Mathematics Module 7, Topic C, Lesson 17</t>
  </si>
  <si>
    <t>Grade 3 Mathematics Module 7, Topic D, Lesson 18</t>
  </si>
  <si>
    <t>Grade 3 Mathematics Module 7, Topic D, Lesson 19</t>
  </si>
  <si>
    <t>Grade 3 Mathematics Module 7, Topic D, Lesson 20</t>
  </si>
  <si>
    <t>Grade 3 Mathematics Module 7, Topic D, Lesson 21</t>
  </si>
  <si>
    <t>Grade 3 Mathematics Module 7, Topic D, Lesson 22</t>
  </si>
  <si>
    <t>Grade 3 Mathematics Module 7, Topic E, Lesson 23</t>
  </si>
  <si>
    <t>Grade 3 Mathematics Module 7, Topic E, Lesson 24</t>
  </si>
  <si>
    <t>Grade 3 Mathematics Module 7, Topic E, Lesson 25</t>
  </si>
  <si>
    <t>Grade 3 Mathematics Module 7, Topic E, Lesson 26</t>
  </si>
  <si>
    <t>Grade 3 Mathematics Module 7, Topic E, Lesson 27</t>
  </si>
  <si>
    <t>Grade 3 Mathematics Module 7, Topic E, Lesson 28</t>
  </si>
  <si>
    <t>Grade 3 Mathematics Module 7, Topic E, Lesson 29</t>
  </si>
  <si>
    <t>Grade 3 Mathematics Module 7, Topic E, Lesson 30</t>
  </si>
  <si>
    <t>Grade 3 Mathematics Module 7, Topic F, Lesson 31</t>
  </si>
  <si>
    <t>Grade 3 Mathematics Module 7, Topic F, Lesson 32</t>
  </si>
  <si>
    <t>Grade 3 Mathematics Module 7, Topic F, Lesson 33</t>
  </si>
  <si>
    <t>Grade 3 Mathematics Module 7, Topic F, Lesson 34</t>
  </si>
  <si>
    <t>Grade 4 Mathematics Module 1, Topic A, Lesson 1</t>
  </si>
  <si>
    <t>Grade 4 Mathematics Module 1, Topic A, Lesson 2</t>
  </si>
  <si>
    <t>Grade 4 Mathematics Module 1, Topic A, Lesson 3</t>
  </si>
  <si>
    <t>Grade 4 Mathematics Module 1, Topic A, Lesson 4</t>
  </si>
  <si>
    <t>Grade 4 Mathematics Module 1, Topic B, Lesson 5</t>
  </si>
  <si>
    <t>Grade 4 Mathematics Module 1, Topic B, Lesson 6</t>
  </si>
  <si>
    <t>Grade 4 Mathematics Module 1, Topic C, Lesson 7</t>
  </si>
  <si>
    <t>Grade 4 Mathematics Module 1, Topic C, Lesson 8</t>
  </si>
  <si>
    <t xml:space="preserve"> Grade 4 Mathematics Module 1, Topic C, Lesson 9</t>
  </si>
  <si>
    <t>Grade 4 Mathematics Module 1, Topic C, Lesson 10</t>
  </si>
  <si>
    <t>Grade 4 Mathematics Module 1, Topic D, Lesson 11</t>
  </si>
  <si>
    <t>Grade 4 Mathematics Module 1, Topic D, Lesson 12</t>
  </si>
  <si>
    <t xml:space="preserve"> Grade 4 Mathematics Module 1, Topic E, Lesson 13</t>
  </si>
  <si>
    <t>Grade 4 Mathematics Module 1, Topic E, Lesson 14</t>
  </si>
  <si>
    <t>Grade 4 Mathematics Module 1, Topic E, Lesson 15</t>
  </si>
  <si>
    <t>Grade 4 Mathematics Module 1, Topic E, Lesson 16</t>
  </si>
  <si>
    <t>Grade 4 Mathematics Module 1, Topic F, Lesson 17</t>
  </si>
  <si>
    <t>Grade 4 Mathematics Module 1, Topic F, Lesson 18</t>
  </si>
  <si>
    <t>Grade 4 Mathematics Module 1, Topic F, Lesson 19</t>
  </si>
  <si>
    <t xml:space="preserve"> Grade 4 Mathematics Module 2, Topic A, Lesson 1</t>
  </si>
  <si>
    <t>Grade 4 Mathematics Module 2, Topic A, Lesson 2</t>
  </si>
  <si>
    <t xml:space="preserve"> Grade 4 Mathematics Module 2, Topic A, Lesson 3</t>
  </si>
  <si>
    <t>Grade 4 Mathematics Module 2, Topic B, Lesson 4</t>
  </si>
  <si>
    <t>Grade 4 Mathematics Module 2, Topic B, Lesson 5</t>
  </si>
  <si>
    <t>Grade 4 Mathematics Module 3, Topic A, Lesson 1</t>
  </si>
  <si>
    <t>Grade 4 Mathematics Module 3, Topic A, Lesson 2</t>
  </si>
  <si>
    <t>Grade 4 Mathematics Module 3, Topic A, Lesson 3</t>
  </si>
  <si>
    <t>Grade 4 Mathematics Module 3, Topic B, Lesson 4</t>
  </si>
  <si>
    <t>Grade 4 Mathematics Module 3, Topic B, Lesson 5</t>
  </si>
  <si>
    <t>Grade 4 Mathematics Module 3, Topic B, Lesson 6</t>
  </si>
  <si>
    <t>Grade 4 Mathematics Module 3, Topic C, Lesson 7</t>
  </si>
  <si>
    <t>Grade 4 Mathematics Module 3, Topic C, Lesson 8</t>
  </si>
  <si>
    <t xml:space="preserve"> Grade 4 Mathematics Module 3, Topic C, Lesson 9</t>
  </si>
  <si>
    <t>Grade 4 Mathematics Module 3, Topic C, Lesson 10</t>
  </si>
  <si>
    <t xml:space="preserve"> Grade 4 Mathematics Module 3, Topic C, Lesson 11</t>
  </si>
  <si>
    <t>Grade 4 Mathematics Module 3, Topic D, Lesson 12</t>
  </si>
  <si>
    <t>Grade 4 Mathematics Module 3, Topic D, Lesson 13</t>
  </si>
  <si>
    <t>Grade 4 Mathematics Module 3, Topic E, Lesson 14</t>
  </si>
  <si>
    <t>Grade 4 Mathematics Module 3, Topic E, Lesson 15</t>
  </si>
  <si>
    <t>Grade 4 Mathematics Module 3, Topic E, Lesson 16</t>
  </si>
  <si>
    <t>Grade 4 Mathematics Module 3, Topic E, Lesson 17</t>
  </si>
  <si>
    <t>Grade 4 Mathematics Module 3, Topic E, Lesson 18</t>
  </si>
  <si>
    <t>Grade 4 Mathematics Module 3, Topic E, Lesson 19</t>
  </si>
  <si>
    <t>Grade 4 Mathematics Module 3, Topic E, Lesson 20</t>
  </si>
  <si>
    <t>Grade 4 Mathematics Module 3, Topic E, Lesson 21</t>
  </si>
  <si>
    <t xml:space="preserve"> Grade 4 Mathematics Module 3, Topic F, Lesson 22</t>
  </si>
  <si>
    <t>Grade 4 Mathematics Module 3, Topic F, Lesson 23</t>
  </si>
  <si>
    <t>Grade 4 Mathematics Module 3, Topic F, Lesson 24</t>
  </si>
  <si>
    <t>Grade 4 Mathematics Module 3, Topic F, Lesson 25</t>
  </si>
  <si>
    <t>Grade 4 Mathematics Module 3, Topic G, Lesson 26</t>
  </si>
  <si>
    <t>Grade 4 Mathematics Module 3, Topic G, Lesson 27</t>
  </si>
  <si>
    <t>Grade 4 Mathematics Module 3, Topic G, Lesson 28</t>
  </si>
  <si>
    <t>Grade 4 Mathematics Module 3, Topic G, Lesson 29</t>
  </si>
  <si>
    <t xml:space="preserve"> Grade 4 Mathematics Module 3, Topic G, Lesson 30</t>
  </si>
  <si>
    <t>Grade 4 Mathematics Module 3, Topic G, Lesson 31</t>
  </si>
  <si>
    <t>Grade 4 Mathematics Module 3, Topic G, Lesson 32</t>
  </si>
  <si>
    <t>Grade 4 Mathematics Module 3, Topic G, Lesson 33</t>
  </si>
  <si>
    <t>Grade 4 Mathematics Module 3, Topic H, Lesson 34</t>
  </si>
  <si>
    <t>Grade 4 Mathematics Module 3, Topic H, Lesson 35</t>
  </si>
  <si>
    <t>Grade 4 Mathematics Module 3, Topic H, Lesson 36</t>
  </si>
  <si>
    <t>Grade 4 Mathematics Module 3, Topic H, Lesson 37</t>
  </si>
  <si>
    <t>Grade 4 Mathematics Module 3, Topic H, Lesson 38</t>
  </si>
  <si>
    <t>Grade 4 Mathematics Module 4, Topic A, Lesson 1</t>
  </si>
  <si>
    <t>Grade 4 Mathematics Module 4, Topic A, Lesson 2</t>
  </si>
  <si>
    <t>Grade 4 Mathematics Module 4, Topic A, Lesson 3</t>
  </si>
  <si>
    <t>Grade 4 Mathematics Module 4, Topic A, Lesson 4</t>
  </si>
  <si>
    <t>Grade 4 Mathematics Module 4, Topic B, Lesson 5</t>
  </si>
  <si>
    <t>Grade 4 Mathematics Module 4, Topic B, Lesson 6</t>
  </si>
  <si>
    <t>Grade 4 Mathematics Module 4, Topic B, Lesson 7</t>
  </si>
  <si>
    <t>Grade 4 Mathematics Module 4, Topic B, Lesson 8</t>
  </si>
  <si>
    <t>Grade 4 Mathematics Module 4, Topic C, Lesson 9</t>
  </si>
  <si>
    <t>Grade 4 Mathematics Module 4, Topic C, Lesson 10</t>
  </si>
  <si>
    <t>Grade 4 Mathematics Module 4, Topic C, Lesson 11</t>
  </si>
  <si>
    <t>Grade 4 Mathematics Module 4, Topic D, Lesson 12</t>
  </si>
  <si>
    <t>Grade 4 Mathematics Module 4, Topic D, Lesson 13</t>
  </si>
  <si>
    <t>Grade 4 Mathematics Module 4, Topic D, Lesson 14</t>
  </si>
  <si>
    <t>Grade 4 Mathematics Module 4, Topic D, Lesson 15</t>
  </si>
  <si>
    <t>Grade 4 Mathematics Module 4, Topic D, Lesson 16</t>
  </si>
  <si>
    <t>Grade 4 Mathematics Module 5, Topic A, Lesson 1</t>
  </si>
  <si>
    <t>4.NF.B.3.b</t>
  </si>
  <si>
    <t>4.NF.B.4.a</t>
  </si>
  <si>
    <t>Grade 4 Mathematics Module 5, Topic A, Lesson 2</t>
  </si>
  <si>
    <t>Grade 4 Mathematics Module 5, Topic A, Lesson 3</t>
  </si>
  <si>
    <t>Grade 4 Mathematics Module 5, Topic A, Lesson 4</t>
  </si>
  <si>
    <t>Grade 4 Mathematics Module 5, Topic A, Lesson 5</t>
  </si>
  <si>
    <t>Grade 4 Mathematics Module 5, Topic A, Lesson 6</t>
  </si>
  <si>
    <t>3.NF.A.3.a</t>
  </si>
  <si>
    <t>Grade 4 Mathematics Module 5, Topic B, Lesson 7</t>
  </si>
  <si>
    <t>Grade 4 Mathematics Module 5, Topic B, Lesson 8</t>
  </si>
  <si>
    <t>Grade 4 Mathematics Module 5, Topic B, Lesson 9</t>
  </si>
  <si>
    <t>Grade 4 Mathematics Module 5, Topic B, Lesson 10</t>
  </si>
  <si>
    <t>Grade 4 Mathematics Module 5, Topic B, Lesson 11</t>
  </si>
  <si>
    <t>Grade 4 Mathematics Module 5, Topic C, Lesson 12</t>
  </si>
  <si>
    <t>Grade 4 Mathematics Module 5, Topic C, Lesson 13</t>
  </si>
  <si>
    <t>Grade 4 Mathematics Module 5, Topic C, Lesson 14</t>
  </si>
  <si>
    <t>Grade 4 Mathematics Module 5, Topic C, Lesson 15</t>
  </si>
  <si>
    <t>Grade 4 Mathematics Module 5, Topic D, Lesson 16</t>
  </si>
  <si>
    <t>4.NF.B.3.a</t>
  </si>
  <si>
    <t>Grade 4 Mathematics Module 5, Topic D, Lesson 17</t>
  </si>
  <si>
    <t>4.NF.B.3.d</t>
  </si>
  <si>
    <t>Grade 4 Mathematics Module 5, Topic D, Lesson 18</t>
  </si>
  <si>
    <t>Grade 4 Mathematics Module 5, Topic D, Lesson 19</t>
  </si>
  <si>
    <t>Grade 4 Mathematics Module 5, Topic D, Lesson 20</t>
  </si>
  <si>
    <t>Grade 4 Mathematics Module 5, Topic D, Lesson 21</t>
  </si>
  <si>
    <t>Grade 4 Mathematics Module 5, Topic E, Lesson 22</t>
  </si>
  <si>
    <t>Grade 4 Mathematics Module 5, Topic E, Lesson 23</t>
  </si>
  <si>
    <t>Grade 4 Mathematics Module 5, Topic E, Lesson 24</t>
  </si>
  <si>
    <t>4.NF.B.3.c</t>
  </si>
  <si>
    <t>Grade 4 Mathematics Module 5, Topic E, Lesson 25</t>
  </si>
  <si>
    <t>Grade 4 Mathematics Module 5, Topic E, Lesson 26</t>
  </si>
  <si>
    <t>Grade 4 Mathematics Module 5, Topic E, Lesson 27</t>
  </si>
  <si>
    <t>Grade 4 Mathematics Module 5, Topic E, Lesson 28</t>
  </si>
  <si>
    <t>Grade 4 Mathematics Module 5, Topic F, Lesson 29</t>
  </si>
  <si>
    <t>Grade 4 Mathematics Module 5, Topic F, Lesson 30</t>
  </si>
  <si>
    <t>Grade 4 Mathematics Module 5, Topic F, Lesson 31</t>
  </si>
  <si>
    <t>Grade 4 Mathematics Module 5, Topic F, Lesson 32</t>
  </si>
  <si>
    <t>Grade 4 Mathematics Module 5, Topic F, Lesson 33</t>
  </si>
  <si>
    <t>Grade 4 Mathematics Module 5, Topic F, Lesson 34</t>
  </si>
  <si>
    <t>Grade 4 Mathematics Module 5, Topic G, Lesson 35</t>
  </si>
  <si>
    <t>4.NF.B.4.b</t>
  </si>
  <si>
    <t>Grade 4 Mathematics Module 5, Topic G, Lesson 36</t>
  </si>
  <si>
    <t>Grade 4 Mathematics Module 5, Topic G, Lesson 37</t>
  </si>
  <si>
    <t>Grade 4 Mathematics Module 5, Topic G, Lesson 38</t>
  </si>
  <si>
    <t>Grade 4 Mathematics Module 5, Topic G, Lesson 39</t>
  </si>
  <si>
    <t>Grade 4 Mathematics Module 5, Topic G, Lesson 40</t>
  </si>
  <si>
    <t>Grade 4 Mathematics Module 5, Topic H, Lesson 41</t>
  </si>
  <si>
    <t>Grade 4 Mathematics Module 6, Topic A, Lesson 1</t>
  </si>
  <si>
    <t>Grade 4 Mathematics Module 6, Topic A, Lesson 2</t>
  </si>
  <si>
    <t>Grade 4 Mathematics Module 6, Topic A, Lesson 3</t>
  </si>
  <si>
    <t>Grade 4 Mathematics Module 6, Topic B, Lesson 4</t>
  </si>
  <si>
    <t>Grade 4 Mathematics Module 6, Topic B, Lesson 5</t>
  </si>
  <si>
    <t>Grade 4 Mathematics Module 6, Topic B, Lesson 6</t>
  </si>
  <si>
    <t>Grade 4 Mathematics Module 6, Topic B, Lesson 7</t>
  </si>
  <si>
    <t>Grade 4 Mathematics Module 6, Topic B, Lesson 8</t>
  </si>
  <si>
    <t>Grade 4 Mathematics Module 6, Topic C, Lesson 9</t>
  </si>
  <si>
    <t>Grade 4 Mathematics Module 6, Topic C, Lesson 10</t>
  </si>
  <si>
    <t>Grade 4 Mathematics Module 6, Topic C, Lesson 11</t>
  </si>
  <si>
    <t>Grade 4 Mathematics Module 6, Topic D, Lesson 12</t>
  </si>
  <si>
    <t>Grade 4 Mathematics Module 6, Topic D, Lesson 13</t>
  </si>
  <si>
    <t>Grade 4 Mathematics Module 6, Topic D, Lesson 14</t>
  </si>
  <si>
    <t>Grade 4 Mathematics Module 6, Topic E, Lesson 15</t>
  </si>
  <si>
    <t>Grade 4 Mathematics Module 6, Topic E, Lesson 16</t>
  </si>
  <si>
    <t>Grade 4 Mathematics Module 7, Topic A, Lesson 1</t>
  </si>
  <si>
    <t>Grade 4 Mathematics Module 7, Topic A, Lesson 2</t>
  </si>
  <si>
    <t>Grade 4 Mathematics Module 7, Topic A, Lesson 3</t>
  </si>
  <si>
    <t xml:space="preserve"> Grade 4 Mathematics Module 7, Topic A, Lesson 4</t>
  </si>
  <si>
    <t>Grade 4 Mathematics Module 7, Topic A, Lesson 5</t>
  </si>
  <si>
    <t xml:space="preserve"> Grade 4 Mathematics Module 7, Topic B, Lesson 6</t>
  </si>
  <si>
    <t>Grade 4 Mathematics Module 7, Topic B, Lesson 7</t>
  </si>
  <si>
    <t xml:space="preserve"> Grade 4 Mathematics Module 7, Topic B, Lesson 8</t>
  </si>
  <si>
    <t>Grade 4 Mathematics Module 7, Topic B, Lesson 9</t>
  </si>
  <si>
    <t>Grade 4 Mathematics Module 7, Topic B, Lesson 10</t>
  </si>
  <si>
    <t>Grade 4 Mathematics Module 7, Topic B, Lesson 11</t>
  </si>
  <si>
    <t>Grade 4 Mathematics Module 7, Topic C, Lesson 12</t>
  </si>
  <si>
    <t>Grade 4 Mathematics Module 7, Topic C, Lesson 13</t>
  </si>
  <si>
    <t>Grade 4 Mathematics Module 7, Topic C, Lesson 14</t>
  </si>
  <si>
    <t>Grade 4 Mathematics Module 7, Topic D, Lesson 15</t>
  </si>
  <si>
    <t>Grade 4 Mathematics Module 7, Topic D, Lesson 16</t>
  </si>
  <si>
    <t>Grade 4 Mathematics Module 7, Topic D, Lesson 17</t>
  </si>
  <si>
    <t>Grade 4 Mathematics Module 7, Topic D, Lesson 18</t>
  </si>
  <si>
    <t>Grade 5 Mathematics Module 1, Topic A, Lesson 1</t>
  </si>
  <si>
    <t>Grade 5 Mathematics Module 1, Topic A, Lesson 2</t>
  </si>
  <si>
    <t>Grade 5 Mathematics Module 1, Topic A, Lesson 3</t>
  </si>
  <si>
    <t>Grade 5 Mathematics Module 1, Topic A, Lesson 4</t>
  </si>
  <si>
    <t xml:space="preserve"> Grade 5 Mathematics Module 1, Topic B, Lesson 5</t>
  </si>
  <si>
    <t>5.NBT.A.3.a</t>
  </si>
  <si>
    <t>Grade 5 Mathematics Module 1, Topic B, Lesson 6</t>
  </si>
  <si>
    <t>5.NBT.A.3.b</t>
  </si>
  <si>
    <t xml:space="preserve"> Grade 5 Mathematics Module 1, Topic C, Lesson 7</t>
  </si>
  <si>
    <t>Grade 5 Mathematics Module 1, Topic C, Lesson 8</t>
  </si>
  <si>
    <t xml:space="preserve"> Grade 5 Mathematics Module 1, Topic D, Lesson 9</t>
  </si>
  <si>
    <t>Grade 5 Mathematics Module 1, Topic D, Lesson 10</t>
  </si>
  <si>
    <t>Grade 5 Mathematics Module 1, Topic E, Lesson 11</t>
  </si>
  <si>
    <t>Grade 5 Mathematics Module 1, Topic E, Lesson 12</t>
  </si>
  <si>
    <t>Grade 5 Mathematics Module 1, Topic F, Lesson 13</t>
  </si>
  <si>
    <t>Grade 5 Mathematics Module 1, Topic F, Lesson 14</t>
  </si>
  <si>
    <t>Grade 5 Mathematics Module 1, Topic F, Lesson 15</t>
  </si>
  <si>
    <t>Grade 5 Mathematics Module 1, Topic F, Lesson 16</t>
  </si>
  <si>
    <t>Grade 5 Mathematics Module 2, Topic A, Lesson 1</t>
  </si>
  <si>
    <t>Grade 5 Mathematics Module 2, Topic A, Lesson 2</t>
  </si>
  <si>
    <t>Grade 5 Mathematics Module 2, Topic B, Lesson 3</t>
  </si>
  <si>
    <t>Grade 5 Mathematics Module 2, Topic B, Lesson 4</t>
  </si>
  <si>
    <t>Grade 5 Mathematics Module 2, Topic B, Lesson 5</t>
  </si>
  <si>
    <t>Grade 5 Mathematics Module 2, Topic B, Lesson 6</t>
  </si>
  <si>
    <t xml:space="preserve"> Grade 5 Mathematics Module 2, Topic B, Lesson 7</t>
  </si>
  <si>
    <t>Grade 5 Mathematics Module 2, Topic B, Lesson 8</t>
  </si>
  <si>
    <t>Grade 5 Mathematics Module 2, Topic B, Lesson 9</t>
  </si>
  <si>
    <t xml:space="preserve"> Grade 5 Mathematics Module 2, Topic C, Lesson 10</t>
  </si>
  <si>
    <t>Grade 5 Mathematics Module 2, Topic C, Lesson 11</t>
  </si>
  <si>
    <t>Grade 5 Mathematics Module 2, Topic C, Lesson 12</t>
  </si>
  <si>
    <t>Grade 5 Mathematics Module 2, Topic D, Lesson 13</t>
  </si>
  <si>
    <t>Grade 5 Mathematics Module 2, Topic D, Lesson 14</t>
  </si>
  <si>
    <t>Grade 5 Mathematics Module 2, Topic D, Lesson 15</t>
  </si>
  <si>
    <t>Grade 5 Mathematics Module 2, Topic E, Lesson 16</t>
  </si>
  <si>
    <t>Grade 5 Mathematics Module 2, Topic E, Lesson 17</t>
  </si>
  <si>
    <t>Grade 5 Mathematics Module 2, Topic E, Lesson 18</t>
  </si>
  <si>
    <t>Grade 5 Mathematics Module 2, Topic F, Lesson 19</t>
  </si>
  <si>
    <t>Grade 5 Mathematics Module 2, Topic F, Lesson 20</t>
  </si>
  <si>
    <t>Grade 5 Mathematics Module 2, Topic F, Lesson 21</t>
  </si>
  <si>
    <t>Grade 5 Mathematics Module 2, Topic F, Lesson 22</t>
  </si>
  <si>
    <t>Grade 5 Mathematics Module 2, Topic F, Lesson 23</t>
  </si>
  <si>
    <t>Grade 5 Mathematics Module 2, Topic G, Lesson 24</t>
  </si>
  <si>
    <t xml:space="preserve"> Grade 5 Mathematics Module 2, Topic G, Lesson 25</t>
  </si>
  <si>
    <t>Grade 5 Mathematics Module 2, Topic G, Lesson 26</t>
  </si>
  <si>
    <t>Grade 5 Mathematics Module 2, Topic G, Lesson 27</t>
  </si>
  <si>
    <t>Grade 5 Mathematics Module 2, Topic H, Lesson 28</t>
  </si>
  <si>
    <t>Grade 5 Mathematics Module 2, Topic H, Lesson 29</t>
  </si>
  <si>
    <t>Grade 5 Mathematics Module 3, Topic A, Lesson 1</t>
  </si>
  <si>
    <t>Grade 5 Mathematics Module 3, Topic A, Lesson 2</t>
  </si>
  <si>
    <t>Grade 5 Mathematics Module 3, Topic B, Lesson 3</t>
  </si>
  <si>
    <t>Grade 5 Mathematics Module 3, Topic B, Lesson 4</t>
  </si>
  <si>
    <t>Grade 5 Mathematics Module 3, Topic B, Lesson 5</t>
  </si>
  <si>
    <t>Grade 5 Mathematics Module 3, Topic B, Lesson 6</t>
  </si>
  <si>
    <t xml:space="preserve"> Grade 5 Mathematics Module 3, Topic B, Lesson 7</t>
  </si>
  <si>
    <t>Grade 5 Mathematics Module 3, Topic C, Lesson 8</t>
  </si>
  <si>
    <t>Grade 5 Mathematics Module 3, Topic C, Lesson 9</t>
  </si>
  <si>
    <t>Grade 5 Mathematics Module 3, Topic C, Lesson 10</t>
  </si>
  <si>
    <t>Grade 5 Mathematics Module 3, Topic C, Lesson 11</t>
  </si>
  <si>
    <t>Grade 5 Mathematics Module 3, Topic C, Lesson 12</t>
  </si>
  <si>
    <t>Grade 5 Mathematics Module 3, Topic D, Lesson 13</t>
  </si>
  <si>
    <t>Grade 5 Mathematics Module 3, Topic D, Lesson 14</t>
  </si>
  <si>
    <t>Grade 5 Mathematics Module 3, Topic D, Lesson 15</t>
  </si>
  <si>
    <t>Grade 5 Mathematics Module 3, Topic D, Lesson 16</t>
  </si>
  <si>
    <t xml:space="preserve"> Grade 5 Mathematics Module 4, Topic A, Lesson 1</t>
  </si>
  <si>
    <t>Grade 5 Mathematics Module 4, Topic B, Lesson 2</t>
  </si>
  <si>
    <t>Grade 5 Mathematics Module 4, Topic B, Lesson 3</t>
  </si>
  <si>
    <t>Grade 5 Mathematics Module 4, Topic B, Lesson 4</t>
  </si>
  <si>
    <t>Grade 5 Mathematics Module 4, Topic B, Lesson 5</t>
  </si>
  <si>
    <t>Grade 5 Mathematics Module 4, Topic C, Lesson 6</t>
  </si>
  <si>
    <t>5.NF.B.4.a</t>
  </si>
  <si>
    <t>Grade 5 Mathematics Module 4, Topic C, Lesson 7</t>
  </si>
  <si>
    <t>Grade 5 Mathematics Module 4, Topic C, Lesson 8</t>
  </si>
  <si>
    <t>Grade 5 Mathematics Module 4, Topic C, Lesson 9</t>
  </si>
  <si>
    <t>Grade 5 Mathematics Module 4, Topic D, Lesson 10</t>
  </si>
  <si>
    <t>Grade 5 Mathematics Module 4, Topic D, Lesson 11</t>
  </si>
  <si>
    <t>Grade 5 Mathematics Module 4, Topic D, Lesson 12</t>
  </si>
  <si>
    <t>Grade 5 Mathematics Module 4, Topic E, Lesson 13</t>
  </si>
  <si>
    <t>Grade 5 Mathematics Module 4, Topic E, Lesson 14</t>
  </si>
  <si>
    <t>5.NF.B.5.b</t>
  </si>
  <si>
    <t>Grade 5 Mathematics Module 4, Topic E, Lesson 15</t>
  </si>
  <si>
    <t>Grade 5 Mathematics Module 4, Topic E, Lesson 16</t>
  </si>
  <si>
    <t>Grade 5 Mathematics Module 4, Topic E, Lesson 17</t>
  </si>
  <si>
    <t>Grade 5 Mathematics Module 4, Topic E, Lesson 18</t>
  </si>
  <si>
    <t>Grade 5 Mathematics Module 4, Topic E, Lesson 19</t>
  </si>
  <si>
    <t>Grade 5 Mathematics Module 4, Topic E, Lesson 20</t>
  </si>
  <si>
    <t>Grade 5 Mathematics Module 4, Topic F, Lesson 21</t>
  </si>
  <si>
    <t>5.NF.B.5.a</t>
  </si>
  <si>
    <t>Grade 5 Mathematics Module 4, Topic F, Lesson 22</t>
  </si>
  <si>
    <t>Grade 5 Mathematics Module 4, Topic F, Lesson 23</t>
  </si>
  <si>
    <t>Grade 5 Mathematics Module 4, Topic F, Lesson 24</t>
  </si>
  <si>
    <t xml:space="preserve"> Grade 5 Mathematics Module 4, Topic G, Lesson 25</t>
  </si>
  <si>
    <t>5.NF.B.7.a</t>
  </si>
  <si>
    <t>Grade 5 Mathematics Module 4, Topic G, Lesson 26</t>
  </si>
  <si>
    <t>5.NF.B.7.b</t>
  </si>
  <si>
    <t>Grade 5 Mathematics Module 4, Topic G, Lesson 27</t>
  </si>
  <si>
    <t>5.NF.B.7.c</t>
  </si>
  <si>
    <t>Grade 5 Mathematics Module 4, Topic G, Lesson 28</t>
  </si>
  <si>
    <t>Grade 5 Mathematics Module 4, Topic G, Lesson 29</t>
  </si>
  <si>
    <t>Grade 5 Mathematics Module 4, Topic G, Lesson 30</t>
  </si>
  <si>
    <t>Grade 5 Mathematics Module 4, Topic G, Lesson 31</t>
  </si>
  <si>
    <t>Grade 5 Mathematics Module 4, Topic H, Lesson 32</t>
  </si>
  <si>
    <t>Grade 5 Mathematics Module 4, Topic H, Lesson 33</t>
  </si>
  <si>
    <t>Grade 5 Mathematics Module 5, Topic A, Lesson 1</t>
  </si>
  <si>
    <t>5.MD.C.3.a</t>
  </si>
  <si>
    <t xml:space="preserve"> Grade 5 Mathematics Module 5, Topic A, Lesson 2</t>
  </si>
  <si>
    <t>5.MD.C.3.b</t>
  </si>
  <si>
    <t>5.MD.C.5.a</t>
  </si>
  <si>
    <t>Grade 5 Mathematics Module 5, Topic A, Lesson 3</t>
  </si>
  <si>
    <t>Grade 5 Mathematics Module 5, Topic B, Lesson 4</t>
  </si>
  <si>
    <t>5.MD.C.5.b</t>
  </si>
  <si>
    <t>Grade 5 Mathematics Module 5, Topic B, Lesson 5</t>
  </si>
  <si>
    <t>Grade 5 Mathematics Module 5, Topic B, Lesson 6</t>
  </si>
  <si>
    <t>5.MD.C.5.c</t>
  </si>
  <si>
    <t>Grade 5 Mathematics Module 5, Topic B, Lesson 7</t>
  </si>
  <si>
    <t>Grade 5 Mathematics Module 5, Topic B, Lesson 8</t>
  </si>
  <si>
    <t>Grade 5 Mathematics Module 5, Topic B, Lesson 9</t>
  </si>
  <si>
    <t>Grade 5 Mathematics Module 5, Topic C, Lesson 10</t>
  </si>
  <si>
    <t>5.NF.B.4.b</t>
  </si>
  <si>
    <t>Grade 5 Mathematics Module 5, Topic C, Lesson 11</t>
  </si>
  <si>
    <t>Grade 5 Mathematics Module 5, Topic C, Lesson 12</t>
  </si>
  <si>
    <t>Grade 5 Mathematics Module 5, Topic C, Lesson 13</t>
  </si>
  <si>
    <t>Grade 5 Mathematics Module 5, Topic C, Lesson 14</t>
  </si>
  <si>
    <t>Grade 5 Mathematics Module 5, Topic C, Lesson 15</t>
  </si>
  <si>
    <t>Grade 5 Mathematics Module 5, Topic D, Lesson 16</t>
  </si>
  <si>
    <t>Grade 5 Mathematics Module 5, Topic D, Lesson 17</t>
  </si>
  <si>
    <t>Grade 5 Mathematics Module 5, Topic D, Lesson 18</t>
  </si>
  <si>
    <t>Grade 5 Mathematics Module 5, Topic D, Lesson 19</t>
  </si>
  <si>
    <t>Grade 5 Mathematics Module 5, Topic D, Lesson 20</t>
  </si>
  <si>
    <t>Grade 5 Mathematics Module 5, Topic D, Lesson 21</t>
  </si>
  <si>
    <t>Grade 5 Mathematics Module 6, Topic A, Lesson 1</t>
  </si>
  <si>
    <t>Grade 5 Mathematics Module 6, Topic A, Lesson 2</t>
  </si>
  <si>
    <t>Grade 5 Mathematics Module 6, Topic A, Lesson 3</t>
  </si>
  <si>
    <t>Grade 5 Mathematics Module 6, Topic A, Lesson 4</t>
  </si>
  <si>
    <t>Grade 5 Mathematics Module 6, Topic A, Lesson 5</t>
  </si>
  <si>
    <t xml:space="preserve"> Grade 5 Mathematics Module 6, Topic A, Lesson 6</t>
  </si>
  <si>
    <t>Grade 5 Mathematics Module 6, Topic B, Lesson 7</t>
  </si>
  <si>
    <t xml:space="preserve"> Grade 5 Mathematics Module 6, Topic B, Lesson 8</t>
  </si>
  <si>
    <t xml:space="preserve"> Grade 5 Mathematics Module 6, Topic B, Lesson 9</t>
  </si>
  <si>
    <t>Grade 5 Mathematics Module 6, Topic B, Lesson 10</t>
  </si>
  <si>
    <t>Grade 5 Mathematics Module 6, Topic B, Lesson 11</t>
  </si>
  <si>
    <t xml:space="preserve"> Grade 5 Mathematics Module 6, Topic B, Lesson 12</t>
  </si>
  <si>
    <t>Grade 5 Mathematics Module 6, Topic C, Lesson 13</t>
  </si>
  <si>
    <t>Grade 5 Mathematics Module 6, Topic C, Lesson 14</t>
  </si>
  <si>
    <t>Grade 5 Mathematics Module 6, Topic C, Lesson 15</t>
  </si>
  <si>
    <t>Grade 5 Mathematics Module 6, Topic C, Lesson 16</t>
  </si>
  <si>
    <t>Grade 5 Mathematics Module 6, Topic C, Lesson 17</t>
  </si>
  <si>
    <t>Grade 5 Mathematics Module 6, Topic D, Lesson 18</t>
  </si>
  <si>
    <t>Grade 5 Mathematics Module 6, Topic D, Lesson 19</t>
  </si>
  <si>
    <t>Grade 5 Mathematics Module 6, Topic D, Lesson 20</t>
  </si>
  <si>
    <t>Grade 5 Mathematics Module 6, Topic E, Lesson 21</t>
  </si>
  <si>
    <t>Grade 5 Mathematics Module 6, Topic E, Lesson 22</t>
  </si>
  <si>
    <t>Grade 5 Mathematics Module 6, Topic E, Lesson 23</t>
  </si>
  <si>
    <t>Grade 5 Mathematics Module 6, Topic E, Lesson 24</t>
  </si>
  <si>
    <t xml:space="preserve"> Grade 5 Mathematics Module 6, Topic E, Lesson 25</t>
  </si>
  <si>
    <t xml:space="preserve"> Grade 5 Mathematics Module 6, Topic F, Lesson 26</t>
  </si>
  <si>
    <t>Grade 5 Mathematics Module 6, Topic F, Lesson 27</t>
  </si>
  <si>
    <t>Grade 5 Mathematics Module 6, Topic F, Lesson 28</t>
  </si>
  <si>
    <t>Grade 5 Mathematics Module 6, Topic F, Lesson 29</t>
  </si>
  <si>
    <t>Grade 5 Mathematics Module 6, Topic F, Lesson 30</t>
  </si>
  <si>
    <t>Grade 5 Mathematics Module 6, Topic F, Lesson 31</t>
  </si>
  <si>
    <t>Grade 5 Mathematics Module 6, Topic F, Lesson 32</t>
  </si>
  <si>
    <t>Grade 5 Mathematics Module 6, Topic F, Lesson 33</t>
  </si>
  <si>
    <t>Grade 5 Mathematics Module 6, Topic F, Lesson 34</t>
  </si>
  <si>
    <t>3.NF.A.3.d</t>
  </si>
  <si>
    <t>3.NF.A.2.a</t>
  </si>
  <si>
    <t>3.NF.A.2.b</t>
  </si>
  <si>
    <t>3.NF.A.3.c</t>
  </si>
  <si>
    <t>3.NF.A.3.b</t>
  </si>
  <si>
    <t>3.MD.A.2;3.NF.A.2</t>
  </si>
  <si>
    <t>3.MD.B.4;3.NF.A.1</t>
  </si>
  <si>
    <t>3.OA.A.4;3.OA.B.6</t>
  </si>
  <si>
    <t>3.OA.A.3;3.OA.C.7</t>
  </si>
  <si>
    <t>3.OA.A.1;3.OA.A.2;3.OA.A.3</t>
  </si>
  <si>
    <t>3.OA.A.4;3.OA.D.8</t>
  </si>
  <si>
    <t>3.MD.A.2;3.MD.B.3;3.MD.D.8;3.OA.C.7;3.MD.C.7</t>
  </si>
  <si>
    <t>2.MD.A.1;3.NF.A.1;3.OA.D.8</t>
  </si>
  <si>
    <t>3.OA.B.5;3.OA.D.8</t>
  </si>
  <si>
    <t>4.MD.A.2;4.MD.B.4</t>
  </si>
  <si>
    <t>4.OA.A.3;4.NF.B.3</t>
  </si>
  <si>
    <t>4.G.A.1;4.G.A.2</t>
  </si>
  <si>
    <t>5.NBT.B.5;5.NBT.B.7</t>
  </si>
  <si>
    <t>5.NBT.A.2;5.NBT.B.7</t>
  </si>
  <si>
    <t>5.NBT.A.2;5.NBT.B.5;5.NBT.B.66</t>
  </si>
  <si>
    <t>5.NF.B.4;5.NF.B.5</t>
  </si>
  <si>
    <t>5.NF.B.3;5.NF.B.6;5.NF.B.7</t>
  </si>
  <si>
    <t>5.NF.B.3;5.NF.B.6;5.OA.A.2</t>
  </si>
  <si>
    <t>5.NF.B.4;5.NF.B.5;5.NF.B.7</t>
  </si>
  <si>
    <t>5.NF.B.4;5.NF.B.6</t>
  </si>
  <si>
    <t>"TimeData" contains the minutes allocated in lesson plans to each standard. If you wish to use different data, you can replace the data in this worksheet. Just remember to "Refresh" the TimePivot pivot table to reflect your changes.</t>
  </si>
  <si>
    <t>The 6-12 time data is taken from lesson plans from Illustrative Mathematics. This includes anything marked as "Building Towards" or "Addressing" and as with all lesson plan time predictions, these are estimates. If more than one standard is listed, I assume each standard represents an equal share of time. Again, not perfect, and let me know if you have a way to improve upon this.</t>
  </si>
  <si>
    <t>The Illustrative Mathematics lesson plan alignment and time data was collected from the Kendall Hunt version of their materials (https://im.kendallhunt.com/). These materials are available under a Creative Commons Attribution 4.0 license. Use of this data does not constitute an endorsement of these materials by Raymond Johnson, the Colorado Department of Education, or the State of Colorado.</t>
  </si>
  <si>
    <t>The EngageNY lesson plan alignment and time data was collected from https://www.engageny.org. These materials are available under a Creative Commons Attribution Non-Commercial Share Alike 3.0 license. Use of this data does not constitute an endorsement of these materials by Raymond Johnson, the Colorado Department of Education, or the State of Colorado.</t>
  </si>
  <si>
    <t>The K-5 time data is taken from the EngageNY materials. This was done by looking at what standards were tagged for each lesson, and then assuming 36 minutes of instruction would be divided among all the tagged standards for that lesson. For some reason, in 3rd grade EngageNY tags at the topic level, not the module level, so I chose to assume that each standard listed would get equal time across all the lessons in the topic. This is probably not the best estimate, but I had neither the time nor energy to open every PDF or Word document and try to figure out what standards are aligned to what parts of the lessons for how long. If you can improve upon the K-5 data I'm using, please share!</t>
  </si>
  <si>
    <t>The Real Number System: Use properties of rational and irrational numbers.</t>
  </si>
  <si>
    <t>Quantities: Reason quantitatively and use units to solve problems.</t>
  </si>
  <si>
    <t>Seeing Structure in Expressions: Interpret the structure of expressions.</t>
  </si>
  <si>
    <t>Reasoning with Equations &amp; Inequalities: Understand solving equations as a process of reasoning and explain the reasoning.</t>
  </si>
  <si>
    <t>Reasoning with Equations &amp; Inequalities: Represent and solve equations and inequalities graphically.</t>
  </si>
  <si>
    <t>Interpreting Functions: Interpret functions that arise in applications in terms of the context.</t>
  </si>
  <si>
    <t>Interpreting Functions: Analyze functions using different representations.</t>
  </si>
  <si>
    <t>Building Functions: Build a function that models a relationship between two quantities.</t>
  </si>
  <si>
    <t>Linear, Quadratic &amp; Exponential Models: Construct and compare linear, quadratic, and exponential models and solve problems.★</t>
  </si>
  <si>
    <t>Interpreting Categorical &amp; Quantitative Data: Summarize, represent, and interpret data on a single count or measurement variable.</t>
  </si>
  <si>
    <t>Widely Applicable</t>
  </si>
  <si>
    <t>HS.A-CED.A.2;HS.G-MG.A.1;HS.G-MG.A.2</t>
  </si>
  <si>
    <t>HS.G-MG.A.1;HS.G-MG.A.2</t>
  </si>
  <si>
    <t>HS.F-BF.B.3</t>
  </si>
  <si>
    <t>HS.F-IF.C.8.a</t>
  </si>
  <si>
    <t>HS.A-REI.B.4.a;HS.F-IF.C.8.a</t>
  </si>
  <si>
    <t>HS.F-IF.C.8.b</t>
  </si>
  <si>
    <t>HS.F-LE.A.1;HS.F-LE.A.2</t>
  </si>
  <si>
    <t>HS.A-CED.A.3;HS.N-Q.A.1</t>
  </si>
  <si>
    <t>Interpret expressions that represent a quantity in terms of its context.★ (CCSS: HS.A-SSE.A.1)&lt;ol style="list-style-type: lower-alpha"&gt;&lt;li&gt;Interpret parts of an expression, such as terms, factors, and coefficients. (CCSS: HS.A-SSE.A.1.a)&lt;/li&gt;&lt;li&gt;Interpret complicated expressions by viewing one or more of their parts as a single entity. &lt;i&gt;For example, interpret $P\left(1+r\right)^n$ as the product of $P$ and a factor not depending on $P$.&lt;/i&gt; (CCSS: HS.A-SSE.A.1.b)&lt;/li&gt;&lt;/ol&gt;</t>
  </si>
  <si>
    <t>Choose and produce an equivalent form of an expression to reveal and explain properties of the quantity represented by the expression.★ (CCSS: HS.A-SSE.B.3)&lt;ol style="list-style-type: lower-alpha"&gt;&lt;li&gt;Factor a quadratic expression to reveal the zeros of the function it defines. (CCSS: HS.A-SSE.B.3.a)&lt;/li&gt;&lt;li&gt;Complete the square in a quadratic expression to reveal the maximum or minimum value of the function it defines. (CCSS: HS.A-SSE.B.3.b)&lt;/li&gt;&lt;li&gt;Use the properties of exponents to transform expressions for exponential functions. &lt;i&gt;For example, the expression $1.15t$ can be rewritten as $\left( 1.15^\frac{1}{12} \right)^{12t} \approx 1.012^{12t}$ to reveal the approximate equivalent monthly interest rate if the annual rate is 15%.&lt;/i&gt; (CCSS: HS.A-SSE.B.3.c)&lt;/li&gt;&lt;/ol&gt;</t>
  </si>
  <si>
    <t>Relate the domain of a function to its graph and, where applicable, to the quantitative relationship it describes. &lt;i&gt;For example, if the function $h(n)$ gives the number of person-hours it takes to assemble $n$ engines in a factory, then the positive integers would be an appropriate domain for the function.&lt;/i&gt;★ (CCSS: HS.F-IF.B.5)</t>
  </si>
  <si>
    <t>Calculate and interpret the average rate of change presented symbolically or as a table, of a function over a specified interval. Estimate the rate of change from a graph.★ (CCSS: HS.F-IF.B.6)</t>
  </si>
  <si>
    <t>Graph functions expressed symbolically and show key features of the graph, by hand in simple cases and using technology for more complicated cases.★ (CCSS: HS.F-IF.C.7)&lt;ol style="list-style-type: lower-alpha"&gt;&lt;li&gt;Graph linear and quadratic functions and show intercepts, maxima, and minima. (CCSS: HS.F-IF.C.7.a)&lt;/li&gt;&lt;li&gt;Graph square root, cube root, and piecewise-defined functions, including step functions and absolute value functions. (CCSS: HS.F-IF.C.7.b)&lt;/li&gt;&lt;li&gt;Graph polynomial functions, identifying zeros when suitable factorizations are available, and showing end behavior. (CCSS: HS.F-IF.C.7.c)&lt;/li&gt;&lt;li&gt;(+) Graph rational functions, identifying zeros and asymptotes when suitable factorizations are available, and showing end behavior. (CCSS: HS.F-IF.C.7.d)&lt;/li&gt;&lt;li&gt;Graph exponential and logarithmic functions, showing intercepts and end behavior, and trigonometric functions, showing period, midline, and amplitude. (CCSS: HS.F-IF.C.7.e)&lt;/li&gt;&lt;/ol&gt;</t>
  </si>
  <si>
    <t>Write a function that describes a relationship between two quantities.★ (CCSS: HS.F-BF.A.1)&lt;ol style="list-style-type: lower-alpha"&gt;&lt;li&gt;Determine an explicit expression, a recursive process, or steps for calculation from a context. (CCSS: HS.F-BF.A.1.a)&lt;/li&gt;&lt;li&gt;Combine standard function types using arithmetic operations. &lt;i&gt;For example, build a function that models the temperature of a cooling body by adding a constant function to a decaying exponential, and relate these functions to the model.&lt;/i&gt; (CCSS: HS.F-BF.A.1.b)&lt;/li&gt;&lt;li&gt;(+) Compose functions. &lt;i&gt;For example, if $T(y)$ is the temperature in the atmosphere as a function of height, and $h(t)$ is the height of a weather balloon as a function of time, then $T(h(t))$ is the temperature at the location of the weather balloon as a function of time.&lt;/i&gt; (CCSS: HS.F-BF.A.1.c)&lt;/li&gt;&lt;/ol&gt;</t>
  </si>
  <si>
    <t>Same standard repeated in Geo</t>
  </si>
  <si>
    <t>Same standard repeated in Alg2</t>
  </si>
  <si>
    <t>Count of Standard</t>
  </si>
  <si>
    <t>Present Lesson Count Short</t>
  </si>
  <si>
    <t>Future Lesson Count at Risk</t>
  </si>
  <si>
    <t>HS.A-CED.A.2;HS.A-REI.C.7</t>
  </si>
  <si>
    <t>HS.A-SSE.B.3.b</t>
  </si>
  <si>
    <t>HS.N-CN.C.7</t>
  </si>
  <si>
    <t>HS.A-CED.A.3;HS.G-GPE.B.4</t>
  </si>
  <si>
    <t>HS.F-IF.A.3</t>
  </si>
  <si>
    <t>HS.F-IF.B.6</t>
  </si>
  <si>
    <t>HS.F-IF.B.5;HS.F-IF.B.6;HS.F-LE.B.5;HS.F-TF.B.5</t>
  </si>
  <si>
    <t>HS.F-IF.B.4</t>
  </si>
  <si>
    <t>HS.A-SSE.B.3.a;HS.A-SSE.B.3.b</t>
  </si>
  <si>
    <t>HS.A-SSE.B.3.c</t>
  </si>
  <si>
    <t>HS.F-LE.A.2</t>
  </si>
  <si>
    <t>HS.A-SSE.A.1;HS.F-TF.A.3;HS.S-ID.B.6.a</t>
  </si>
  <si>
    <t>HS.F-LE.A.4;HS.F-TF.B.6;HS.F-TF.B.7</t>
  </si>
  <si>
    <t>HS.A-CED.A.1;HS.F-BF.A.2</t>
  </si>
  <si>
    <t>HS.A-SSE.B.4;HS.F-BF.A.1.a;HS.F-BF.A.1.b;HS.A-CED.A.1;HS.F-BF.A.2;HS.F-LE.B.5;HS.S-ID.B.6.a</t>
  </si>
  <si>
    <t>HS.F-IF.B.4;HS.F-LE.A.2</t>
  </si>
  <si>
    <t>HS.S-ID.A.3</t>
  </si>
  <si>
    <t>HS.F-BF.B.3;HS.F-LE.A.2</t>
  </si>
  <si>
    <t>HS.S-ID.C.7;HS.S-ID.C.8</t>
  </si>
  <si>
    <t>HS.S-ID.B.6.c;HS.S-ID.C.9</t>
  </si>
  <si>
    <t>HS.S-ID.B.6.c</t>
  </si>
  <si>
    <t>HS.S-IC.B.6;HS.S-ID.C.7</t>
  </si>
  <si>
    <t>HS.S-CP.A.4;HS.S-CP.A.5;HS.S-CP.B.6</t>
  </si>
  <si>
    <t>HS.S-CP.A.4;HS.S-CP.A.5</t>
  </si>
  <si>
    <t>HS.S-CP.A.2;HS.S-CP.A.3;HS.S-CP.A.5;HS.S-CP.B.6</t>
  </si>
  <si>
    <t>HS.S-CP.A.2;HS.S-CP.A.3;HS.S-CP.A.4;HS.S-CP.B.6</t>
  </si>
  <si>
    <t>HS.S-CP.A.2;HS.S-CP.A.4;HS.S-CP.A.5</t>
  </si>
  <si>
    <t>HS.A-REI.C.7</t>
  </si>
  <si>
    <t>HS.G-GMD.A.2;HS.G-MG.A.1</t>
  </si>
  <si>
    <t>HS.G-GMD.A.3;HS.G-MG.A.2;HS.N-Q.A.1;HS.N-Q.A.2;HS.N-Q.A.3</t>
  </si>
  <si>
    <t>HS.G-MG.A.1;HS.N-Q.A.1;HS.N-Q.A.2;HS.N-Q.A.3</t>
  </si>
  <si>
    <t>HS.A-REI.B.4.b</t>
  </si>
  <si>
    <t>HS.F-IF.C.7.c</t>
  </si>
  <si>
    <t>HS.A-APR.B.3</t>
  </si>
  <si>
    <t>HS.F-BF.B.4</t>
  </si>
  <si>
    <t>HS.F-TF.A.3</t>
  </si>
  <si>
    <t>Apply the Addition Rule, $P\left( A \mbox{ or } B \right) = P \left(A \right) + P \left( B \right) â€“ P \left( A \text{ and } B \right)$, and interpret the answer in terms of the model. (CCSS: HS.S-CP.B.7)</t>
  </si>
  <si>
    <t>Use geometric shapes, their measures, and their properties to describe objects (e.g., modeling a tree trunk or a human torso as a cylinder).★ (CCSS: HS.G-MG.A.1)</t>
  </si>
  <si>
    <t>Apply concepts of density based on area and volume in modeling situations (e.g., persons per square mile, BTUs per cubic foot).★ (CCSS: HS.G-MG.A.2)</t>
  </si>
  <si>
    <t>Apply geometric methods to solve design problems (e.g., designing an object or structure to satisfy physical constraints or minimize cost; working with typographic grid systems based on ratios).★ (CCSS: HS.G-MG.A.3)</t>
  </si>
  <si>
    <t>Define complex number $i$ such that $i^2 = â€“1$, and show that every complex number has the form $a + bi$ where $a$ and $b$ are real numbers. (CCSS: HS.N-CN.A.1)</t>
  </si>
  <si>
    <t>Use the relation $i^2 = â€“1$ and the commutative, associative, and distributive properties to add, subtract, and multiply complex numbers. (CCSS: HS.N-CN.A.2)</t>
  </si>
  <si>
    <t>HS.S-IC.B.5</t>
  </si>
  <si>
    <t>HS.S-IC.A.1</t>
  </si>
  <si>
    <t>HS.S-ID.C.9</t>
  </si>
  <si>
    <t>Worksheets K-Alg2 contain the standards for those grades and courses. These are Colorado's slightly modified versions of the CCSS, so if you're from another state, be aware. Colorado does not assign HS standards to courses, so what's represented here are the standards by course as they're represented by the Illustrative Mathematics curriculum.</t>
  </si>
  <si>
    <t>This spreadsheet is designed to help math teachers and leaders better understand the potential consequences of leaving gaps in their mathematics curriculum. It is a model of how many lessons and hours are needed to teach sequences of standards as defined by the Coherence Map. To borrow the the words of George Box, this model is most certainly wrong, but it may be useful.</t>
  </si>
  <si>
    <t>Purpose:</t>
  </si>
  <si>
    <t>Known Issues:</t>
  </si>
  <si>
    <t>Just because a standard was 50% covered now doesn't necessarily mean half of future lessons or hours are "at risk," but that's the estimate used here. Consider it the "least wrong" possible estimate.</t>
  </si>
  <si>
    <t>This tool should be more useful than making curriculum decisions than a Magic 8 Ball, but by how much is anyone's guess.</t>
  </si>
  <si>
    <t>The way time is divided equally among standards in a lesson might be a lousy idea. There's no real reason to believe that teaching 3 standards in combination for 30 minutes is the same as teaching each one in isolation for 10 minutes each, but that's the way it's calculated here for the sake of simplicity and not knowing a better way. Of course, this assumes that publishers have all the time estimates right to begin with, which we know they don't. The elementary time estimates might be the least trustworthy and complete since the data here only represents the standards tagged on the EngageNY website instead of digging deeper into the lesson documents.</t>
  </si>
  <si>
    <t>As with most things related to high school standards and curriculum, things here are messy. The Coherence Map contains a lot of standards that could/should be pointing to themselves because standards (or parts of them) are addressed in multiple courses. There's also a mismatch between the specificity of the Coherence Map and the IM curriculum materials. Sometimes the Coherence Map gets to the sub-standard level (the lower-case a, b, c level) but other times it does not. Sometimes IM only aligns to the cluster level (the upper-case A, B, C level), but most of the time it does not. It makes it very difficult (impossible?) for the spreadsheet to follow coherence and alignments across these different levels, so I'm really depending on teachers making informed decisions here using their knowledge and experience.</t>
  </si>
  <si>
    <t>Use the formula for the sum of a finite geometric series (when the common ratio is not $1$) to solve problems. &lt;i&gt;For example, calculate mortgage payments.&lt;/i&gt;★ (CCSS: HS.A-SSE.B.4)&lt;ol style="list-style-type: lower-alpha"&gt;&lt;li&gt;(+) Derive the formula for the sum of a finite geometric series (when the common ratio is not $1$). (CCSS: HS.A-SSE.B.4)&lt;/li&gt;&lt;/ol&gt;</t>
  </si>
  <si>
    <t>Write arithmetic and geometric sequences both recursively and with an explicit formula, use them to model situations, and translate between the two forms.★ (CCSS: HS.F-BF.A.2)</t>
  </si>
  <si>
    <t>(+) Model periodic phenomena with trigonometric functions with specified amplitude, frequency, and midline.★ (CCSS: HS.F-TF.B.5)</t>
  </si>
  <si>
    <t>Use coordinates and the distance formula to compute perimeters of polygons and areas of triangles and rectangles.★ (CCSS: HS.G-GPE.B.7)</t>
  </si>
  <si>
    <t>Use volume formulas for cylinders, pyramids, cones, and spheres to solve problems.★ (CCSS: HS.G-GMD.A.3)</t>
  </si>
  <si>
    <t>Version 1.0 (2020-05-31): Initial release.</t>
  </si>
  <si>
    <t>Version 1.1 (2021-10-01): Fixed conditional formatting issue that caused incorrect color coding when imported into Google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</si>
</sst>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0" tint="-0.499984740745262"/>
      <name val="Calibri"/>
      <family val="2"/>
      <scheme val="minor"/>
    </font>
    <font>
      <sz val="9"/>
      <color indexed="81"/>
      <name val="Tahoma"/>
      <family val="2"/>
    </font>
    <font>
      <b/>
      <sz val="9"/>
      <color indexed="81"/>
      <name val="Tahoma"/>
      <family val="2"/>
    </font>
    <font>
      <b/>
      <sz val="11"/>
      <color theme="0" tint="-0.499984740745262"/>
      <name val="Calibri"/>
      <family val="2"/>
      <scheme val="minor"/>
    </font>
    <font>
      <u/>
      <sz val="11"/>
      <color theme="10"/>
      <name val="Calibri"/>
      <family val="2"/>
      <scheme val="minor"/>
    </font>
    <font>
      <sz val="11"/>
      <color rgb="FFFF0000"/>
      <name val="Calibri"/>
      <family val="2"/>
      <scheme val="minor"/>
    </font>
    <font>
      <sz val="9"/>
      <color indexed="81"/>
      <name val="Tahoma"/>
      <charset val="1"/>
    </font>
    <font>
      <b/>
      <sz val="9"/>
      <color indexed="81"/>
      <name val="Tahoma"/>
      <charset val="1"/>
    </font>
    <font>
      <sz val="11"/>
      <name val="Calibri"/>
      <family val="2"/>
      <scheme val="minor"/>
    </font>
  </fonts>
  <fills count="2">
    <fill>
      <patternFill patternType="none"/>
    </fill>
    <fill>
      <patternFill patternType="gray125"/>
    </fill>
  </fills>
  <borders count="2">
    <border>
      <left/>
      <right/>
      <top/>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25">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xf numFmtId="9" fontId="0" fillId="0" borderId="0" xfId="1" applyFont="1"/>
    <xf numFmtId="0" fontId="3" fillId="0" borderId="0" xfId="0" applyFont="1" applyAlignment="1">
      <alignment wrapText="1"/>
    </xf>
    <xf numFmtId="0" fontId="0" fillId="0" borderId="0" xfId="0" applyAlignment="1">
      <alignment horizontal="left" wrapText="1"/>
    </xf>
    <xf numFmtId="164" fontId="0" fillId="0" borderId="0" xfId="0" applyNumberFormat="1"/>
    <xf numFmtId="9" fontId="2" fillId="0" borderId="1" xfId="0" applyNumberFormat="1" applyFont="1" applyBorder="1" applyAlignment="1">
      <alignment wrapText="1"/>
    </xf>
    <xf numFmtId="164" fontId="2" fillId="0" borderId="1" xfId="0" applyNumberFormat="1" applyFont="1" applyBorder="1" applyAlignment="1">
      <alignment wrapText="1"/>
    </xf>
    <xf numFmtId="0" fontId="2" fillId="0" borderId="1" xfId="0" applyFont="1" applyBorder="1"/>
    <xf numFmtId="0" fontId="2" fillId="0" borderId="1" xfId="0" applyFont="1" applyBorder="1" applyAlignment="1">
      <alignment wrapText="1"/>
    </xf>
    <xf numFmtId="0" fontId="6" fillId="0" borderId="1" xfId="0" applyFont="1" applyBorder="1" applyAlignment="1">
      <alignment wrapText="1"/>
    </xf>
    <xf numFmtId="0" fontId="2" fillId="0" borderId="0" xfId="0" applyFont="1" applyAlignment="1">
      <alignment wrapText="1"/>
    </xf>
    <xf numFmtId="0" fontId="0" fillId="0" borderId="0" xfId="0" applyFont="1" applyAlignment="1">
      <alignment wrapText="1"/>
    </xf>
    <xf numFmtId="0" fontId="7" fillId="0" borderId="0" xfId="2" applyAlignment="1">
      <alignment wrapText="1"/>
    </xf>
    <xf numFmtId="0" fontId="0" fillId="0" borderId="0" xfId="0" applyBorder="1" applyAlignment="1">
      <alignment wrapText="1"/>
    </xf>
    <xf numFmtId="0" fontId="8" fillId="0" borderId="0" xfId="0" applyFont="1" applyAlignment="1">
      <alignment wrapText="1"/>
    </xf>
    <xf numFmtId="0" fontId="8" fillId="0" borderId="0" xfId="0" applyFont="1" applyAlignment="1">
      <alignment horizontal="left" wrapText="1"/>
    </xf>
    <xf numFmtId="0" fontId="8" fillId="0" borderId="0" xfId="0" applyFont="1" applyBorder="1" applyAlignment="1">
      <alignment wrapText="1"/>
    </xf>
    <xf numFmtId="0" fontId="8" fillId="0" borderId="0" xfId="0" applyFont="1" applyBorder="1" applyAlignment="1">
      <alignment horizontal="left" wrapText="1"/>
    </xf>
    <xf numFmtId="1" fontId="0" fillId="0" borderId="0" xfId="0" applyNumberFormat="1"/>
    <xf numFmtId="1" fontId="11" fillId="0" borderId="0" xfId="0" applyNumberFormat="1" applyFont="1"/>
    <xf numFmtId="0" fontId="11" fillId="0" borderId="0" xfId="2" applyFont="1" applyAlignment="1">
      <alignment wrapText="1"/>
    </xf>
  </cellXfs>
  <cellStyles count="3">
    <cellStyle name="Hyperlink" xfId="2" builtinId="8"/>
    <cellStyle name="Normal" xfId="0" builtinId="0"/>
    <cellStyle name="Percent" xfId="1" builtinId="5"/>
  </cellStyles>
  <dxfs count="36">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ymond Johnson" refreshedDate="43982.605241435187" createdVersion="6" refreshedVersion="6" minRefreshableVersion="3" recordCount="3577" xr:uid="{70AF97F7-F780-4E8E-A305-42122B95C4BF}">
  <cacheSource type="worksheet">
    <worksheetSource ref="A1:C1048576" sheet="TimeData"/>
  </cacheSource>
  <cacheFields count="3">
    <cacheField name="Lesson" numFmtId="0">
      <sharedItems containsBlank="1"/>
    </cacheField>
    <cacheField name="Standard" numFmtId="0">
      <sharedItems containsBlank="1" count="709">
        <s v="K.MD.B.3"/>
        <s v="K.CC.B.4"/>
        <s v="K.CC.B.5"/>
        <s v="K.CC.C.6"/>
        <s v="K.CC.C.7"/>
        <s v="K.OA.A.3"/>
        <s v="K.CC.A.3"/>
        <s v="K.CC.A.2"/>
        <s v="K.G.B.4"/>
        <s v="K.G.A.1"/>
        <s v="K.G.A.2"/>
        <s v="K.G.A.3"/>
        <s v="K.MD.A.1"/>
        <s v="K.MD.A.2"/>
        <s v="K.OA.A.1"/>
        <s v="K.OA.A.2"/>
        <s v="K.OA.A.5"/>
        <s v="K.OA.A.4"/>
        <s v="K.CC.A.1"/>
        <s v="K.NBT.A.1"/>
        <s v="1.OA.D.8"/>
        <s v="1.NBT.B.3"/>
        <s v="K.G.B.5"/>
        <s v="K.G.B.6"/>
        <s v="1.OA.A.1"/>
        <s v="1.OA.C.5"/>
        <s v="1.OA.C.6"/>
        <s v="1.OA.D.7"/>
        <s v="1.OA.B.3"/>
        <s v="1.OA.B.4"/>
        <s v="1.OA.A.2"/>
        <s v="1.NBT.B.2"/>
        <s v="1.MD.A.1"/>
        <s v="1.MD.A.2"/>
        <s v="1.MD.C.4"/>
        <s v="1.NBT.A.1"/>
        <s v="1.NBT.C.5"/>
        <s v="1.NBT.C.4"/>
        <s v="1.NBT.C.6"/>
        <s v="1.G.A.1"/>
        <s v="1.G.A.2"/>
        <s v="1.G.A.3"/>
        <s v="1.MD.B.3"/>
        <s v="2.OA.B.2"/>
        <s v="2.OA.A.1"/>
        <s v="2.NBT.B.5"/>
        <s v="2.MD.A.1"/>
        <s v="2.MD.A.3"/>
        <s v="2.MD.A.2"/>
        <s v="2.MD.A.4"/>
        <s v="2.MD.B.5"/>
        <s v="2.MD.B.6"/>
        <s v="2.NBT.A.1"/>
        <s v="2.NBT.A.2"/>
        <s v="2.NBT.A.3"/>
        <s v="2.MD.C.8"/>
        <s v="2.NBT.A.4"/>
        <s v="2.NBT.B.8"/>
        <s v="2.NBT.B.9"/>
        <s v="2.NBT.B.7"/>
        <s v="2.NBT.B.6"/>
        <s v="2.OA.C.4"/>
        <s v="2.G.A.2"/>
        <s v="2.OA.C.3"/>
        <s v="2.MD.D.10"/>
        <s v="2.MD.D.9"/>
        <s v="2.G.A.1"/>
        <s v="2.G.A.3"/>
        <s v="2.MD.C.7"/>
        <s v="3.OA.A.1"/>
        <s v="3.OA.A.2"/>
        <s v="3.OA.B.6"/>
        <s v="3.OA.B.5"/>
        <s v="3.OA.A.4"/>
        <s v="3.OA.C.7"/>
        <s v="3.OA.A.3"/>
        <s v="3.OA.D.8"/>
        <s v="3.NBT.A.2"/>
        <s v="3.MD.A.1"/>
        <s v="3.MD.A.2"/>
        <s v="3.NBT.A.1"/>
        <s v="3.OA.D.9"/>
        <s v="3.NBT.A.3"/>
        <s v="3.MD.C.5"/>
        <s v="3.MD.C.6"/>
        <s v="3.MD.C.7"/>
        <s v="3.G.A.2"/>
        <s v="3.NF.A.1"/>
        <s v="3.NF.A.3"/>
        <s v="3.NF.A.2"/>
        <s v="3.MD.B.3"/>
        <s v="3.MD.B.4"/>
        <s v="3.G.A.1"/>
        <s v="3.MD.D.8"/>
        <s v="N/A"/>
        <s v="4.OA.A.1"/>
        <s v="4.NBT.A.1"/>
        <s v="4.NBT.A.2"/>
        <s v="4.NBT.A.3"/>
        <s v="4.OA.A.3"/>
        <s v="4.NBT.B.4"/>
        <s v="4.MD.A.1"/>
        <s v="4.MD.A.2"/>
        <s v="4.MD.A.3"/>
        <s v="4.OA.A.2"/>
        <s v="4.NBT.B.5"/>
        <s v="4.NBT.B.6"/>
        <s v="4.OA.B.4"/>
        <s v="4.G.A.1"/>
        <s v="4.MD.C.5"/>
        <s v="4.MD.C.6"/>
        <s v="4.MD.C.7"/>
        <s v="4.G.A.2"/>
        <s v="4.G.A.3"/>
        <s v="4.NF.B.3"/>
        <s v="4.NF.B.4"/>
        <s v="4.NF.A.1"/>
        <s v="4.NF.A.2"/>
        <s v="4.MD.B.4"/>
        <s v="4.OA.C.5"/>
        <s v="4.NF.C.6"/>
        <s v="4.NF.C.5"/>
        <s v="4.NF.C.7"/>
        <s v="5.NBT.A.1"/>
        <s v="5.NBT.A.2"/>
        <s v="5.NBT.A.3"/>
        <s v="5.MD.A.1"/>
        <s v="5.NBT.A.4"/>
        <s v="5.NBT.B.7"/>
        <s v="5.OA.A.1"/>
        <s v="5.OA.A.2"/>
        <s v="5.NBT.B.5"/>
        <s v="5.NBT.B.6"/>
        <s v="5.NF.A.1"/>
        <s v="5.NF.A.2"/>
        <s v="5.MD.B.2"/>
        <s v="5.NF.B.3"/>
        <s v="5.NF.B.4"/>
        <s v="5.NF.B.6"/>
        <s v="5.NF.B.5"/>
        <s v="5.NF.B.7"/>
        <s v="5.MD.C.3"/>
        <s v="5.MD.C.5"/>
        <s v="5.MD.C.4"/>
        <s v="5.G.B.3"/>
        <s v="5.G.B.4"/>
        <s v="5.G.A.1"/>
        <s v="5.OA.B.3"/>
        <s v="5.G.A.2"/>
        <m/>
        <s v="6.G.A.1"/>
        <s v="6.EE.A.2"/>
        <s v="6.G.A.4"/>
        <s v="6.G.A.2"/>
        <s v="6.EE.A"/>
        <s v="6.EE.A.1"/>
        <s v="6.RP.A.1"/>
        <s v="6.RP.A.3"/>
        <s v="6.RP.A.2"/>
        <s v="6.RP.A"/>
        <s v="6.G.A"/>
        <s v="6.NS.A"/>
        <s v="6.NS.A.1"/>
        <s v="6.NS.B.3"/>
        <s v="6.NS.B"/>
        <s v="6.NS.B.2"/>
        <s v="6.EE.A.4"/>
        <s v="6.EE.B.5"/>
        <s v="6.EE.B.6"/>
        <s v="6.EE.B.7"/>
        <s v="6.EE.B"/>
        <s v="6.EE.A.3"/>
        <s v="6.EE.C.9"/>
        <s v="6.NS.C.5"/>
        <s v="6.NS.C.6"/>
        <s v="6.NS.C.7"/>
        <s v="6.NS.C"/>
        <s v="6.EE.B.8"/>
        <s v="6.NS.C.8"/>
        <s v="6.G.A.3"/>
        <s v="6.NS.B.4"/>
        <s v="6.SP.B"/>
        <s v="6.SP.B.4"/>
        <s v="6.SP.A"/>
        <s v="6.SP.A.1"/>
        <s v="6.SP.B.5"/>
        <s v="6.SP.A.2"/>
        <s v="6.SP.A.3"/>
        <s v="7.G.A.1"/>
        <s v="7.RP.A.2"/>
        <s v="7.G.B.4"/>
        <s v="7.G.B.6"/>
        <s v="7.RP.A"/>
        <s v="7.RP.A.3"/>
        <s v="7.RP.A.1"/>
        <s v="7.EE.A"/>
        <s v="7.G.A"/>
        <s v="7.G.A.2"/>
        <s v="7.G.B"/>
        <s v="7.EE.B.3"/>
        <s v="7.NS.A.2"/>
        <s v="7.NS.A.1"/>
        <s v="7.EE.B.4"/>
        <s v="7.NS.A.3"/>
        <s v="7.EE.B"/>
        <s v="7.NS.A"/>
        <s v="7.EE.A.2"/>
        <s v="7.EE.A.1"/>
        <s v="7.G.B.5"/>
        <s v="7.G.A.3"/>
        <s v="7.SP.C.6"/>
        <s v="7.SP.C.5"/>
        <s v="7.SP.C.7"/>
        <s v="7.SP.C"/>
        <s v="7.SP.C.8"/>
        <s v="7.SP.B"/>
        <s v="7.SP.B.3"/>
        <s v="7.SP.A.1"/>
        <s v="7.SP.A"/>
        <s v="7.SP.A.2"/>
        <s v="7.SP.B.4"/>
        <s v="8.G.A.1"/>
        <s v="8.G.A.3"/>
        <s v="8.G.A.2"/>
        <s v="8.G.A.5"/>
        <s v="8.G.B.6"/>
        <s v="8.G.A"/>
        <s v="8.G.A.4"/>
        <s v="8.EE.B.6"/>
        <s v="8.EE.B"/>
        <s v="8.EE.B.5"/>
        <s v="8.EE.C"/>
        <s v="8.EE.C.8"/>
        <s v="8.EE.C.7"/>
        <s v="8.F.A.1"/>
        <s v="8.F.A"/>
        <s v="8.F.B.4"/>
        <s v="8.F.A.3"/>
        <s v="8.F.B"/>
        <s v="8.F.B.5"/>
        <s v="8.F.A.2"/>
        <s v="8.G.C"/>
        <s v="8.G.C.9"/>
        <s v="8.SP.A"/>
        <s v="8.SP.A.1"/>
        <s v="8.SP.A.3"/>
        <s v="8.SP.A.2"/>
        <s v="8.SP.A.4"/>
        <s v="8.EE.A.1"/>
        <s v="8.EE.A.3"/>
        <s v="8.EE.A.4"/>
        <s v="8.EE.A.2"/>
        <s v="8.G.B"/>
        <s v="8.NS.A.2"/>
        <s v="8.NS.A"/>
        <s v="8.G.B.7"/>
        <s v="8.G.B.8"/>
        <s v="8.EE.A"/>
        <s v="8.NS.A.1"/>
        <s v="HS1.S-ID.A.1"/>
        <s v="HS1.S-ID.A.2"/>
        <s v="HS1.S-ID.A.3"/>
        <s v="HS1.S-ID.A"/>
        <s v="HS1.A-CED.A.2"/>
        <s v="HS1.A-CED.A.3"/>
        <s v="HS1.N-Q.A.2"/>
        <s v="HS1.F-LE.A.2"/>
        <s v="HS1.A-REI.A"/>
        <s v="HS1.A-REI.B.3"/>
        <s v="HS1.A-REI.D.10"/>
        <s v="HS1.A-REI.A.1"/>
        <s v="HS1.A-SSE.A.1"/>
        <s v="HS1.A-CED.A.4"/>
        <s v="HS1.A-REI.C.6"/>
        <s v="HS1.A-REI.C.5"/>
        <s v="HS1.A-CED.A.1"/>
        <s v="HS1.A-REI.D.12"/>
        <s v="HS1.S-ID.B.5"/>
        <s v="HS1.S-ID.B.6"/>
        <s v="HS1.S-ID.B.6.a"/>
        <s v="HS1.S-ID.B.6.c"/>
        <s v="HS1.S-ID.C.7"/>
        <s v="HS1.S-ID.B.6.b"/>
        <s v="HS1.N-Q.A.3"/>
        <s v="HS1.S-ID.C.8"/>
        <s v="HS1.S-ID.C.9"/>
        <s v="HS1.F-IF.A.1"/>
        <s v="HS1.F-IF.B.4"/>
        <s v="HS1.F-IF.A.2"/>
        <s v="HS1.F-BF.A.1"/>
        <s v="HS1.F-BF.A.1.a"/>
        <s v="HS1.F-IF.C"/>
        <s v="HS1.F-IF.C.7"/>
        <s v="HS1.F-IF.B.6"/>
        <s v="HS1.N-Q.A"/>
        <s v="HS1.A-REI.D.11"/>
        <s v="HS1.F-IF.B"/>
        <s v="HS1.F-IF.B.5"/>
        <s v="HS1.F-IF.C.7.b"/>
        <s v="HS1.F-BF.B.3"/>
        <s v="HS1.F-BF.B.4"/>
        <s v="HS1.F-BF.B.4.a"/>
        <s v="HS1.F-LE.A.3"/>
        <s v="HS1.F-BF.A"/>
        <s v="HS1.F-LE.A.1"/>
        <s v="HS1.F-LE.B.5"/>
        <s v="HS1.F-IF.C.7.e"/>
        <s v="HS1.N-Q.A.1"/>
        <s v="HS1.A-SSE.A"/>
        <s v="HS1.F-LE.A.1.c"/>
        <s v="HS1.A-SSE.A.1.b"/>
        <s v="HS1.A-SSE.B.3.c"/>
        <s v="HS1.F-IF.C.8"/>
        <s v="HS1.F-IF.C.8.b"/>
        <s v="HS1.F-LE.A.1.a"/>
        <s v="HS1.F-LE.A.1.b"/>
        <s v="HS1.F-LE.A"/>
        <s v="HS1.A-SSE.B.3"/>
        <s v="HS1.F-IF.C.7.a"/>
        <s v="HS1.A-SSE.A.2"/>
        <s v="HS1.F-IF.C.9"/>
        <s v="HS1.F-IF.C.8.a"/>
        <s v="HS1.A-REI.B.4"/>
        <s v="HS1.A-REI.B.4.b"/>
        <s v="HS1.A-REI.D"/>
        <s v="HS1.A-SSE.B.3.a"/>
        <s v="HS1.A-REI.B.4.a"/>
        <s v="HS1.N-RN.B"/>
        <s v="HS1.N-RN.B.3"/>
        <s v="HS1.A-SSE.B.3.b"/>
        <s v="HS1.A-REI.C.7"/>
        <s v="HS2.G-CO.A.1"/>
        <s v="HS2.G-CO.D.12"/>
        <s v="HS2.G-CO.D.13"/>
        <s v="HS2.G-MG.A.1"/>
        <s v="HS2.G-MG.A.3"/>
        <s v="HS2.N-Q.A.1"/>
        <s v="HS2.G-CO.A.4"/>
        <s v="HS2.G-CO.C.9"/>
        <s v="HS2.G-CO.A.3"/>
        <s v="HS2.G-CO.C"/>
        <s v="HS2.G-CO.A.2"/>
        <s v="HS2.N-Q.A.2"/>
        <s v="HS2.N-Q.A.3"/>
        <s v="HS2.G-CO.A.5"/>
        <s v="HS2.G-CO.C.10"/>
        <s v="HS2.G-CO.B.6"/>
        <s v="HS2.G-CO.B.7"/>
        <s v="HS2.G-CO.C.11"/>
        <s v="HS2.G-GMD.A.3"/>
        <s v="HS2.G-CO.B.8"/>
        <s v="HS2.G-SRT.A.3"/>
        <s v="HS2.G-MG.A.2"/>
        <s v="HS2.G-SRT.A.1"/>
        <s v="HS2.G-SRT.A.1.a"/>
        <s v="HS2.G-SRT.A.1.b"/>
        <s v="HS2.G-SRT.A.2"/>
        <s v="HS2.G-SRT.B.5"/>
        <s v="HS2.G-SRT.B.4"/>
        <s v="HS2.G-C.A.1"/>
        <s v="HS2.G-SRT.C.6"/>
        <s v="HS2.G-C.A"/>
        <s v="HS2.A-CED.A.4"/>
        <s v="HS2.G-SRT.C.8"/>
        <s v="HS2.G-SRT.C.7"/>
        <s v="HS2.G-SRT.C"/>
        <s v="HS2.G-GMD.A.1"/>
        <s v="HS2.G-GMD.B.4"/>
        <s v="HS2.A-SSE.A.1.a"/>
        <s v="HS2.F-IF.C.7.b"/>
        <s v="HS2.G-GMD"/>
        <s v="HS2.A-CED.A.2"/>
        <s v="HS2.A-SSE.A.1.b"/>
        <s v="HS2.G-CO.B"/>
        <s v="HS2.G-GPE.B.7"/>
        <s v="HS2.G-GPE.A.1"/>
        <s v="HS2.G-GPE.B.4"/>
        <s v="HS2.A-SSE.A.2"/>
        <s v="HS2.A-SSE.B.3"/>
        <s v="HS2.G-GPE.A.2"/>
        <s v="HS2.A-SSE.A"/>
        <s v="HS2.G-GPE.B.5"/>
        <s v="HS2.A-REI.C.7"/>
        <s v="HS2.G-C.A.2"/>
        <s v="HS2.G-GPE.B.6"/>
        <s v="HS2.G-C.A.3"/>
        <s v="HS2.G-C.B"/>
        <s v="HS2.G-C.B.5"/>
        <s v="HS2.A-SSE.A.1"/>
        <s v="HS2.S-CP.A.1"/>
        <s v="HS2.S-CP.A.2"/>
        <s v="HS2.S-CP.A.4"/>
        <s v="HS2.S-ID.B.5"/>
        <s v="HS2.S-CP.B.7"/>
        <s v="HS2.S-CP.A.5"/>
        <s v="HS2.S-CP.A.3"/>
        <s v="HS2.S-CP.B.6"/>
        <s v="HS3.F-BF.A.1.a"/>
        <s v="HS3.F-BF.A.2"/>
        <s v="HS3.F-LE.A.2"/>
        <s v="HS3.F-IF.A.3"/>
        <s v="HS3.F-IF.C"/>
        <s v="HS3.F-IF.B.5"/>
        <s v="HS3.A-SSE.B.4"/>
        <s v="HS3.F-BF.A.1"/>
        <s v="HS3.F-LE.A.1"/>
        <s v="HS3.N-Q.A.2"/>
        <s v="HS3.A-CED.A.2"/>
        <s v="HS3.A-SSE.A.1.a"/>
        <s v="HS3.F-IF.B.4"/>
        <s v="HS3.A-APR.A.1"/>
        <s v="HS3.A-REI.D.11"/>
        <s v="HS3.A-SSE.A.1"/>
        <s v="HS3.F-IF.A.2"/>
        <s v="HS3.A-SSE.A"/>
        <s v="HS3.F-BF.B.3"/>
        <s v="HS3.F-IF.C.7"/>
        <s v="HS3.F-IF.C.7.c"/>
        <s v="HS3.S-ID.B.6.a"/>
        <s v="HS3.A-APR.B"/>
        <s v="HS3.A-APR.B.3"/>
        <s v="HS3.A-APR.A"/>
        <s v="HS3.A-SSE.B.3"/>
        <s v="HS3.A-REI.C.7"/>
        <s v="HS3.A-APR.B.2"/>
        <s v="HS3.A-CED.A"/>
        <s v="HS3.A-CED.A.4"/>
        <s v="HS3.A-APR.D.6"/>
        <s v="HS3.A-CED.A.1"/>
        <s v="HS3.A-REI.A"/>
        <s v="HS3.A-REI.A.1"/>
        <s v="HS3.A-REI.A.2"/>
        <s v="HS3.A-APR.C.4"/>
        <s v="HS3.A-SSE.A.2"/>
        <s v="HS3.A-APR.D"/>
        <s v="HS3.A-APR.C"/>
        <s v="HS3.N-RN.A.1"/>
        <s v="HS3.N-RN.A.2"/>
        <s v="HS3.G-GMD.A.3"/>
        <s v="HS3.G-MG.A"/>
        <s v="HS3.N-Q.A"/>
        <s v="HS3.A-REI.B.4.b"/>
        <s v="HS3.N-CN.A.1"/>
        <s v="HS3.N-CN.A.2"/>
        <s v="HS3.N-CN.C.7"/>
        <s v="HS3.A-REI.B.4.a"/>
        <s v="HS3.A-REI.B.4"/>
        <s v="HS3.F-LE.A.1.b"/>
        <s v="HS3.F-LE.A.1.c"/>
        <s v="HS3.F-LE.B.5"/>
        <s v="HS3.A-SSE.B.3.c"/>
        <s v="HS3.F-LE.A.1.a"/>
        <s v="HS3.F-IF.C.8.b"/>
        <s v="HS3.F-LE.A.4"/>
        <s v="HS3.A-SSE.A.1.b"/>
        <s v="HS3.F-LE.A"/>
        <s v="HS3.F-IF.C.7.e"/>
        <s v="HS3.F-IF.B"/>
        <s v="HS3.F-IF.C.8"/>
        <s v="HS3.N-Q.A.3"/>
        <s v="HS3.S-ID.B.6"/>
        <s v="HS3.F-BF.A.1.b"/>
        <s v="HS3.F-LE.B"/>
        <s v="HS3.F-TF.A"/>
        <s v="HS3.F-TF.C"/>
        <s v="HS3.F-TF.A.2"/>
        <s v="HS3.F-TF.C.8"/>
        <s v="HS3.F-TF.A.1"/>
        <s v="HS3.F-TF.B"/>
        <s v="HS3.F-TF.B.5"/>
        <s v="HS3.N-Q.A.1"/>
        <s v="HS3.S-IC.A.1"/>
        <s v="HS3.S-IC.B.3"/>
        <s v="HS3.S-IC.B.6"/>
        <s v="HS3.S-IC.B.5"/>
        <s v="HS3.S-ID.A.2"/>
        <s v="HS3.S-ID.A.4"/>
        <s v="HS3.S-ID.A.1"/>
        <s v="HS3.G-GPE.B.7"/>
        <s v="HS3.S-IC.A.2"/>
        <s v="HS3.S-IC.B.4"/>
        <s v="8.EE.C, 8.EE.C.7" u="1"/>
        <s v="7.G.B.4, 7.RP.A.2, 7.RP.A.2.a" u="1"/>
        <s v="7.EE.B.4.a, 7.NS.A.2, 7.NS.A.2.b" u="1"/>
        <s v="6.NS.C.7.c" u="1"/>
        <s v="8.EE.A, 8.NS.A, 8.NS.A.1" u="1"/>
        <s v="7.EE.B, 7.EE.B.4, 7.EE.B.4.a" u="1"/>
        <s v="7.SP.C.5, 7.SP.C.6, 7.SP.C.7, 7.SP.C.7.b" u="1"/>
        <s v="6.NS.C.7.b" u="1"/>
        <s v="7.NS.A.1.a, 7.NS.A.1.b, 7.NS.A.1.c, 7.NS.A.1.d" u="1"/>
        <s v="6.NS.C.7.a" u="1"/>
        <s v="HSA-REI.B.4.a" u="1"/>
        <s v="7.EE.B, 7.NS.A.2.c" u="1"/>
        <s v="HSA-SSE.B.3.c" u="1"/>
        <s v="8.F.A, 8.F.A.1, 8.F.B.4" u="1"/>
        <s v="7.EE.B, 7.EE.B.4, 7.EE.B.4.a, 7.NS.A.3" u="1"/>
        <s v="HSA-SSE.A.1" u="1"/>
        <s v="HSA-SSE.A.2" u="1"/>
        <s v="7.G.B.4, 7.RP.A.2.a, 7.RP.A.2.c, 7.RP.A.3" u="1"/>
        <s v="7.RP.A, 7.RP.A.2" u="1"/>
        <s v="7.SP.A, 7.SP.A.2" u="1"/>
        <s v="8.G.A.5, 8.G.B.6" u="1"/>
        <s v="8.EE.A.1, 8.EE.A.4" u="1"/>
        <s v="8.EE.A.3, 8.EE.A.4" u="1"/>
        <s v="7.G.B.6, 7.RP.A.1, 7.RP.A.2" u="1"/>
        <s v="8.F.A.1, 8.F.B, 8.F.B.5" u="1"/>
        <s v="8.F.B, 8.F.B.4, 8.F.B.5" u="1"/>
        <s v="HSF-LE.A.1.c" u="1"/>
        <s v="8.G.A.1, 8.G.A.2" u="1"/>
        <s v="HSA-SSE.B.3" u="1"/>
        <s v="7.NS.A.1, 7.NS.A.1.b, 7.NS.A.1.c, 7.NS.A.2.d" u="1"/>
        <s v="HSA-REI.B.4.b" u="1"/>
        <s v="7.NS.A.2, 7.NS.A.2.a, 7.NS.A.2.c, 7.RP.A.2" u="1"/>
        <s v="HSF-BF.A" u="1"/>
        <s v="8.EE.C.7, 8.EE.C.7.b" u="1"/>
        <s v="8.EE.C.8, 8.EE.C.8.a, 8.EE.C.8.b" u="1"/>
        <s v="HSA-REI.A.1" u="1"/>
        <s v="7.NS.A.1, 7.NS.A.1.c" u="1"/>
        <s v="8.G.B, 8.G.B.6, 8.G.B.7" u="1"/>
        <s v="HSF-BF.A.1.a" u="1"/>
        <s v="8.EE.A.2, 8.NS.A.2" u="1"/>
        <s v="HSF-BF.B.4.a" u="1"/>
        <s v="8.EE.C, 8.EE.C.8.a" u="1"/>
        <s v="HSA-REI.B.3" u="1"/>
        <s v="8.EE.C.8, 8.EE.C.8.b, 8.EE.C.8.c" u="1"/>
        <s v="HSA-REI.B.4" u="1"/>
        <s v="8.G.A.1.a, 8.G.A.1.b, 8.G.A.1.c" u="1"/>
        <s v="8.F.A.1, 8.F.A.3" u="1"/>
        <s v="8.F.A.2, 8.F.A.3" u="1"/>
        <s v="7.G.A, 7.G.B, 7.G.B.4, 7.RP.A.2.a" u="1"/>
        <s v="HSA-REI.C.5" u="1"/>
        <s v="HSA-REI.C.6" u="1"/>
        <s v="HSA-REI.C.7" u="1"/>
        <s v="6.EE.A.2.c" u="1"/>
        <s v="8.EE.C, 8.EE.C.8" u="1"/>
        <s v="HSS-ID.A" u="1"/>
        <s v="8.EE.B, 8.G.A.1" u="1"/>
        <s v="7.RP.A, 7.SP.A, 7.SP.A.1, 7.SP.A.2, 7.SP.B.4, 7.SP.C.7.a" u="1"/>
        <s v="6.EE.A.2.b" u="1"/>
        <s v="6.SP.B.5.d" u="1"/>
        <s v="6.EE.A.2.a" u="1"/>
        <s v="HSS-ID.B.6.a" u="1"/>
        <s v="HSF-IF.C.8.a" u="1"/>
        <s v="6.SP.B.5.c" u="1"/>
        <s v="HSF-IF.B" u="1"/>
        <s v="7.SP.B, 7.SP.B.3" u="1"/>
        <s v="7.NS.A.2.d, 7.RP.A.2, 7.RP.A.3" u="1"/>
        <s v="HSF-IF.C.7.a" u="1"/>
        <s v="6.SP.B.5.b" u="1"/>
        <s v="8.G.A, 8.G.A.5" u="1"/>
        <s v="7.EE.A, 7.G.B.5" u="1"/>
        <s v="6.SP.B.5.a" u="1"/>
        <s v="8.G.A.1, 8.G.A.3" u="1"/>
        <s v="HSA-REI.D.10" u="1"/>
        <s v="8.G.A, 8.G.A.4" u="1"/>
        <s v="7.G.B, 7.NS.A.3, 7.RP.A, 7.RP.A.3" u="1"/>
        <s v="HSF-IF.C" u="1"/>
        <s v="8.SP.A, 8.SP.A.1" u="1"/>
        <s v="7.EE.B.4, 7.EE.B.4.b" u="1"/>
        <s v="7.EE.B.3, 7.NS.A.3, 7.RP.A.2" u="1"/>
        <s v="7.EE.B.4, 7.NS.A.3, 7.RP.A.2, 7.RP.A.3, 7.SP.B.4" u="1"/>
        <s v="7.RP.A.1, 7.RP.A.2" u="1"/>
        <s v="HSF-LE.A.3" u="1"/>
        <s v="7.RP.A.2, 7.RP.A.3" u="1"/>
        <s v="HSN-RN.B" u="1"/>
        <s v="8.G.A, 8.G.A.3" u="1"/>
        <s v="HSF-LE.A.2" u="1"/>
        <s v="7.RP.A, 7.SP.C.5, 7.SP.C.6, 7.SP.C.7, 7.SP.C.7.b" u="1"/>
        <s v="7.EE.B.4.b" u="1"/>
        <s v="8.G.B, 8.G.B.7" u="1"/>
        <s v="HSF-LE.B.5" u="1"/>
        <s v="HSF-LE.A.1" u="1"/>
        <s v="7.RP.A.2, 7.RP.A.2.a" u="1"/>
        <s v="7.EE.B.4.a" u="1"/>
        <s v="HSS-ID.B.6.b" u="1"/>
        <s v="7.RP.A.2, 7.RP.A.2.c" u="1"/>
        <s v="HSF-IF.C.8.b" u="1"/>
        <s v="8.F.A.1, 8.F.B, 8.G.C, 8.G.C.9" u="1"/>
        <s v="8.G.B, 8.G.B.6" u="1"/>
        <s v="HSF-IF.C.7.b" u="1"/>
        <s v="8.EE.A.2, 8.G.B.7, 8.NS.A" u="1"/>
        <s v="8.F.A, 8.G.C.9" u="1"/>
        <s v="7.EE.B.4.a, 7.NS.A.3" u="1"/>
        <s v="7.G.A, 7.G.A.2, 7.G.B.4" u="1"/>
        <s v="7.NS.A.1, 7.NS.A.1.a, 7.NS.A.1.b" u="1"/>
        <s v="7.SP.A.1, 7.SP.B" u="1"/>
        <s v="8.G.C, 8.G.C.9" u="1"/>
        <s v="HSN-Q.A" u="1"/>
        <s v="HSA-REI.D.11" u="1"/>
        <s v="8.F.A.3, 8.F.B, 8.G.C.9" u="1"/>
        <s v="7.SP.C.8.c" u="1"/>
        <s v="7.SP.C, 7.SP.C.5, 7.SP.C.6, 7.SP.C.7.b, 7.SP.C.8.c" u="1"/>
        <s v="7.SP.C.8.b" u="1"/>
        <s v="7.RP.A, 7.SP.C.8.c" u="1"/>
        <s v="7.G.A.1, 7.G.B, 7.G.B.6" u="1"/>
        <s v="8.EE.A.2, 8.F.B, 8.NS.A" u="1"/>
        <s v="8.EE.B, 8.EE.B.5" u="1"/>
        <s v="8.EE.C, 8.EE.C.7, 8.EE.C.8" u="1"/>
        <s v="8.EE.B.6, 8.G.A, 8.G.A.3" u="1"/>
        <s v="7.EE.B.3, 7.G.A.1, 7.G.B.4" u="1"/>
        <s v="HSS-ID.B.6.c" u="1"/>
        <s v="8.SP.A.1, 8.SP.A.2, 8.SP.A.3" u="1"/>
        <s v="7.SP.C.8.a, 7.SP.C.8.b" u="1"/>
        <s v="7.G.B, 7.G.B.6, 7.RP.A" u="1"/>
        <s v="7.G.B.4, 7.RP.A.2.a, 7.RP.A.3" u="1"/>
        <s v="7.RP.A, 7.RP.A.1, 7.RP.A.2.a" u="1"/>
        <s v="7.SP.C.8." u="1"/>
        <s v="7.EE.B.3, 7.EE.B.4, 7.EE.B.4.a" u="1"/>
        <s v="7.G.A.2, 7.G.B.6" u="1"/>
        <s v="7.G.A.3, 7.G.B.6" u="1"/>
        <s v="8.F.A.2, 8.F.A.3, 8.F.B.4" u="1"/>
        <s v="8.EE.C.7.a" u="1"/>
        <s v="8.EE.A.1, 8.EE.A.3, 8.EE.A.4" u="1"/>
        <s v="8.G.A.2, 8.G.A.4" u="1"/>
        <s v="HSA-REI.D.12" u="1"/>
        <s v="7.EE.A.2, 7.EE.B.3, 7.EE.B.4, 7.EE.B.4.a" u="1"/>
        <s v="HSA-SSE.A" u="1"/>
        <s v="8.EE.B.6, 8.EE.C.8.a" u="1"/>
        <s v="8.EE.C.8, 8.EE.C.8.a" u="1"/>
        <s v="8.EE.C.8.c" u="1"/>
        <s v="7.NS.A.2.a, 7.RP.A" u="1"/>
        <s v="6.RP.A.3.d" u="1"/>
        <s v="7.RP.A, 7.RP.A.2, 7.RP.A.2.d" u="1"/>
        <s v="7.EE.B.3, 7.NS.A.3" u="1"/>
        <s v="7.G.A.1, 7.RP.A, 7.RP.A.3" u="1"/>
        <s v="6.RP.A.3.c" u="1"/>
        <s v="7.G.A.1, 7.G.B.4, 7.G.B.6, 7.NS.A.2.d, 7.RP.A.3" u="1"/>
        <s v="8.G.A.1.a, 8.G.A.1.b" u="1"/>
        <s v="6.RP.A.3.b" u="1"/>
        <s v="6.RP.A.3.a" u="1"/>
        <s v="7.EE.A, 7.RP.A.2" u="1"/>
        <s v="7.NS.A," u="1"/>
        <s v="8.EE.A.2, 8.NS.A, 8.NS.A.2" u="1"/>
        <s v="HSA-REI.A" u="1"/>
        <s v="7.G.A, 7.G.B, 7.G.B.5" u="1"/>
        <s v="HSF-BF.A.1" u="1"/>
        <s v="8.F.B, 8.F.B.4, 8.G.C" u="1"/>
        <s v="HSF-BF.B.4" u="1"/>
        <s v="7.G.A.2, 7.NS.A.1" u="1"/>
        <s v="8.F.B, 8.SP.A" u="1"/>
        <s v="HSF-BF.B.3" u="1"/>
        <s v="7.SP.C.5, 7.SP.C.6, 7.SP.C.7, 7.SP.C.7.a" u="1"/>
        <s v="7.NS.A, 7.NS.A.3" u="1"/>
        <s v="8.EE.B, 8.EE.B.6" u="1"/>
        <s v="7.SP.A, 7.SP.A.1, 7.SP.A.2" u="1"/>
        <s v="HSF-LE.A" u="1"/>
        <s v="7.NS.A.2.d, 7.RP.A, 7.SP.A, 7.SP.A.1, 7.SP.A.2, 7.SP.B.4" u="1"/>
        <s v="7.SP.B, 7.SP.B.3, 7.SP.B.4" u="1"/>
        <s v="HSA-REI.D" u="1"/>
        <s v="8.F.A.1, 8.F.B, 8.SP.A" u="1"/>
        <s v="HSF-IF.C.7.e" u="1"/>
        <s v="7.RP.A, 7.RP.A.1" u="1"/>
        <s v="7.EE.B.3, 7.EE.B.4" u="1"/>
        <s v="7.SP.A.1, 7.SP.A.2, 7.SP.B.4" u="1"/>
        <s v="HSF-IF.B.6" u="1"/>
        <s v="8.EE.A.2, 8.G.B, 8.G.B.6, 8.NS.A.2" u="1"/>
        <s v="HSF-IF.A.2" u="1"/>
        <s v="HSF-LE.A.1.a" u="1"/>
        <s v="HSF-IF.C.9" u="1"/>
        <s v="HSS-ID.A.3" u="1"/>
        <s v="7.G.A, 7.G.A.2" u="1"/>
        <s v="HSF-IF.B.5" u="1"/>
        <s v="7.EE.B.4.a, 7.NS.A.3, 7.RP.A.2" u="1"/>
        <s v="HSF-IF.A.1" u="1"/>
        <s v="8.G.A.1.a, 8.G.A.2" u="1"/>
        <s v="7.G.B, 7.G.B.6" u="1"/>
        <s v="8.G.A.1, 8.G.A.5" u="1"/>
        <s v="8.G.A.2, 8.G.A.5" u="1"/>
        <s v="8.G.A.4, 8.G.A.5" u="1"/>
        <s v="7.EE.A.1, 7.EE.B.4.a" u="1"/>
        <s v="7.EE.B.3, 7.EE.B.4.a" u="1"/>
        <s v="7.EE.B.4, 7.EE.B.4.a" u="1"/>
        <s v="HSS-ID.B.6" u="1"/>
        <s v="HSF-IF.C.8" u="1"/>
        <s v="HSS-ID.A.2" u="1"/>
        <s v="HSF-IF.B.4" u="1"/>
        <s v="HSS-ID.C.9" u="1"/>
        <s v="HSS-ID.B.5" u="1"/>
        <s v="HSF-IF.C.7" u="1"/>
        <s v="HSS-ID.A.1" u="1"/>
        <s v="7.EE.B.4, 7.NS.A.1.c, 7.NS.A.3" u="1"/>
        <s v="7.G.B, 7.G.B.5" u="1"/>
        <s v="HSS-ID.C.8" u="1"/>
        <s v="HSN-Q.A.1" u="1"/>
        <s v="HSS-ID.C.7" u="1"/>
        <s v="7.G.B.4, 7.RP.A" u="1"/>
        <s v="7.SP.A.1, 7.SP.A.2, 7.SP.C.7" u="1"/>
        <s v="HSA-CED.A.1" u="1"/>
        <s v="HSA-CED.A.2" u="1"/>
        <s v="HSN-Q.A.2" u="1"/>
        <s v="8.EE.B, 8.EE.C" u="1"/>
        <s v="HSA-SSE.B.3.a" u="1"/>
        <s v="HSA-CED.A.3" u="1"/>
        <s v="HSA-CED.A.4" u="1"/>
        <s v="6.NS.C.6.c" u="1"/>
        <s v="8.SP.A.1, 8.SP.A.2" u="1"/>
        <s v="8.SP.A.1, 8.SP.A.3" u="1"/>
        <s v="HSA-SSE.A.1.b" u="1"/>
        <s v="6.NS.C.6.b" u="1"/>
        <s v="HSN-RN.B.3" u="1"/>
        <s v="8.EE.B.6, 8.G.A" u="1"/>
        <s v="HSN-Q.A.3" u="1"/>
        <s v="HSF-LE.A.1.b" u="1"/>
        <s v="7.EE.B, 7.RP.A.3" u="1"/>
        <s v="7.EE.B.4, 7.G.B.5" u="1"/>
        <s v="6.NS.C.6.a" u="1"/>
        <s v="6.NS.C.7.d" u="1"/>
        <s v="HSA-SSE.B.3.b" u="1"/>
        <s v="7.EE.A.1, 7.NS.A.1, 7.NS.A.1.c" u="1"/>
      </sharedItems>
    </cacheField>
    <cacheField name="Average Minutes Per Standard" numFmtId="0">
      <sharedItems containsString="0" containsBlank="1" containsNumber="1" minValue="1.7" maxValue="9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77">
  <r>
    <s v="Kindergarten Mathematics Module 1, Topic A, Lesson 1"/>
    <x v="0"/>
    <n v="36"/>
  </r>
  <r>
    <s v="Kindergarten Mathematics Module 1, Topic A, Lesson 2"/>
    <x v="0"/>
    <n v="36"/>
  </r>
  <r>
    <s v="Kindergarten Mathematics Module 1, Topic A, Lesson 3"/>
    <x v="0"/>
    <n v="36"/>
  </r>
  <r>
    <s v="Kindergarten Mathematics Module 1, Topic B, Lesson 4"/>
    <x v="0"/>
    <n v="36"/>
  </r>
  <r>
    <s v="Kindergarten Mathematics Module 1, Topic B, Lesson 5"/>
    <x v="1"/>
    <n v="18"/>
  </r>
  <r>
    <s v="Kindergarten Mathematics Module 1, Topic B, Lesson 5"/>
    <x v="0"/>
    <n v="18"/>
  </r>
  <r>
    <s v="Kindergarten Mathematics Module 1, Topic B, Lesson 6"/>
    <x v="1"/>
    <n v="18"/>
  </r>
  <r>
    <s v="Kindergarten Mathematics Module 1, Topic B, Lesson 6"/>
    <x v="0"/>
    <n v="18"/>
  </r>
  <r>
    <s v="Kindergarten Mathematics Module 1, Topic C, Lesson 7"/>
    <x v="2"/>
    <n v="18"/>
  </r>
  <r>
    <s v="Kindergarten Mathematics Module 1, Topic C, Lesson 7"/>
    <x v="0"/>
    <n v="18"/>
  </r>
  <r>
    <s v="Kindergarten Mathematics Module 1, Topic C, Lesson 8"/>
    <x v="3"/>
    <n v="36"/>
  </r>
  <r>
    <s v="Kindergarten Mathematics Module 1, Topic C, Lesson 9"/>
    <x v="4"/>
    <n v="18"/>
  </r>
  <r>
    <s v="Kindergarten Mathematics Module 1, Topic C, Lesson 9"/>
    <x v="5"/>
    <n v="18"/>
  </r>
  <r>
    <s v="Kindergarten Mathematics Module 1, Topic C, Lesson 10"/>
    <x v="5"/>
    <n v="36"/>
  </r>
  <r>
    <s v="Kindergarten Mathematics Module 1, Topic C, Lesson 11"/>
    <x v="5"/>
    <n v="36"/>
  </r>
  <r>
    <s v="Kindergarten Mathematics Module 1, Topic D, Lesson 12"/>
    <x v="6"/>
    <n v="9"/>
  </r>
  <r>
    <s v="Kindergarten Mathematics Module 1, Topic D, Lesson 12"/>
    <x v="1"/>
    <n v="9"/>
  </r>
  <r>
    <s v="Kindergarten Mathematics Module 1, Topic D, Lesson 12"/>
    <x v="1"/>
    <n v="9"/>
  </r>
  <r>
    <s v="Kindergarten Mathematics Module 1, Topic D, Lesson 12"/>
    <x v="2"/>
    <n v="9"/>
  </r>
  <r>
    <s v="Kindergarten Mathematics Module 1, Topic D, Lesson 13"/>
    <x v="6"/>
    <n v="9"/>
  </r>
  <r>
    <s v="Kindergarten Mathematics Module 1, Topic D, Lesson 13"/>
    <x v="1"/>
    <n v="9"/>
  </r>
  <r>
    <s v="Kindergarten Mathematics Module 1, Topic D, Lesson 13"/>
    <x v="1"/>
    <n v="9"/>
  </r>
  <r>
    <s v="Kindergarten Mathematics Module 1, Topic D, Lesson 13"/>
    <x v="2"/>
    <n v="9"/>
  </r>
  <r>
    <s v="Kindergarten Mathematics Module 1, Topic D, Lesson 14"/>
    <x v="6"/>
    <n v="18"/>
  </r>
  <r>
    <s v="Kindergarten Mathematics Module 1, Topic D, Lesson 14"/>
    <x v="5"/>
    <n v="18"/>
  </r>
  <r>
    <s v="Kindergarten Mathematics Module 1, Topic D, Lesson 15"/>
    <x v="6"/>
    <n v="9"/>
  </r>
  <r>
    <s v="Kindergarten Mathematics Module 1, Topic D, Lesson 15"/>
    <x v="1"/>
    <n v="9"/>
  </r>
  <r>
    <s v="Kindergarten Mathematics Module 1, Topic D, Lesson 15"/>
    <x v="1"/>
    <n v="9"/>
  </r>
  <r>
    <s v="Kindergarten Mathematics Module 1, Topic D, Lesson 15"/>
    <x v="2"/>
    <n v="9"/>
  </r>
  <r>
    <s v="Kindergarten Mathematics Module 1, Topic D, Lesson 16"/>
    <x v="6"/>
    <n v="9"/>
  </r>
  <r>
    <s v="Kindergarten Mathematics Module 1, Topic D, Lesson 16"/>
    <x v="1"/>
    <n v="9"/>
  </r>
  <r>
    <s v="Kindergarten Mathematics Module 1, Topic D, Lesson 16"/>
    <x v="1"/>
    <n v="9"/>
  </r>
  <r>
    <s v="Kindergarten Mathematics Module 1, Topic D, Lesson 16"/>
    <x v="2"/>
    <n v="9"/>
  </r>
  <r>
    <s v="Kindergarten Mathematics Module 1, Topic E, Lesson 17"/>
    <x v="6"/>
    <n v="9"/>
  </r>
  <r>
    <s v="Kindergarten Mathematics Module 1, Topic E, Lesson 17"/>
    <x v="1"/>
    <n v="9"/>
  </r>
  <r>
    <s v="Kindergarten Mathematics Module 1, Topic E, Lesson 17"/>
    <x v="1"/>
    <n v="9"/>
  </r>
  <r>
    <s v="Kindergarten Mathematics Module 1, Topic E, Lesson 17"/>
    <x v="2"/>
    <n v="9"/>
  </r>
  <r>
    <s v="Kindergarten Mathematics Module 1, Topic E, Lesson 18"/>
    <x v="6"/>
    <n v="9"/>
  </r>
  <r>
    <s v="Kindergarten Mathematics Module 1, Topic E, Lesson 18"/>
    <x v="1"/>
    <n v="9"/>
  </r>
  <r>
    <s v="Kindergarten Mathematics Module 1, Topic E, Lesson 18"/>
    <x v="1"/>
    <n v="9"/>
  </r>
  <r>
    <s v="Kindergarten Mathematics Module 1, Topic E, Lesson 18"/>
    <x v="2"/>
    <n v="9"/>
  </r>
  <r>
    <s v="Kindergarten Mathematics Module 1, Topic E, Lesson 19"/>
    <x v="6"/>
    <n v="9"/>
  </r>
  <r>
    <s v="Kindergarten Mathematics Module 1, Topic E, Lesson 19"/>
    <x v="1"/>
    <n v="9"/>
  </r>
  <r>
    <s v="Kindergarten Mathematics Module 1, Topic E, Lesson 19"/>
    <x v="1"/>
    <n v="9"/>
  </r>
  <r>
    <s v="Kindergarten Mathematics Module 1, Topic E, Lesson 19"/>
    <x v="2"/>
    <n v="9"/>
  </r>
  <r>
    <s v="Kindergarten Mathematics Module 1, Topic E, Lesson 20"/>
    <x v="6"/>
    <n v="9"/>
  </r>
  <r>
    <s v="Kindergarten Mathematics Module 1, Topic E, Lesson 20"/>
    <x v="1"/>
    <n v="9"/>
  </r>
  <r>
    <s v="Kindergarten Mathematics Module 1, Topic E, Lesson 20"/>
    <x v="1"/>
    <n v="9"/>
  </r>
  <r>
    <s v="Kindergarten Mathematics Module 1, Topic E, Lesson 20"/>
    <x v="2"/>
    <n v="9"/>
  </r>
  <r>
    <s v="Kindergarten Mathematics Module 1, Topic E, Lesson 21"/>
    <x v="6"/>
    <n v="9"/>
  </r>
  <r>
    <s v="Kindergarten Mathematics Module 1, Topic E, Lesson 21"/>
    <x v="1"/>
    <n v="9"/>
  </r>
  <r>
    <s v="Kindergarten Mathematics Module 1, Topic E, Lesson 21"/>
    <x v="1"/>
    <n v="9"/>
  </r>
  <r>
    <s v="Kindergarten Mathematics Module 1, Topic E, Lesson 21"/>
    <x v="2"/>
    <n v="9"/>
  </r>
  <r>
    <s v="Kindergarten Mathematics Module 1, Topic E, Lesson 22"/>
    <x v="6"/>
    <n v="9"/>
  </r>
  <r>
    <s v="Kindergarten Mathematics Module 1, Topic E, Lesson 22"/>
    <x v="1"/>
    <n v="9"/>
  </r>
  <r>
    <s v="Kindergarten Mathematics Module 1, Topic E, Lesson 22"/>
    <x v="1"/>
    <n v="9"/>
  </r>
  <r>
    <s v="Kindergarten Mathematics Module 1, Topic E, Lesson 22"/>
    <x v="2"/>
    <n v="9"/>
  </r>
  <r>
    <s v="Kindergarten Mathematics Module 1, Topic F, Lesson 23"/>
    <x v="6"/>
    <n v="9"/>
  </r>
  <r>
    <s v="Kindergarten Mathematics Module 1, Topic F, Lesson 23"/>
    <x v="1"/>
    <n v="9"/>
  </r>
  <r>
    <s v="Kindergarten Mathematics Module 1, Topic F, Lesson 23"/>
    <x v="1"/>
    <n v="9"/>
  </r>
  <r>
    <s v="Kindergarten Mathematics Module 1, Topic F, Lesson 23"/>
    <x v="2"/>
    <n v="9"/>
  </r>
  <r>
    <s v="Kindergarten Mathematics Module 1, Topic F, Lesson 24"/>
    <x v="6"/>
    <n v="9"/>
  </r>
  <r>
    <s v="Kindergarten Mathematics Module 1, Topic F, Lesson 24"/>
    <x v="1"/>
    <n v="9"/>
  </r>
  <r>
    <s v="Kindergarten Mathematics Module 1, Topic F, Lesson 24"/>
    <x v="1"/>
    <n v="9"/>
  </r>
  <r>
    <s v="Kindergarten Mathematics Module 1, Topic F, Lesson 24"/>
    <x v="2"/>
    <n v="9"/>
  </r>
  <r>
    <s v="Kindergarten Mathematics Module 1, Topic F, Lesson 25"/>
    <x v="6"/>
    <n v="9"/>
  </r>
  <r>
    <s v="Kindergarten Mathematics Module 1, Topic F, Lesson 25"/>
    <x v="1"/>
    <n v="9"/>
  </r>
  <r>
    <s v="Kindergarten Mathematics Module 1, Topic F, Lesson 25"/>
    <x v="1"/>
    <n v="9"/>
  </r>
  <r>
    <s v="Kindergarten Mathematics Module 1, Topic F, Lesson 25"/>
    <x v="2"/>
    <n v="9"/>
  </r>
  <r>
    <s v="Kindergarten Mathematics Module 1, Topic F, Lesson 26"/>
    <x v="6"/>
    <n v="9"/>
  </r>
  <r>
    <s v="Kindergarten Mathematics Module 1, Topic F, Lesson 26"/>
    <x v="1"/>
    <n v="9"/>
  </r>
  <r>
    <s v="Kindergarten Mathematics Module 1, Topic F, Lesson 26"/>
    <x v="1"/>
    <n v="9"/>
  </r>
  <r>
    <s v="Kindergarten Mathematics Module 1, Topic F, Lesson 26"/>
    <x v="2"/>
    <n v="9"/>
  </r>
  <r>
    <s v="Kindergarten Mathematics Module 1, Topic F, Lesson 27"/>
    <x v="6"/>
    <n v="9"/>
  </r>
  <r>
    <s v="Kindergarten Mathematics Module 1, Topic F, Lesson 27"/>
    <x v="1"/>
    <n v="9"/>
  </r>
  <r>
    <s v="Kindergarten Mathematics Module 1, Topic F, Lesson 27"/>
    <x v="1"/>
    <n v="9"/>
  </r>
  <r>
    <s v="Kindergarten Mathematics Module 1, Topic F, Lesson 27"/>
    <x v="2"/>
    <n v="9"/>
  </r>
  <r>
    <s v="Kindergarten Mathematics Module 1, Topic F, Lesson 28"/>
    <x v="6"/>
    <n v="9"/>
  </r>
  <r>
    <s v="Kindergarten Mathematics Module 1, Topic F, Lesson 28"/>
    <x v="1"/>
    <n v="9"/>
  </r>
  <r>
    <s v="Kindergarten Mathematics Module 1, Topic F, Lesson 28"/>
    <x v="1"/>
    <n v="9"/>
  </r>
  <r>
    <s v="Kindergarten Mathematics Module 1, Topic F, Lesson 28"/>
    <x v="2"/>
    <n v="9"/>
  </r>
  <r>
    <s v="Kindergarten Mathematics Module 1, Topic G, Lesson 29"/>
    <x v="6"/>
    <n v="7"/>
  </r>
  <r>
    <s v="Kindergarten Mathematics Module 1, Topic G, Lesson 29"/>
    <x v="1"/>
    <n v="7"/>
  </r>
  <r>
    <s v="Kindergarten Mathematics Module 1, Topic G, Lesson 29"/>
    <x v="1"/>
    <n v="7"/>
  </r>
  <r>
    <s v="Kindergarten Mathematics Module 1, Topic G, Lesson 29"/>
    <x v="2"/>
    <n v="7"/>
  </r>
  <r>
    <s v="Kindergarten Mathematics Module 1, Topic G, Lesson 29"/>
    <x v="0"/>
    <n v="7"/>
  </r>
  <r>
    <s v="Kindergarten Mathematics Module 1, Topic G, Lesson 30"/>
    <x v="7"/>
    <n v="7"/>
  </r>
  <r>
    <s v="Kindergarten Mathematics Module 1, Topic G, Lesson 30"/>
    <x v="1"/>
    <n v="7"/>
  </r>
  <r>
    <s v="Kindergarten Mathematics Module 1, Topic G, Lesson 30"/>
    <x v="1"/>
    <n v="7"/>
  </r>
  <r>
    <s v="Kindergarten Mathematics Module 1, Topic G, Lesson 30"/>
    <x v="1"/>
    <n v="7"/>
  </r>
  <r>
    <s v="Kindergarten Mathematics Module 1, Topic G, Lesson 30"/>
    <x v="2"/>
    <n v="7"/>
  </r>
  <r>
    <s v="Kindergarten Mathematics Module 1, Topic G, Lesson 31"/>
    <x v="1"/>
    <n v="9"/>
  </r>
  <r>
    <s v="Kindergarten Mathematics Module 1, Topic G, Lesson 31"/>
    <x v="1"/>
    <n v="9"/>
  </r>
  <r>
    <s v="Kindergarten Mathematics Module 1, Topic G, Lesson 31"/>
    <x v="1"/>
    <n v="9"/>
  </r>
  <r>
    <s v="Kindergarten Mathematics Module 1, Topic G, Lesson 31"/>
    <x v="2"/>
    <n v="9"/>
  </r>
  <r>
    <s v="Kindergarten Mathematics Module 1, Topic G, Lesson 32"/>
    <x v="7"/>
    <n v="7"/>
  </r>
  <r>
    <s v="Kindergarten Mathematics Module 1, Topic G, Lesson 32"/>
    <x v="1"/>
    <n v="7"/>
  </r>
  <r>
    <s v="Kindergarten Mathematics Module 1, Topic G, Lesson 32"/>
    <x v="1"/>
    <n v="7"/>
  </r>
  <r>
    <s v="Kindergarten Mathematics Module 1, Topic G, Lesson 32"/>
    <x v="1"/>
    <n v="7"/>
  </r>
  <r>
    <s v="Kindergarten Mathematics Module 1, Topic G, Lesson 32"/>
    <x v="2"/>
    <n v="7"/>
  </r>
  <r>
    <s v="Kindergarten Mathematics Module 1, Topic H, Lesson 33"/>
    <x v="1"/>
    <n v="9"/>
  </r>
  <r>
    <s v="Kindergarten Mathematics Module 1, Topic H, Lesson 33"/>
    <x v="1"/>
    <n v="9"/>
  </r>
  <r>
    <s v="Kindergarten Mathematics Module 1, Topic H, Lesson 33"/>
    <x v="1"/>
    <n v="9"/>
  </r>
  <r>
    <s v="Kindergarten Mathematics Module 1, Topic H, Lesson 33"/>
    <x v="2"/>
    <n v="9"/>
  </r>
  <r>
    <s v="Kindergarten Mathematics Module 1, Topic H, Lesson 34"/>
    <x v="1"/>
    <n v="9"/>
  </r>
  <r>
    <s v="Kindergarten Mathematics Module 1, Topic H, Lesson 34"/>
    <x v="1"/>
    <n v="9"/>
  </r>
  <r>
    <s v="Kindergarten Mathematics Module 1, Topic H, Lesson 34"/>
    <x v="1"/>
    <n v="9"/>
  </r>
  <r>
    <s v="Kindergarten Mathematics Module 1, Topic H, Lesson 34"/>
    <x v="2"/>
    <n v="9"/>
  </r>
  <r>
    <s v="Kindergarten Mathematics Module 1, Topic H, Lesson 35"/>
    <x v="1"/>
    <n v="9"/>
  </r>
  <r>
    <s v="Kindergarten Mathematics Module 1, Topic H, Lesson 35"/>
    <x v="1"/>
    <n v="9"/>
  </r>
  <r>
    <s v="Kindergarten Mathematics Module 1, Topic H, Lesson 35"/>
    <x v="1"/>
    <n v="9"/>
  </r>
  <r>
    <s v="Kindergarten Mathematics Module 1, Topic H, Lesson 35"/>
    <x v="2"/>
    <n v="9"/>
  </r>
  <r>
    <s v="Kindergarten Mathematics Module 1, Topic H, Lesson 36"/>
    <x v="1"/>
    <n v="9"/>
  </r>
  <r>
    <s v="Kindergarten Mathematics Module 1, Topic H, Lesson 36"/>
    <x v="1"/>
    <n v="9"/>
  </r>
  <r>
    <s v="Kindergarten Mathematics Module 1, Topic H, Lesson 36"/>
    <x v="1"/>
    <n v="9"/>
  </r>
  <r>
    <s v="Kindergarten Mathematics Module 1, Topic H, Lesson 36"/>
    <x v="2"/>
    <n v="9"/>
  </r>
  <r>
    <s v="Kindergarten Mathematics Module 1, Topic H, Lesson 37"/>
    <x v="1"/>
    <n v="9"/>
  </r>
  <r>
    <s v="Kindergarten Mathematics Module 1, Topic H, Lesson 37"/>
    <x v="1"/>
    <n v="9"/>
  </r>
  <r>
    <s v="Kindergarten Mathematics Module 1, Topic H, Lesson 37"/>
    <x v="1"/>
    <n v="9"/>
  </r>
  <r>
    <s v="Kindergarten Mathematics Module 1, Topic H, Lesson 37"/>
    <x v="2"/>
    <n v="9"/>
  </r>
  <r>
    <s v="Kindergarten Mathematics Module 2, Topic A, Lesson 1"/>
    <x v="0"/>
    <n v="18"/>
  </r>
  <r>
    <s v="Kindergarten Mathematics Module 2, Topic A, Lesson 1"/>
    <x v="8"/>
    <n v="18"/>
  </r>
  <r>
    <s v="Kindergarten Mathematics Module 2, Topic A, Lesson 2"/>
    <x v="9"/>
    <n v="18"/>
  </r>
  <r>
    <s v="Kindergarten Mathematics Module 2, Topic A, Lesson 2"/>
    <x v="10"/>
    <n v="18"/>
  </r>
  <r>
    <s v="Kindergarten Mathematics Module 2, Topic A, Lesson 3"/>
    <x v="9"/>
    <n v="18"/>
  </r>
  <r>
    <s v="Kindergarten Mathematics Module 2, Topic A, Lesson 3"/>
    <x v="10"/>
    <n v="18"/>
  </r>
  <r>
    <s v="Kindergarten Mathematics Module 2, Topic A, Lesson 4"/>
    <x v="9"/>
    <n v="18"/>
  </r>
  <r>
    <s v="Kindergarten Mathematics Module 2, Topic A, Lesson 4"/>
    <x v="10"/>
    <n v="18"/>
  </r>
  <r>
    <s v="Kindergarten Mathematics Module 2, Topic A, Lesson 5"/>
    <x v="9"/>
    <n v="36"/>
  </r>
  <r>
    <s v="Kindergarten Mathematics Module 2, Topic B, Lesson 6"/>
    <x v="8"/>
    <n v="36"/>
  </r>
  <r>
    <s v="Kindergarten Mathematics Module 2, Topic B, Lesson 7"/>
    <x v="0"/>
    <n v="18"/>
  </r>
  <r>
    <s v="Kindergarten Mathematics Module 2, Topic B, Lesson 7"/>
    <x v="11"/>
    <n v="18"/>
  </r>
  <r>
    <s v="Kindergarten Mathematics Module 2, Topic B, Lesson 8"/>
    <x v="9"/>
    <n v="36"/>
  </r>
  <r>
    <s v="Kindergarten Mathematics Module 2, Topic C, Lesson 9"/>
    <x v="11"/>
    <n v="36"/>
  </r>
  <r>
    <s v="Kindergarten Mathematics Module 2, Topic C, Lesson 10"/>
    <x v="10"/>
    <n v="12"/>
  </r>
  <r>
    <s v="Kindergarten Mathematics Module 2, Topic C, Lesson 10"/>
    <x v="11"/>
    <n v="12"/>
  </r>
  <r>
    <s v="Kindergarten Mathematics Module 2, Topic C, Lesson 10"/>
    <x v="8"/>
    <n v="12"/>
  </r>
  <r>
    <s v="Kindergarten Mathematics Module 3, Topic A, Lesson 1"/>
    <x v="12"/>
    <n v="18"/>
  </r>
  <r>
    <s v="Kindergarten Mathematics Module 3, Topic A, Lesson 1"/>
    <x v="13"/>
    <n v="18"/>
  </r>
  <r>
    <s v="Kindergarten Mathematics Module 3, Topic A, Lesson 2"/>
    <x v="13"/>
    <n v="36"/>
  </r>
  <r>
    <s v="Kindergarten Mathematics Module 3, Topic A, Lesson 3"/>
    <x v="13"/>
    <n v="36"/>
  </r>
  <r>
    <s v="Kindergarten Mathematics Module 3, Topic B, Lesson 4"/>
    <x v="13"/>
    <n v="36"/>
  </r>
  <r>
    <s v="Kindergarten Mathematics Module 3, Topic B, Lesson 5"/>
    <x v="2"/>
    <n v="12"/>
  </r>
  <r>
    <s v="Kindergarten Mathematics Module 3, Topic B, Lesson 5"/>
    <x v="3"/>
    <n v="12"/>
  </r>
  <r>
    <s v="Kindergarten Mathematics Module 3, Topic B, Lesson 5"/>
    <x v="13"/>
    <n v="12"/>
  </r>
  <r>
    <s v="Kindergarten Mathematics Module 3, Topic B, Lesson 6"/>
    <x v="2"/>
    <n v="18"/>
  </r>
  <r>
    <s v="Kindergarten Mathematics Module 3, Topic B, Lesson 6"/>
    <x v="13"/>
    <n v="18"/>
  </r>
  <r>
    <s v="Kindergarten Mathematics Module 3, Topic B, Lesson 7"/>
    <x v="2"/>
    <n v="18"/>
  </r>
  <r>
    <s v="Kindergarten Mathematics Module 3, Topic B, Lesson 7"/>
    <x v="13"/>
    <n v="18"/>
  </r>
  <r>
    <s v="Kindergarten Mathematics Module 3, Topic C, Lesson 8"/>
    <x v="12"/>
    <n v="18"/>
  </r>
  <r>
    <s v="Kindergarten Mathematics Module 3, Topic C, Lesson 8"/>
    <x v="13"/>
    <n v="18"/>
  </r>
  <r>
    <s v="Kindergarten Mathematics Module 3, Topic C, Lesson 9"/>
    <x v="13"/>
    <n v="36"/>
  </r>
  <r>
    <s v="Kindergarten Mathematics Module 3, Topic C, Lesson 10"/>
    <x v="13"/>
    <n v="36"/>
  </r>
  <r>
    <s v="Kindergarten Mathematics Module 3, Topic C, Lesson 11"/>
    <x v="13"/>
    <n v="36"/>
  </r>
  <r>
    <s v="Kindergarten Mathematics Module 3, Topic C, Lesson 12"/>
    <x v="13"/>
    <n v="36"/>
  </r>
  <r>
    <s v="Kindergarten Mathematics Module 3, Topic D, Lesson 13"/>
    <x v="12"/>
    <n v="18"/>
  </r>
  <r>
    <s v="Kindergarten Mathematics Module 3, Topic D, Lesson 13"/>
    <x v="13"/>
    <n v="18"/>
  </r>
  <r>
    <s v="Kindergarten Mathematics Module 3, Topic D, Lesson 14"/>
    <x v="13"/>
    <n v="36"/>
  </r>
  <r>
    <s v="Kindergarten Mathematics Module 3, Topic D, Lesson 15"/>
    <x v="13"/>
    <n v="36"/>
  </r>
  <r>
    <s v="Kindergarten Mathematics Module 3, Topic E, Lesson 16"/>
    <x v="3"/>
    <n v="36"/>
  </r>
  <r>
    <s v="Kindergarten Mathematics Module 3, Topic E, Lesson 17"/>
    <x v="3"/>
    <n v="36"/>
  </r>
  <r>
    <s v="Kindergarten Mathematics Module 3, Topic E, Lesson 18"/>
    <x v="3"/>
    <n v="36"/>
  </r>
  <r>
    <s v="Kindergarten Mathematics Module 3, Topic E, Lesson 19"/>
    <x v="3"/>
    <n v="36"/>
  </r>
  <r>
    <s v="Kindergarten Mathematics Module 3, Topic F, Lesson 20"/>
    <x v="3"/>
    <n v="12"/>
  </r>
  <r>
    <s v="Kindergarten Mathematics Module 3, Topic F, Lesson 20"/>
    <x v="4"/>
    <n v="12"/>
  </r>
  <r>
    <s v="Kindergarten Mathematics Module 3, Topic F, Lesson 20"/>
    <x v="13"/>
    <n v="12"/>
  </r>
  <r>
    <s v="Kindergarten Mathematics Module 3, Topic F, Lesson 21"/>
    <x v="3"/>
    <n v="12"/>
  </r>
  <r>
    <s v="Kindergarten Mathematics Module 3, Topic F, Lesson 21"/>
    <x v="4"/>
    <n v="12"/>
  </r>
  <r>
    <s v="Kindergarten Mathematics Module 3, Topic F, Lesson 21"/>
    <x v="13"/>
    <n v="12"/>
  </r>
  <r>
    <s v="Kindergarten Mathematics Module 3, Topic F, Lesson 22"/>
    <x v="3"/>
    <n v="36"/>
  </r>
  <r>
    <s v="Kindergarten Mathematics Module 3, Topic F, Lesson 23"/>
    <x v="1"/>
    <n v="12"/>
  </r>
  <r>
    <s v="Kindergarten Mathematics Module 3, Topic F, Lesson 23"/>
    <x v="3"/>
    <n v="12"/>
  </r>
  <r>
    <s v="Kindergarten Mathematics Module 3, Topic F, Lesson 23"/>
    <x v="4"/>
    <n v="12"/>
  </r>
  <r>
    <s v="Kindergarten Mathematics Module 3, Topic F, Lesson 24"/>
    <x v="1"/>
    <n v="12"/>
  </r>
  <r>
    <s v="Kindergarten Mathematics Module 3, Topic F, Lesson 24"/>
    <x v="3"/>
    <n v="12"/>
  </r>
  <r>
    <s v="Kindergarten Mathematics Module 3, Topic F, Lesson 24"/>
    <x v="4"/>
    <n v="12"/>
  </r>
  <r>
    <s v="Kindergarten Mathematics Module 3, Topic G, Lesson 25"/>
    <x v="3"/>
    <n v="18"/>
  </r>
  <r>
    <s v="Kindergarten Mathematics Module 3, Topic G, Lesson 25"/>
    <x v="4"/>
    <n v="18"/>
  </r>
  <r>
    <s v="Kindergarten Mathematics Module 3, Topic G, Lesson 26"/>
    <x v="3"/>
    <n v="18"/>
  </r>
  <r>
    <s v="Kindergarten Mathematics Module 3, Topic G, Lesson 26"/>
    <x v="4"/>
    <n v="18"/>
  </r>
  <r>
    <s v="Kindergarten Mathematics Module 3, Topic G, Lesson 27"/>
    <x v="3"/>
    <n v="18"/>
  </r>
  <r>
    <s v="Kindergarten Mathematics Module 3, Topic G, Lesson 27"/>
    <x v="4"/>
    <n v="18"/>
  </r>
  <r>
    <s v="Kindergarten Mathematics Module 3, Topic G, Lesson 28"/>
    <x v="4"/>
    <n v="36"/>
  </r>
  <r>
    <s v="Kindergarten Mathematics Module 3, Topic H, Lesson 29"/>
    <x v="13"/>
    <n v="36"/>
  </r>
  <r>
    <s v="Kindergarten Mathematics Module 3, Topic H, Lesson 30"/>
    <x v="13"/>
    <n v="36"/>
  </r>
  <r>
    <s v="Kindergarten Mathematics Module 3, Topic H, Lesson 31"/>
    <x v="13"/>
    <n v="36"/>
  </r>
  <r>
    <s v="Kindergarten Mathematics Module 3, Topic H, Lesson 32"/>
    <x v="12"/>
    <n v="18"/>
  </r>
  <r>
    <s v="Kindergarten Mathematics Module 3, Topic H, Lesson 32"/>
    <x v="13"/>
    <n v="18"/>
  </r>
  <r>
    <s v="Kindergarten Mathematics Module 4, Topic A, Lesson 1"/>
    <x v="14"/>
    <n v="18"/>
  </r>
  <r>
    <s v="Kindergarten Mathematics Module 4, Topic A, Lesson 1"/>
    <x v="5"/>
    <n v="18"/>
  </r>
  <r>
    <s v="Kindergarten Mathematics Module 4, Topic A, Lesson 2"/>
    <x v="14"/>
    <n v="18"/>
  </r>
  <r>
    <s v="Kindergarten Mathematics Module 4, Topic A, Lesson 2"/>
    <x v="5"/>
    <n v="18"/>
  </r>
  <r>
    <s v="Kindergarten Mathematics Module 4, Topic A, Lesson 3"/>
    <x v="14"/>
    <n v="18"/>
  </r>
  <r>
    <s v="Kindergarten Mathematics Module 4, Topic A, Lesson 3"/>
    <x v="5"/>
    <n v="18"/>
  </r>
  <r>
    <s v="Kindergarten Mathematics Module 4, Topic A, Lesson 4"/>
    <x v="14"/>
    <n v="18"/>
  </r>
  <r>
    <s v="Kindergarten Mathematics Module 4, Topic A, Lesson 4"/>
    <x v="5"/>
    <n v="18"/>
  </r>
  <r>
    <s v="Kindergarten Mathematics Module 4, Topic A, Lesson 5"/>
    <x v="14"/>
    <n v="18"/>
  </r>
  <r>
    <s v="Kindergarten Mathematics Module 4, Topic A, Lesson 5"/>
    <x v="5"/>
    <n v="18"/>
  </r>
  <r>
    <s v="Kindergarten Mathematics Module 4, Topic A, Lesson 6"/>
    <x v="14"/>
    <n v="18"/>
  </r>
  <r>
    <s v="Kindergarten Mathematics Module 4, Topic A, Lesson 6"/>
    <x v="5"/>
    <n v="18"/>
  </r>
  <r>
    <s v="Kindergarten Mathematics Module 4, Topic B, Lesson 7"/>
    <x v="5"/>
    <n v="36"/>
  </r>
  <r>
    <s v="Kindergarten Mathematics Module 4, Topic B, Lesson 8"/>
    <x v="5"/>
    <n v="36"/>
  </r>
  <r>
    <s v="Kindergarten Mathematics Module 4, Topic B, Lesson 9"/>
    <x v="5"/>
    <n v="36"/>
  </r>
  <r>
    <s v="Kindergarten Mathematics Module 4, Topic B, Lesson 10"/>
    <x v="5"/>
    <n v="36"/>
  </r>
  <r>
    <s v="Kindergarten Mathematics Module 4, Topic B, Lesson 11"/>
    <x v="5"/>
    <n v="36"/>
  </r>
  <r>
    <s v="Kindergarten Mathematics Module 4, Topic B, Lesson 12"/>
    <x v="5"/>
    <n v="36"/>
  </r>
  <r>
    <s v="Kindergarten Mathematics Module 4, Topic C, Lesson 13"/>
    <x v="14"/>
    <n v="36"/>
  </r>
  <r>
    <s v="Kindergarten Mathematics Module 4, Topic C, Lesson 14"/>
    <x v="14"/>
    <n v="36"/>
  </r>
  <r>
    <s v="Kindergarten Mathematics Module 4, Topic C, Lesson 15"/>
    <x v="14"/>
    <n v="36"/>
  </r>
  <r>
    <s v="Kindergarten Mathematics Module 4, Topic C, Lesson 16"/>
    <x v="14"/>
    <n v="18"/>
  </r>
  <r>
    <s v="Kindergarten Mathematics Module 4, Topic C, Lesson 16"/>
    <x v="15"/>
    <n v="18"/>
  </r>
  <r>
    <s v="Kindergarten Mathematics Module 4, Topic C, Lesson 17"/>
    <x v="14"/>
    <n v="18"/>
  </r>
  <r>
    <s v="Kindergarten Mathematics Module 4, Topic C, Lesson 17"/>
    <x v="15"/>
    <n v="18"/>
  </r>
  <r>
    <s v="Kindergarten Mathematics Module 4, Topic C, Lesson 18"/>
    <x v="14"/>
    <n v="18"/>
  </r>
  <r>
    <s v="Kindergarten Mathematics Module 4, Topic C, Lesson 18"/>
    <x v="15"/>
    <n v="18"/>
  </r>
  <r>
    <s v="Kindergarten Mathematics Module 4, Topic D, Lesson 19"/>
    <x v="14"/>
    <n v="18"/>
  </r>
  <r>
    <s v="Kindergarten Mathematics Module 4, Topic D, Lesson 19"/>
    <x v="16"/>
    <n v="18"/>
  </r>
  <r>
    <s v="Kindergarten Mathematics Module 4, Topic D, Lesson 20"/>
    <x v="14"/>
    <n v="18"/>
  </r>
  <r>
    <s v="Kindergarten Mathematics Module 4, Topic D, Lesson 20"/>
    <x v="16"/>
    <n v="18"/>
  </r>
  <r>
    <s v="Kindergarten Mathematics Module 4, Topic D, Lesson 21"/>
    <x v="14"/>
    <n v="12"/>
  </r>
  <r>
    <s v="Kindergarten Mathematics Module 4, Topic D, Lesson 21"/>
    <x v="15"/>
    <n v="12"/>
  </r>
  <r>
    <s v="Kindergarten Mathematics Module 4, Topic D, Lesson 21"/>
    <x v="16"/>
    <n v="12"/>
  </r>
  <r>
    <s v="Kindergarten Mathematics Module 4, Topic D, Lesson 22"/>
    <x v="5"/>
    <n v="36"/>
  </r>
  <r>
    <s v="Kindergarten Mathematics Module 4, Topic D, Lesson 23"/>
    <x v="5"/>
    <n v="36"/>
  </r>
  <r>
    <s v="Kindergarten Mathematics Module 4, Topic D, Lesson 24"/>
    <x v="5"/>
    <n v="36"/>
  </r>
  <r>
    <s v="Kindergarten Mathematics Module 4, Topic E, Lesson 25"/>
    <x v="5"/>
    <n v="36"/>
  </r>
  <r>
    <s v="Kindergarten Mathematics Module 4, Topic E, Lesson 26"/>
    <x v="5"/>
    <n v="36"/>
  </r>
  <r>
    <s v="Kindergarten Mathematics Module 4, Topic E, Lesson 27"/>
    <x v="5"/>
    <n v="36"/>
  </r>
  <r>
    <s v="Kindergarten Mathematics Module 4, Topic E, Lesson 28"/>
    <x v="5"/>
    <n v="36"/>
  </r>
  <r>
    <s v="Kindergarten Mathematics Module 4, Topic F, Lesson 29"/>
    <x v="15"/>
    <n v="36"/>
  </r>
  <r>
    <s v="Kindergarten Mathematics Module 4, Topic F, Lesson 30"/>
    <x v="15"/>
    <n v="36"/>
  </r>
  <r>
    <s v="Kindergarten Mathematics Module 4, Topic F, Lesson 31"/>
    <x v="15"/>
    <n v="36"/>
  </r>
  <r>
    <s v="Kindergarten Mathematics Module 4, Topic F, Lesson 32"/>
    <x v="15"/>
    <n v="36"/>
  </r>
  <r>
    <s v="Kindergarten Mathematics Module 4, Topic G, Lesson 33"/>
    <x v="15"/>
    <n v="36"/>
  </r>
  <r>
    <s v="Kindergarten Mathematics Module 4, Topic G, Lesson 34"/>
    <x v="15"/>
    <n v="36"/>
  </r>
  <r>
    <s v="Kindergarten Mathematics Module 4, Topic G, Lesson 35"/>
    <x v="15"/>
    <n v="18"/>
  </r>
  <r>
    <s v="Kindergarten Mathematics Module 4, Topic G, Lesson 35"/>
    <x v="5"/>
    <n v="18"/>
  </r>
  <r>
    <s v="Kindergarten Mathematics Module 4, Topic G, Lesson 36"/>
    <x v="15"/>
    <n v="18"/>
  </r>
  <r>
    <s v="Kindergarten Mathematics Module 4, Topic G, Lesson 36"/>
    <x v="5"/>
    <n v="18"/>
  </r>
  <r>
    <s v="Kindergarten Mathematics Module 4, Topic H, Lesson 37"/>
    <x v="14"/>
    <n v="18"/>
  </r>
  <r>
    <s v="Kindergarten Mathematics Module 4, Topic H, Lesson 37"/>
    <x v="15"/>
    <n v="18"/>
  </r>
  <r>
    <s v="Kindergarten Mathematics Module 4, Topic H, Lesson 38"/>
    <x v="15"/>
    <n v="36"/>
  </r>
  <r>
    <s v="Kindergarten Mathematics Module 4, Topic H, Lesson 39"/>
    <x v="17"/>
    <n v="36"/>
  </r>
  <r>
    <s v="Kindergarten Mathematics Module 4, Topic H, Lesson 40"/>
    <x v="17"/>
    <n v="36"/>
  </r>
  <r>
    <s v="Kindergarten Mathematics Module 4, Topic H, Lesson 41"/>
    <x v="17"/>
    <n v="36"/>
  </r>
  <r>
    <s v="Kindergarten Mathematics Module 5, Topic A, Lesson 1"/>
    <x v="18"/>
    <n v="36"/>
  </r>
  <r>
    <s v="Kindergarten Mathematics Module 5, Topic A, Lesson 2"/>
    <x v="18"/>
    <n v="18"/>
  </r>
  <r>
    <s v="Kindergarten Mathematics Module 5, Topic A, Lesson 2"/>
    <x v="19"/>
    <n v="18"/>
  </r>
  <r>
    <s v="Kindergarten Mathematics Module 5, Topic A, Lesson 3"/>
    <x v="18"/>
    <n v="18"/>
  </r>
  <r>
    <s v="Kindergarten Mathematics Module 5, Topic A, Lesson 3"/>
    <x v="19"/>
    <n v="18"/>
  </r>
  <r>
    <s v="Kindergarten Mathematics Module 5, Topic A, Lesson 4"/>
    <x v="18"/>
    <n v="18"/>
  </r>
  <r>
    <s v="Kindergarten Mathematics Module 5, Topic A, Lesson 4"/>
    <x v="19"/>
    <n v="18"/>
  </r>
  <r>
    <s v="Kindergarten Mathematics Module 5, Topic A, Lesson 5"/>
    <x v="18"/>
    <n v="18"/>
  </r>
  <r>
    <s v="Kindergarten Mathematics Module 5, Topic A, Lesson 5"/>
    <x v="19"/>
    <n v="18"/>
  </r>
  <r>
    <s v="Kindergarten Mathematics Module 5, Topic B, Lesson 6"/>
    <x v="6"/>
    <n v="18"/>
  </r>
  <r>
    <s v="Kindergarten Mathematics Module 5, Topic B, Lesson 6"/>
    <x v="19"/>
    <n v="18"/>
  </r>
  <r>
    <s v="Kindergarten Mathematics Module 5, Topic B, Lesson 7"/>
    <x v="6"/>
    <n v="18"/>
  </r>
  <r>
    <s v="Kindergarten Mathematics Module 5, Topic B, Lesson 7"/>
    <x v="19"/>
    <n v="18"/>
  </r>
  <r>
    <s v="Kindergarten Mathematics Module 5, Topic B, Lesson 8"/>
    <x v="19"/>
    <n v="36"/>
  </r>
  <r>
    <s v="Kindergarten Mathematics Module 5, Topic B, Lesson 9"/>
    <x v="6"/>
    <n v="18"/>
  </r>
  <r>
    <s v="Kindergarten Mathematics Module 5, Topic B, Lesson 9"/>
    <x v="19"/>
    <n v="18"/>
  </r>
  <r>
    <s v="Kindergarten Mathematics Module 5, Topic C, Lesson 10"/>
    <x v="19"/>
    <n v="36"/>
  </r>
  <r>
    <s v="Kindergarten Mathematics Module 5, Topic C, Lesson 11"/>
    <x v="1"/>
    <n v="18"/>
  </r>
  <r>
    <s v="Kindergarten Mathematics Module 5, Topic C, Lesson 11"/>
    <x v="1"/>
    <n v="18"/>
  </r>
  <r>
    <s v="Kindergarten Mathematics Module 5, Topic C, Lesson 12"/>
    <x v="1"/>
    <n v="18"/>
  </r>
  <r>
    <s v="Kindergarten Mathematics Module 5, Topic C, Lesson 12"/>
    <x v="1"/>
    <n v="18"/>
  </r>
  <r>
    <s v="Kindergarten Mathematics Module 5, Topic C, Lesson 13"/>
    <x v="2"/>
    <n v="36"/>
  </r>
  <r>
    <s v="Kindergarten Mathematics Module 5, Topic C, Lesson 14"/>
    <x v="1"/>
    <n v="18"/>
  </r>
  <r>
    <s v="Kindergarten Mathematics Module 5, Topic C, Lesson 14"/>
    <x v="2"/>
    <n v="18"/>
  </r>
  <r>
    <s v="Kindergarten Mathematics Module 5, Topic D, Lesson 15"/>
    <x v="18"/>
    <n v="36"/>
  </r>
  <r>
    <s v="Kindergarten Mathematics Module 5, Topic D, Lesson 16"/>
    <x v="18"/>
    <n v="18"/>
  </r>
  <r>
    <s v="Kindergarten Mathematics Module 5, Topic D, Lesson 16"/>
    <x v="7"/>
    <n v="18"/>
  </r>
  <r>
    <s v="Kindergarten Mathematics Module 5, Topic D, Lesson 17"/>
    <x v="18"/>
    <n v="18"/>
  </r>
  <r>
    <s v="Kindergarten Mathematics Module 5, Topic D, Lesson 17"/>
    <x v="7"/>
    <n v="18"/>
  </r>
  <r>
    <s v="Kindergarten Mathematics Module 5, Topic D, Lesson 18"/>
    <x v="18"/>
    <n v="18"/>
  </r>
  <r>
    <s v="Kindergarten Mathematics Module 5, Topic D, Lesson 18"/>
    <x v="7"/>
    <n v="18"/>
  </r>
  <r>
    <s v="Kindergarten Mathematics Module 5, Topic D, Lesson 19"/>
    <x v="18"/>
    <n v="12"/>
  </r>
  <r>
    <s v="Kindergarten Mathematics Module 5, Topic D, Lesson 19"/>
    <x v="2"/>
    <n v="12"/>
  </r>
  <r>
    <s v="Kindergarten Mathematics Module 5, Topic D, Lesson 19"/>
    <x v="19"/>
    <n v="12"/>
  </r>
  <r>
    <s v="Kindergarten Mathematics Module 5, Topic E, Lesson 20"/>
    <x v="19"/>
    <n v="36"/>
  </r>
  <r>
    <s v="Kindergarten Mathematics Module 5, Topic E, Lesson 21"/>
    <x v="19"/>
    <n v="18"/>
  </r>
  <r>
    <s v="Kindergarten Mathematics Module 5, Topic E, Lesson 21"/>
    <x v="20"/>
    <n v="18"/>
  </r>
  <r>
    <s v="Kindergarten Mathematics Module 5, Topic E, Lesson 22"/>
    <x v="19"/>
    <n v="18"/>
  </r>
  <r>
    <s v="Kindergarten Mathematics Module 5, Topic E, Lesson 22"/>
    <x v="21"/>
    <n v="18"/>
  </r>
  <r>
    <s v="Kindergarten Mathematics Module 5, Topic E, Lesson 23"/>
    <x v="2"/>
    <n v="18"/>
  </r>
  <r>
    <s v="Kindergarten Mathematics Module 5, Topic E, Lesson 23"/>
    <x v="19"/>
    <n v="18"/>
  </r>
  <r>
    <s v="Kindergarten Mathematics Module 5, Topic E, Lesson 24"/>
    <x v="19"/>
    <n v="36"/>
  </r>
  <r>
    <s v="Kindergarten Mathematics Module 6, Topic A, Lesson 1"/>
    <x v="1"/>
    <n v="18"/>
  </r>
  <r>
    <s v="Kindergarten Mathematics Module 6, Topic A, Lesson 1"/>
    <x v="22"/>
    <n v="18"/>
  </r>
  <r>
    <s v="Kindergarten Mathematics Module 6, Topic A, Lesson 2"/>
    <x v="22"/>
    <n v="36"/>
  </r>
  <r>
    <s v="Kindergarten Mathematics Module 6, Topic A, Lesson 3"/>
    <x v="8"/>
    <n v="36"/>
  </r>
  <r>
    <s v="Kindergarten Mathematics Module 6, Topic A, Lesson 4"/>
    <x v="1"/>
    <n v="36"/>
  </r>
  <r>
    <s v="Kindergarten Mathematics Module 6, Topic B, Lesson 5"/>
    <x v="23"/>
    <n v="36"/>
  </r>
  <r>
    <s v="Kindergarten Mathematics Module 6, Topic B, Lesson 6"/>
    <x v="23"/>
    <n v="36"/>
  </r>
  <r>
    <s v="Kindergarten Mathematics Module 6, Topic B, Lesson 7"/>
    <x v="23"/>
    <n v="36"/>
  </r>
  <r>
    <s v="Kindergarten Mathematics Module 6, Topic B, Lesson 8"/>
    <x v="15"/>
    <n v="7"/>
  </r>
  <r>
    <s v="Kindergarten Mathematics Module 6, Topic B, Lesson 8"/>
    <x v="5"/>
    <n v="7"/>
  </r>
  <r>
    <s v="Kindergarten Mathematics Module 6, Topic B, Lesson 8"/>
    <x v="13"/>
    <n v="7"/>
  </r>
  <r>
    <s v="Kindergarten Mathematics Module 6, Topic B, Lesson 8"/>
    <x v="23"/>
    <n v="7"/>
  </r>
  <r>
    <s v="Grade 1 Mathematics Module 1, Topic A, Lesson 1"/>
    <x v="24"/>
    <n v="36"/>
  </r>
  <r>
    <s v="Grade 1 Mathematics Module 1, Topic A, Lesson 2"/>
    <x v="24"/>
    <n v="36"/>
  </r>
  <r>
    <s v="Grade 1 Mathematics Module 1, Topic A, Lesson 3"/>
    <x v="25"/>
    <n v="36"/>
  </r>
  <r>
    <s v="Grade 1 Mathematics Module 1, Topic B, Lesson 4"/>
    <x v="24"/>
    <n v="18"/>
  </r>
  <r>
    <s v="Grade 1 Mathematics Module 1, Topic B, Lesson 4"/>
    <x v="25"/>
    <n v="18"/>
  </r>
  <r>
    <s v="Grade 1 Mathematics Module 1, Topic B, Lesson 5"/>
    <x v="24"/>
    <n v="18"/>
  </r>
  <r>
    <s v="Grade 1 Mathematics Module 1, Topic B, Lesson 5"/>
    <x v="25"/>
    <n v="18"/>
  </r>
  <r>
    <s v="Grade 1 Mathematics Module 1, Topic B, Lesson 6"/>
    <x v="24"/>
    <n v="18"/>
  </r>
  <r>
    <s v="Grade 1 Mathematics Module 1, Topic B, Lesson 6"/>
    <x v="25"/>
    <n v="18"/>
  </r>
  <r>
    <s v="Grade 1 Mathematics Module 1, Topic B, Lesson 7"/>
    <x v="24"/>
    <n v="18"/>
  </r>
  <r>
    <s v="Grade 1 Mathematics Module 1, Topic B, Lesson 7"/>
    <x v="25"/>
    <n v="18"/>
  </r>
  <r>
    <s v="Grade 1 Mathematics Module 1, Topic B, Lesson 8"/>
    <x v="24"/>
    <n v="36"/>
  </r>
  <r>
    <s v="Grade 1 Mathematics Module 1, Topic C, Lesson 9"/>
    <x v="25"/>
    <n v="18"/>
  </r>
  <r>
    <s v="Grade 1 Mathematics Module 1, Topic C, Lesson 9"/>
    <x v="26"/>
    <n v="18"/>
  </r>
  <r>
    <s v="Grade 1 Mathematics Module 1, Topic C, Lesson 10"/>
    <x v="25"/>
    <n v="18"/>
  </r>
  <r>
    <s v="Grade 1 Mathematics Module 1, Topic C, Lesson 10"/>
    <x v="26"/>
    <n v="18"/>
  </r>
  <r>
    <s v="Grade 1 Mathematics Module 1, Topic C, Lesson 11"/>
    <x v="24"/>
    <n v="18"/>
  </r>
  <r>
    <s v="Grade 1 Mathematics Module 1, Topic C, Lesson 11"/>
    <x v="25"/>
    <n v="18"/>
  </r>
  <r>
    <s v="Grade 1 Mathematics Module 1, Topic C, Lesson 12"/>
    <x v="24"/>
    <n v="18"/>
  </r>
  <r>
    <s v="Grade 1 Mathematics Module 1, Topic C, Lesson 12"/>
    <x v="25"/>
    <n v="18"/>
  </r>
  <r>
    <s v="Grade 1 Mathematics Module 1, Topic C, Lesson 13"/>
    <x v="24"/>
    <n v="36"/>
  </r>
  <r>
    <s v="Grade 1 Mathematics Module 1, Topic D, Lesson 14"/>
    <x v="25"/>
    <n v="36"/>
  </r>
  <r>
    <s v="Grade 1 Mathematics Module 1, Topic D, Lesson 15"/>
    <x v="25"/>
    <n v="36"/>
  </r>
  <r>
    <s v="Grade 1 Mathematics Module 1, Topic D, Lesson 16"/>
    <x v="20"/>
    <n v="36"/>
  </r>
  <r>
    <s v="Grade 1 Mathematics Module 1, Topic E, Lesson 17"/>
    <x v="27"/>
    <n v="36"/>
  </r>
  <r>
    <s v="Grade 1 Mathematics Module 1, Topic E, Lesson 18"/>
    <x v="27"/>
    <n v="36"/>
  </r>
  <r>
    <s v="Grade 1 Mathematics Module 1, Topic E, Lesson 19"/>
    <x v="28"/>
    <n v="36"/>
  </r>
  <r>
    <s v="Grade 1 Mathematics Module 1, Topic E, Lesson 20"/>
    <x v="28"/>
    <n v="18"/>
  </r>
  <r>
    <s v="Grade 1 Mathematics Module 1, Topic E, Lesson 20"/>
    <x v="25"/>
    <n v="18"/>
  </r>
  <r>
    <s v="Grade 1 Mathematics Module 1, Topic F, Lesson 21"/>
    <x v="26"/>
    <n v="36"/>
  </r>
  <r>
    <s v="Grade 1 Mathematics Module 1, Topic F, Lesson 22"/>
    <x v="28"/>
    <n v="18"/>
  </r>
  <r>
    <s v="Grade 1 Mathematics Module 1, Topic F, Lesson 22"/>
    <x v="26"/>
    <n v="18"/>
  </r>
  <r>
    <s v="Grade 1 Mathematics Module 1, Topic F, Lesson 23"/>
    <x v="26"/>
    <n v="36"/>
  </r>
  <r>
    <s v="Grade 1 Mathematics Module 1, Topic F, Lesson 24"/>
    <x v="26"/>
    <n v="36"/>
  </r>
  <r>
    <s v="Grade 1 Mathematics Module 1, Topic G, Lesson 25"/>
    <x v="29"/>
    <n v="36"/>
  </r>
  <r>
    <s v="Grade 1 Mathematics Module 1, Topic G, Lesson 26"/>
    <x v="25"/>
    <n v="36"/>
  </r>
  <r>
    <s v="Grade 1 Mathematics Module 1, Topic G, Lesson 27"/>
    <x v="25"/>
    <n v="36"/>
  </r>
  <r>
    <s v="Grade 1 Mathematics Module 1, Topic H, Lesson 28"/>
    <x v="24"/>
    <n v="36"/>
  </r>
  <r>
    <s v="Grade 1 Mathematics Module 1, Topic H, Lesson 29"/>
    <x v="24"/>
    <n v="36"/>
  </r>
  <r>
    <s v="Grade 1 Mathematics Module 1, Topic H, Lesson 30"/>
    <x v="29"/>
    <n v="18"/>
  </r>
  <r>
    <s v="Grade 1 Mathematics Module 1, Topic H, Lesson 30"/>
    <x v="25"/>
    <n v="18"/>
  </r>
  <r>
    <s v="Grade 1 Mathematics Module 1, Topic H, Lesson 31"/>
    <x v="29"/>
    <n v="18"/>
  </r>
  <r>
    <s v="Grade 1 Mathematics Module 1, Topic H, Lesson 31"/>
    <x v="25"/>
    <n v="18"/>
  </r>
  <r>
    <s v="Grade 1 Mathematics Module 1, Topic H, Lesson 32"/>
    <x v="29"/>
    <n v="18"/>
  </r>
  <r>
    <s v="Grade 1 Mathematics Module 1, Topic H, Lesson 32"/>
    <x v="25"/>
    <n v="18"/>
  </r>
  <r>
    <s v="Grade 1 Mathematics Module 1, Topic I, Lesson 33"/>
    <x v="25"/>
    <n v="18"/>
  </r>
  <r>
    <s v="Grade 1 Mathematics Module 1, Topic I, Lesson 33"/>
    <x v="26"/>
    <n v="18"/>
  </r>
  <r>
    <s v="Grade 1 Mathematics Module 1, Topic I, Lesson 34"/>
    <x v="25"/>
    <n v="18"/>
  </r>
  <r>
    <s v="Grade 1 Mathematics Module 1, Topic I, Lesson 34"/>
    <x v="26"/>
    <n v="18"/>
  </r>
  <r>
    <s v="Grade 1 Mathematics Module 1, Topic I, Lesson 35"/>
    <x v="26"/>
    <n v="36"/>
  </r>
  <r>
    <s v="Grade 1 Mathematics Module 1, Topic I, Lesson 36"/>
    <x v="24"/>
    <n v="18"/>
  </r>
  <r>
    <s v="Grade 1 Mathematics Module 1, Topic I, Lesson 36"/>
    <x v="26"/>
    <n v="18"/>
  </r>
  <r>
    <s v="Grade 1 Mathematics Module 1, Topic I, Lesson 37"/>
    <x v="26"/>
    <n v="36"/>
  </r>
  <r>
    <s v="Grade 1 Mathematics Module 1, Topic J, Lesson 38"/>
    <x v="26"/>
    <n v="18"/>
  </r>
  <r>
    <s v="Grade 1 Mathematics Module 1, Topic J, Lesson 38"/>
    <x v="20"/>
    <n v="18"/>
  </r>
  <r>
    <s v="Grade 1 Mathematics Module 1, Topic J, Lesson 39"/>
    <x v="26"/>
    <n v="18"/>
  </r>
  <r>
    <s v="Grade 1 Mathematics Module 1, Topic J, Lesson 39"/>
    <x v="20"/>
    <n v="18"/>
  </r>
  <r>
    <s v="Grade 1 Mathematics Module 2, Topic A, Lesson 1"/>
    <x v="30"/>
    <n v="18"/>
  </r>
  <r>
    <s v="Grade 1 Mathematics Module 2, Topic A, Lesson 1"/>
    <x v="26"/>
    <n v="18"/>
  </r>
  <r>
    <s v="Grade 1 Mathematics Module 2, Topic A, Lesson 2"/>
    <x v="28"/>
    <n v="18"/>
  </r>
  <r>
    <s v="Grade 1 Mathematics Module 2, Topic A, Lesson 2"/>
    <x v="26"/>
    <n v="18"/>
  </r>
  <r>
    <s v="Grade 1 Mathematics Module 2, Topic A, Lesson 3"/>
    <x v="28"/>
    <n v="18"/>
  </r>
  <r>
    <s v="Grade 1 Mathematics Module 2, Topic A, Lesson 3"/>
    <x v="26"/>
    <n v="18"/>
  </r>
  <r>
    <s v="Grade 1 Mathematics Module 2, Topic A, Lesson 4"/>
    <x v="28"/>
    <n v="18"/>
  </r>
  <r>
    <s v="Grade 1 Mathematics Module 2, Topic A, Lesson 4"/>
    <x v="26"/>
    <n v="18"/>
  </r>
  <r>
    <s v="Grade 1 Mathematics Module 2, Topic A, Lesson 5"/>
    <x v="28"/>
    <n v="18"/>
  </r>
  <r>
    <s v="Grade 1 Mathematics Module 2, Topic A, Lesson 5"/>
    <x v="26"/>
    <n v="18"/>
  </r>
  <r>
    <s v="Grade 1 Mathematics Module 2, Topic A, Lesson 6"/>
    <x v="28"/>
    <n v="18"/>
  </r>
  <r>
    <s v="Grade 1 Mathematics Module 2, Topic A, Lesson 6"/>
    <x v="26"/>
    <n v="18"/>
  </r>
  <r>
    <s v="Grade 1 Mathematics Module 2, Topic A, Lesson 7"/>
    <x v="28"/>
    <n v="18"/>
  </r>
  <r>
    <s v="Grade 1 Mathematics Module 2, Topic A, Lesson 7"/>
    <x v="26"/>
    <n v="18"/>
  </r>
  <r>
    <s v="Grade 1 Mathematics Module 2, Topic A, Lesson 8"/>
    <x v="28"/>
    <n v="18"/>
  </r>
  <r>
    <s v="Grade 1 Mathematics Module 2, Topic A, Lesson 8"/>
    <x v="26"/>
    <n v="18"/>
  </r>
  <r>
    <s v="Grade 1 Mathematics Module 2, Topic A, Lesson 9"/>
    <x v="28"/>
    <n v="18"/>
  </r>
  <r>
    <s v="Grade 1 Mathematics Module 2, Topic A, Lesson 9"/>
    <x v="26"/>
    <n v="18"/>
  </r>
  <r>
    <s v="Grade 1 Mathematics Module 2, Topic A, Lesson 10"/>
    <x v="28"/>
    <n v="18"/>
  </r>
  <r>
    <s v="Grade 1 Mathematics Module 2, Topic A, Lesson 10"/>
    <x v="26"/>
    <n v="18"/>
  </r>
  <r>
    <s v="Grade 1 Mathematics Module 2, Topic A, Lesson 11"/>
    <x v="24"/>
    <n v="18"/>
  </r>
  <r>
    <s v="Grade 1 Mathematics Module 2, Topic A, Lesson 11"/>
    <x v="26"/>
    <n v="18"/>
  </r>
  <r>
    <s v="Grade 1 Mathematics Module 2, Topic B, Lesson 12"/>
    <x v="24"/>
    <n v="18"/>
  </r>
  <r>
    <s v="Grade 1 Mathematics Module 2, Topic B, Lesson 12"/>
    <x v="26"/>
    <n v="18"/>
  </r>
  <r>
    <s v="Grade 1 Mathematics Module 2, Topic B, Lesson 13"/>
    <x v="24"/>
    <n v="18"/>
  </r>
  <r>
    <s v="Grade 1 Mathematics Module 2, Topic B, Lesson 13"/>
    <x v="26"/>
    <n v="18"/>
  </r>
  <r>
    <s v="Grade 1 Mathematics Module 2, Topic B, Lesson 14"/>
    <x v="24"/>
    <n v="18"/>
  </r>
  <r>
    <s v="Grade 1 Mathematics Module 2, Topic B, Lesson 14"/>
    <x v="26"/>
    <n v="18"/>
  </r>
  <r>
    <s v="Grade 1 Mathematics Module 2, Topic B, Lesson 15"/>
    <x v="24"/>
    <n v="18"/>
  </r>
  <r>
    <s v="Grade 1 Mathematics Module 2, Topic B, Lesson 15"/>
    <x v="26"/>
    <n v="18"/>
  </r>
  <r>
    <s v="Grade 1 Mathematics Module 2, Topic B, Lesson 16"/>
    <x v="29"/>
    <n v="12"/>
  </r>
  <r>
    <s v="Grade 1 Mathematics Module 2, Topic B, Lesson 16"/>
    <x v="25"/>
    <n v="12"/>
  </r>
  <r>
    <s v="Grade 1 Mathematics Module 2, Topic B, Lesson 16"/>
    <x v="26"/>
    <n v="12"/>
  </r>
  <r>
    <s v="Grade 1 Mathematics Module 2, Topic B, Lesson 17"/>
    <x v="24"/>
    <n v="18"/>
  </r>
  <r>
    <s v="Grade 1 Mathematics Module 2, Topic B, Lesson 17"/>
    <x v="26"/>
    <n v="18"/>
  </r>
  <r>
    <s v="Grade 1 Mathematics Module 2, Topic B, Lesson 18"/>
    <x v="24"/>
    <n v="18"/>
  </r>
  <r>
    <s v="Grade 1 Mathematics Module 2, Topic B, Lesson 18"/>
    <x v="26"/>
    <n v="18"/>
  </r>
  <r>
    <s v="Grade 1 Mathematics Module 2, Topic B, Lesson 19"/>
    <x v="29"/>
    <n v="12"/>
  </r>
  <r>
    <s v="Grade 1 Mathematics Module 2, Topic B, Lesson 19"/>
    <x v="25"/>
    <n v="12"/>
  </r>
  <r>
    <s v="Grade 1 Mathematics Module 2, Topic B, Lesson 19"/>
    <x v="26"/>
    <n v="12"/>
  </r>
  <r>
    <s v="Grade 1 Mathematics Module 2, Topic B, Lesson 20"/>
    <x v="29"/>
    <n v="12"/>
  </r>
  <r>
    <s v="Grade 1 Mathematics Module 2, Topic B, Lesson 20"/>
    <x v="26"/>
    <n v="12"/>
  </r>
  <r>
    <s v="Grade 1 Mathematics Module 2, Topic B, Lesson 20"/>
    <x v="27"/>
    <n v="12"/>
  </r>
  <r>
    <s v="Grade 1 Mathematics Module 2, Topic B, Lesson 21"/>
    <x v="24"/>
    <n v="12"/>
  </r>
  <r>
    <s v="Grade 1 Mathematics Module 2, Topic B, Lesson 21"/>
    <x v="29"/>
    <n v="12"/>
  </r>
  <r>
    <s v="Grade 1 Mathematics Module 2, Topic B, Lesson 21"/>
    <x v="26"/>
    <n v="12"/>
  </r>
  <r>
    <s v="Grade 1 Mathematics Module 2, Topic C, Lesson 22"/>
    <x v="29"/>
    <n v="18"/>
  </r>
  <r>
    <s v="Grade 1 Mathematics Module 2, Topic C, Lesson 22"/>
    <x v="25"/>
    <n v="18"/>
  </r>
  <r>
    <s v="Grade 1 Mathematics Module 2, Topic C, Lesson 23"/>
    <x v="29"/>
    <n v="12"/>
  </r>
  <r>
    <s v="Grade 1 Mathematics Module 2, Topic C, Lesson 23"/>
    <x v="25"/>
    <n v="12"/>
  </r>
  <r>
    <s v="Grade 1 Mathematics Module 2, Topic C, Lesson 23"/>
    <x v="26"/>
    <n v="12"/>
  </r>
  <r>
    <s v="Grade 1 Mathematics Module 2, Topic C, Lesson 24"/>
    <x v="24"/>
    <n v="9"/>
  </r>
  <r>
    <s v="Grade 1 Mathematics Module 2, Topic C, Lesson 24"/>
    <x v="29"/>
    <n v="9"/>
  </r>
  <r>
    <s v="Grade 1 Mathematics Module 2, Topic C, Lesson 24"/>
    <x v="25"/>
    <n v="9"/>
  </r>
  <r>
    <s v="Grade 1 Mathematics Module 2, Topic C, Lesson 24"/>
    <x v="26"/>
    <n v="9"/>
  </r>
  <r>
    <s v="Grade 1 Mathematics Module 2, Topic C, Lesson 25"/>
    <x v="27"/>
    <n v="36"/>
  </r>
  <r>
    <s v="Grade 1 Mathematics Module 2, Topic D, Lesson 26"/>
    <x v="31"/>
    <n v="18"/>
  </r>
  <r>
    <s v="Grade 1 Mathematics Module 2, Topic D, Lesson 26"/>
    <x v="31"/>
    <n v="18"/>
  </r>
  <r>
    <s v="Grade 1 Mathematics Module 2, Topic D, Lesson 27"/>
    <x v="24"/>
    <n v="12"/>
  </r>
  <r>
    <s v="Grade 1 Mathematics Module 2, Topic D, Lesson 27"/>
    <x v="26"/>
    <n v="12"/>
  </r>
  <r>
    <s v="Grade 1 Mathematics Module 2, Topic D, Lesson 27"/>
    <x v="31"/>
    <n v="12"/>
  </r>
  <r>
    <s v="Grade 1 Mathematics Module 2, Topic D, Lesson 28"/>
    <x v="24"/>
    <n v="18"/>
  </r>
  <r>
    <s v="Grade 1 Mathematics Module 2, Topic D, Lesson 28"/>
    <x v="26"/>
    <n v="18"/>
  </r>
  <r>
    <s v="Grade 1 Mathematics Module 2, Topic D, Lesson 29"/>
    <x v="24"/>
    <n v="18"/>
  </r>
  <r>
    <s v="Grade 1 Mathematics Module 2, Topic D, Lesson 29"/>
    <x v="26"/>
    <n v="18"/>
  </r>
  <r>
    <s v="Grade 1 Mathematics Module 3, Topic A, Lesson 1"/>
    <x v="32"/>
    <n v="36"/>
  </r>
  <r>
    <s v="Grade 1 Mathematics Module 3, Topic A, Lesson 2"/>
    <x v="32"/>
    <n v="36"/>
  </r>
  <r>
    <s v="Grade 1 Mathematics Module 3, Topic A, Lesson 3"/>
    <x v="32"/>
    <n v="36"/>
  </r>
  <r>
    <s v="Grade 1 Mathematics Module 3, Topic B, Lesson 4"/>
    <x v="33"/>
    <n v="36"/>
  </r>
  <r>
    <s v="Grade 1 Mathematics Module 3, Topic B, Lesson 5"/>
    <x v="32"/>
    <n v="18"/>
  </r>
  <r>
    <s v="Grade 1 Mathematics Module 3, Topic B, Lesson 5"/>
    <x v="33"/>
    <n v="18"/>
  </r>
  <r>
    <s v="Grade 1 Mathematics Module 3, Topic B, Lesson 6"/>
    <x v="32"/>
    <n v="36"/>
  </r>
  <r>
    <s v="Grade 1 Mathematics Module 3, Topic C, Lesson 7"/>
    <x v="33"/>
    <n v="36"/>
  </r>
  <r>
    <s v="Grade 1 Mathematics Module 3, Topic C, Lesson 8"/>
    <x v="32"/>
    <n v="18"/>
  </r>
  <r>
    <s v="Grade 1 Mathematics Module 3, Topic C, Lesson 8"/>
    <x v="33"/>
    <n v="18"/>
  </r>
  <r>
    <s v="Grade 1 Mathematics Module 3, Topic C, Lesson 9"/>
    <x v="24"/>
    <n v="36"/>
  </r>
  <r>
    <s v="Grade 1 Mathematics Module 3, Topic D, Lesson 10"/>
    <x v="24"/>
    <n v="18"/>
  </r>
  <r>
    <s v="Grade 1 Mathematics Module 3, Topic D, Lesson 10"/>
    <x v="34"/>
    <n v="18"/>
  </r>
  <r>
    <s v="Grade 1 Mathematics Module 3, Topic D, Lesson 11"/>
    <x v="24"/>
    <n v="18"/>
  </r>
  <r>
    <s v="Grade 1 Mathematics Module 3, Topic D, Lesson 11"/>
    <x v="34"/>
    <n v="18"/>
  </r>
  <r>
    <s v="Grade 1 Mathematics Module 3, Topic D, Lesson 12"/>
    <x v="34"/>
    <n v="36"/>
  </r>
  <r>
    <s v="Grade 1 Mathematics Module 3, Topic D, Lesson 13"/>
    <x v="34"/>
    <n v="36"/>
  </r>
  <r>
    <s v="Grade 1 Mathematics Module 4, Topic A, Lesson 1"/>
    <x v="35"/>
    <n v="18"/>
  </r>
  <r>
    <s v="Grade 1 Mathematics Module 4, Topic A, Lesson 1"/>
    <x v="31"/>
    <n v="18"/>
  </r>
  <r>
    <s v="Grade 1 Mathematics Module 4, Topic A, Lesson 2"/>
    <x v="31"/>
    <n v="36"/>
  </r>
  <r>
    <s v="Grade 1 Mathematics Module 4, Topic A, Lesson 3"/>
    <x v="31"/>
    <n v="36"/>
  </r>
  <r>
    <s v="Grade 1 Mathematics Module 4, Topic A, Lesson 4"/>
    <x v="31"/>
    <n v="36"/>
  </r>
  <r>
    <s v="Grade 1 Mathematics Module 4, Topic A, Lesson 5"/>
    <x v="36"/>
    <n v="36"/>
  </r>
  <r>
    <s v="Grade 1 Mathematics Module 4, Topic A, Lesson 6"/>
    <x v="35"/>
    <n v="12"/>
  </r>
  <r>
    <s v="Grade 1 Mathematics Module 4, Topic A, Lesson 6"/>
    <x v="31"/>
    <n v="12"/>
  </r>
  <r>
    <s v="Grade 1 Mathematics Module 4, Topic A, Lesson 6"/>
    <x v="36"/>
    <n v="12"/>
  </r>
  <r>
    <s v="Grade 1 Mathematics Module 4, Topic B, Lesson 7"/>
    <x v="31"/>
    <n v="18"/>
  </r>
  <r>
    <s v="Grade 1 Mathematics Module 4, Topic B, Lesson 7"/>
    <x v="21"/>
    <n v="18"/>
  </r>
  <r>
    <s v="Grade 1 Mathematics Module 4, Topic B, Lesson 8"/>
    <x v="31"/>
    <n v="18"/>
  </r>
  <r>
    <s v="Grade 1 Mathematics Module 4, Topic B, Lesson 8"/>
    <x v="21"/>
    <n v="18"/>
  </r>
  <r>
    <s v="Grade 1 Mathematics Module 4, Topic B, Lesson 9"/>
    <x v="21"/>
    <n v="36"/>
  </r>
  <r>
    <s v="Grade 1 Mathematics Module 4, Topic B, Lesson 10"/>
    <x v="21"/>
    <n v="36"/>
  </r>
  <r>
    <s v="Grade 1 Mathematics Module 4, Topic C, Lesson 11"/>
    <x v="37"/>
    <n v="18"/>
  </r>
  <r>
    <s v="Grade 1 Mathematics Module 4, Topic C, Lesson 11"/>
    <x v="38"/>
    <n v="18"/>
  </r>
  <r>
    <s v="Grade 1 Mathematics Module 4, Topic C, Lesson 12"/>
    <x v="37"/>
    <n v="36"/>
  </r>
  <r>
    <s v="Grade 1 Mathematics Module 4, Topic D, Lesson 13"/>
    <x v="37"/>
    <n v="36"/>
  </r>
  <r>
    <s v="Grade 1 Mathematics Module 4, Topic D, Lesson 14"/>
    <x v="37"/>
    <n v="36"/>
  </r>
  <r>
    <s v="Grade 1 Mathematics Module 4, Topic D, Lesson 15"/>
    <x v="37"/>
    <n v="36"/>
  </r>
  <r>
    <s v="Grade 1 Mathematics Module 4, Topic D, Lesson 16"/>
    <x v="37"/>
    <n v="36"/>
  </r>
  <r>
    <s v="Grade 1 Mathematics Module 4, Topic D, Lesson 17"/>
    <x v="37"/>
    <n v="36"/>
  </r>
  <r>
    <s v="Grade 1 Mathematics Module 4, Topic D, Lesson 18"/>
    <x v="37"/>
    <n v="36"/>
  </r>
  <r>
    <s v="Grade 1 Mathematics Module 4, Topic E, Lesson 19"/>
    <x v="24"/>
    <n v="36"/>
  </r>
  <r>
    <s v="Grade 1 Mathematics Module 4, Topic E, Lesson 20"/>
    <x v="24"/>
    <n v="36"/>
  </r>
  <r>
    <s v="Grade 1 Mathematics Module 4, Topic E, Lesson 21"/>
    <x v="35"/>
    <n v="36"/>
  </r>
  <r>
    <s v="Grade 1 Mathematics Module 4, Topic E, Lesson 22"/>
    <x v="24"/>
    <n v="36"/>
  </r>
  <r>
    <s v="Grade 1 Mathematics Module 4, Topic F, Lesson 23"/>
    <x v="31"/>
    <n v="18"/>
  </r>
  <r>
    <s v="Grade 1 Mathematics Module 4, Topic F, Lesson 23"/>
    <x v="21"/>
    <n v="18"/>
  </r>
  <r>
    <s v="Grade 1 Mathematics Module 4, Topic F, Lesson 24"/>
    <x v="37"/>
    <n v="18"/>
  </r>
  <r>
    <s v="Grade 1 Mathematics Module 4, Topic F, Lesson 24"/>
    <x v="36"/>
    <n v="18"/>
  </r>
  <r>
    <s v="Grade 1 Mathematics Module 4, Topic F, Lesson 25"/>
    <x v="37"/>
    <n v="18"/>
  </r>
  <r>
    <s v="Grade 1 Mathematics Module 4, Topic F, Lesson 25"/>
    <x v="36"/>
    <n v="18"/>
  </r>
  <r>
    <s v="Grade 1 Mathematics Module 4, Topic F, Lesson 26"/>
    <x v="37"/>
    <n v="18"/>
  </r>
  <r>
    <s v="Grade 1 Mathematics Module 4, Topic F, Lesson 26"/>
    <x v="36"/>
    <n v="18"/>
  </r>
  <r>
    <s v="Grade 1 Mathematics Module 4, Topic F, Lesson 27"/>
    <x v="37"/>
    <n v="18"/>
  </r>
  <r>
    <s v="Grade 1 Mathematics Module 4, Topic F, Lesson 27"/>
    <x v="36"/>
    <n v="18"/>
  </r>
  <r>
    <s v="Grade 1 Mathematics Module 4, Topic F, Lesson 28"/>
    <x v="37"/>
    <n v="18"/>
  </r>
  <r>
    <s v="Grade 1 Mathematics Module 4, Topic F, Lesson 28"/>
    <x v="36"/>
    <n v="18"/>
  </r>
  <r>
    <s v="Grade 1 Mathematics Module 4, Topic F, Lesson 29"/>
    <x v="37"/>
    <n v="18"/>
  </r>
  <r>
    <s v="Grade 1 Mathematics Module 4, Topic F, Lesson 29"/>
    <x v="36"/>
    <n v="18"/>
  </r>
  <r>
    <s v="Grade 1 Mathematics Module 5, Topic A, Lesson 1"/>
    <x v="39"/>
    <n v="36"/>
  </r>
  <r>
    <s v="Grade 1 Mathematics Module 5, Topic A, Lesson 2"/>
    <x v="39"/>
    <n v="36"/>
  </r>
  <r>
    <s v="Grade 1 Mathematics Module 5, Topic A, Lesson 3"/>
    <x v="39"/>
    <n v="36"/>
  </r>
  <r>
    <s v="Grade 1 Mathematics Module 5, Topic B, Lesson 4"/>
    <x v="40"/>
    <n v="36"/>
  </r>
  <r>
    <s v="Grade 1 Mathematics Module 5, Topic B, Lesson 5"/>
    <x v="40"/>
    <n v="36"/>
  </r>
  <r>
    <s v="Grade 1 Mathematics Module 5, Topic B, Lesson 6"/>
    <x v="40"/>
    <n v="36"/>
  </r>
  <r>
    <s v="Grade 1 Mathematics Module 5, Topic C, Lesson 7"/>
    <x v="41"/>
    <n v="36"/>
  </r>
  <r>
    <s v="Grade 1 Mathematics Module 5, Topic C, Lesson 8"/>
    <x v="41"/>
    <n v="36"/>
  </r>
  <r>
    <s v="Grade 1 Mathematics Module 5, Topic C, Lesson 9"/>
    <x v="41"/>
    <n v="36"/>
  </r>
  <r>
    <s v="Grade 1 Mathematics Module 5, Topic D, Lesson 10"/>
    <x v="42"/>
    <n v="18"/>
  </r>
  <r>
    <s v="Grade 1 Mathematics Module 5, Topic D, Lesson 10"/>
    <x v="41"/>
    <n v="18"/>
  </r>
  <r>
    <s v="Grade 1 Mathematics Module 5, Topic D, Lesson 11"/>
    <x v="42"/>
    <n v="18"/>
  </r>
  <r>
    <s v="Grade 1 Mathematics Module 5, Topic D, Lesson 11"/>
    <x v="41"/>
    <n v="18"/>
  </r>
  <r>
    <s v="Grade 1 Mathematics Module 5, Topic D, Lesson 12"/>
    <x v="42"/>
    <n v="18"/>
  </r>
  <r>
    <s v="Grade 1 Mathematics Module 5, Topic D, Lesson 12"/>
    <x v="41"/>
    <n v="18"/>
  </r>
  <r>
    <s v="Grade 1 Mathematics Module 5, Topic D, Lesson 13"/>
    <x v="42"/>
    <n v="18"/>
  </r>
  <r>
    <s v="Grade 1 Mathematics Module 5, Topic D, Lesson 13"/>
    <x v="41"/>
    <n v="18"/>
  </r>
  <r>
    <s v="Grade 1 Mathematics Module 6, Topic A, Lesson 1"/>
    <x v="24"/>
    <n v="36"/>
  </r>
  <r>
    <s v="Grade 1 Mathematics Module 6, Topic A, Lesson 2"/>
    <x v="24"/>
    <n v="36"/>
  </r>
  <r>
    <s v="Grade 1 Mathematics Module 6, Topic B, Lesson 3"/>
    <x v="31"/>
    <n v="36"/>
  </r>
  <r>
    <s v="Grade 1 Mathematics Module 6, Topic B, Lesson 4"/>
    <x v="31"/>
    <n v="36"/>
  </r>
  <r>
    <s v="Grade 1 Mathematics Module 6, Topic B, Lesson 5"/>
    <x v="31"/>
    <n v="18"/>
  </r>
  <r>
    <s v="Grade 1 Mathematics Module 6, Topic B, Lesson 5"/>
    <x v="36"/>
    <n v="18"/>
  </r>
  <r>
    <s v="Grade 1 Mathematics Module 6, Topic B, Lesson 6"/>
    <x v="21"/>
    <n v="36"/>
  </r>
  <r>
    <s v="Grade 1 Mathematics Module 6, Topic B, Lesson 7"/>
    <x v="35"/>
    <n v="36"/>
  </r>
  <r>
    <s v="Grade 1 Mathematics Module 6, Topic B, Lesson 8"/>
    <x v="31"/>
    <n v="18"/>
  </r>
  <r>
    <s v="Grade 1 Mathematics Module 6, Topic B, Lesson 8"/>
    <x v="31"/>
    <n v="18"/>
  </r>
  <r>
    <s v="Grade 1 Mathematics Module 6, Topic B, Lesson 9"/>
    <x v="35"/>
    <n v="12"/>
  </r>
  <r>
    <s v="Grade 1 Mathematics Module 6, Topic B, Lesson 9"/>
    <x v="31"/>
    <n v="12"/>
  </r>
  <r>
    <s v="Grade 1 Mathematics Module 6, Topic B, Lesson 9"/>
    <x v="31"/>
    <n v="12"/>
  </r>
  <r>
    <s v="Grade 1 Mathematics Module 6, Topic C, Lesson 10"/>
    <x v="31"/>
    <n v="18"/>
  </r>
  <r>
    <s v="Grade 1 Mathematics Module 6, Topic C, Lesson 10"/>
    <x v="37"/>
    <n v="18"/>
  </r>
  <r>
    <s v="Grade 1 Mathematics Module 6, Topic C, Lesson 11"/>
    <x v="37"/>
    <n v="36"/>
  </r>
  <r>
    <s v="Grade 1 Mathematics Module 6, Topic C, Lesson 12"/>
    <x v="37"/>
    <n v="36"/>
  </r>
  <r>
    <s v="Grade 1 Mathematics Module 6, Topic C, Lesson 13"/>
    <x v="37"/>
    <n v="36"/>
  </r>
  <r>
    <s v="Grade 1 Mathematics Module 6, Topic C, Lesson 14"/>
    <x v="37"/>
    <n v="36"/>
  </r>
  <r>
    <s v="Grade 1 Mathematics Module 6, Topic C, Lesson 15"/>
    <x v="37"/>
    <n v="36"/>
  </r>
  <r>
    <s v="Grade 1 Mathematics Module 6, Topic C, Lesson 16"/>
    <x v="37"/>
    <n v="36"/>
  </r>
  <r>
    <s v="Grade 1 Mathematics Module 6, Topic C, Lesson 17"/>
    <x v="37"/>
    <n v="36"/>
  </r>
  <r>
    <s v="Grade 1 Mathematics Module 6, Topic D, Lesson 18"/>
    <x v="37"/>
    <n v="36"/>
  </r>
  <r>
    <s v="Grade 1 Mathematics Module 6, Topic D, Lesson 19"/>
    <x v="37"/>
    <n v="36"/>
  </r>
  <r>
    <s v="Grade 1 Mathematics Module 6, Topic E, Lesson 20"/>
    <x v="42"/>
    <n v="36"/>
  </r>
  <r>
    <s v="Grade 1 Mathematics Module 6, Topic E, Lesson 21"/>
    <x v="42"/>
    <n v="36"/>
  </r>
  <r>
    <s v="Grade 1 Mathematics Module 6, Topic E, Lesson 22"/>
    <x v="42"/>
    <n v="36"/>
  </r>
  <r>
    <s v="Grade 1 Mathematics Module 6, Topic E, Lesson 23"/>
    <x v="37"/>
    <n v="18"/>
  </r>
  <r>
    <s v="Grade 1 Mathematics Module 6, Topic E, Lesson 23"/>
    <x v="42"/>
    <n v="18"/>
  </r>
  <r>
    <s v="Grade 1 Mathematics Module 6, Topic E, Lesson 24"/>
    <x v="35"/>
    <n v="12"/>
  </r>
  <r>
    <s v="Grade 1 Mathematics Module 6, Topic E, Lesson 24"/>
    <x v="37"/>
    <n v="12"/>
  </r>
  <r>
    <s v="Grade 1 Mathematics Module 6, Topic E, Lesson 24"/>
    <x v="42"/>
    <n v="12"/>
  </r>
  <r>
    <s v="Grade 1 Mathematics Module 6, Topic F, Lesson 25"/>
    <x v="24"/>
    <n v="36"/>
  </r>
  <r>
    <s v="Grade 1 Mathematics Module 6, Topic F, Lesson 26"/>
    <x v="24"/>
    <n v="36"/>
  </r>
  <r>
    <s v="Grade 1 Mathematics Module 6, Topic F, Lesson 27"/>
    <x v="24"/>
    <n v="36"/>
  </r>
  <r>
    <s v="Grade 1 Mathematics Module 6, Topic G, Lesson 28"/>
    <x v="24"/>
    <n v="18"/>
  </r>
  <r>
    <s v="Grade 1 Mathematics Module 6, Topic G, Lesson 28"/>
    <x v="31"/>
    <n v="18"/>
  </r>
  <r>
    <s v="Grade 1 Mathematics Module 6, Topic G, Lesson 29"/>
    <x v="24"/>
    <n v="18"/>
  </r>
  <r>
    <s v="Grade 1 Mathematics Module 6, Topic G, Lesson 29"/>
    <x v="31"/>
    <n v="18"/>
  </r>
  <r>
    <s v="Grade 1 Mathematics Module 6, Topic G, Lesson 30"/>
    <x v="37"/>
    <n v="36"/>
  </r>
  <r>
    <s v="Grade 2 Mathematics Module 1, Topic A, Lesson 1"/>
    <x v="43"/>
    <n v="36"/>
  </r>
  <r>
    <s v="Grade 2 Mathematics Module 1, Topic A, Lesson 2"/>
    <x v="44"/>
    <n v="18"/>
  </r>
  <r>
    <s v="Grade 2 Mathematics Module 1, Topic A, Lesson 2"/>
    <x v="43"/>
    <n v="18"/>
  </r>
  <r>
    <s v="Grade 2 Mathematics Module 1, Topic B, Lesson 3"/>
    <x v="43"/>
    <n v="36"/>
  </r>
  <r>
    <s v="Grade 2 Mathematics Module 1, Topic B, Lesson 4"/>
    <x v="43"/>
    <n v="36"/>
  </r>
  <r>
    <s v="Grade 2 Mathematics Module 1, Topic B, Lesson 5"/>
    <x v="44"/>
    <n v="18"/>
  </r>
  <r>
    <s v="Grade 2 Mathematics Module 1, Topic B, Lesson 5"/>
    <x v="43"/>
    <n v="18"/>
  </r>
  <r>
    <s v="Grade 2 Mathematics Module 1, Topic B, Lesson 6"/>
    <x v="45"/>
    <n v="36"/>
  </r>
  <r>
    <s v="Grade 2 Mathematics Module 1, Topic B, Lesson 7"/>
    <x v="45"/>
    <n v="36"/>
  </r>
  <r>
    <s v="Grade 2 Mathematics Module 1, Topic B, Lesson 8"/>
    <x v="44"/>
    <n v="18"/>
  </r>
  <r>
    <s v="Grade 2 Mathematics Module 1, Topic B, Lesson 8"/>
    <x v="45"/>
    <n v="18"/>
  </r>
  <r>
    <s v="Grade 2 Mathematics Module 2, Topic A, Lesson 1"/>
    <x v="46"/>
    <n v="36"/>
  </r>
  <r>
    <s v="Grade 2 Mathematics Module 2, Topic A, Lesson 2"/>
    <x v="46"/>
    <n v="36"/>
  </r>
  <r>
    <s v="Grade 2 Mathematics Module 2, Topic A, Lesson 3"/>
    <x v="46"/>
    <n v="36"/>
  </r>
  <r>
    <s v="Grade 2 Mathematics Module 2, Topic B, Lesson 4"/>
    <x v="46"/>
    <n v="36"/>
  </r>
  <r>
    <s v="Grade 2 Mathematics Module 2, Topic B, Lesson 5"/>
    <x v="46"/>
    <n v="18"/>
  </r>
  <r>
    <s v="Grade 2 Mathematics Module 2, Topic B, Lesson 5"/>
    <x v="47"/>
    <n v="18"/>
  </r>
  <r>
    <s v="Grade 2 Mathematics Module 2, Topic C, Lesson 6"/>
    <x v="46"/>
    <n v="18"/>
  </r>
  <r>
    <s v="Grade 2 Mathematics Module 2, Topic C, Lesson 6"/>
    <x v="48"/>
    <n v="18"/>
  </r>
  <r>
    <s v="Grade 2 Mathematics Module 2, Topic C, Lesson 7"/>
    <x v="46"/>
    <n v="18"/>
  </r>
  <r>
    <s v="Grade 2 Mathematics Module 2, Topic C, Lesson 7"/>
    <x v="49"/>
    <n v="18"/>
  </r>
  <r>
    <s v="Grade 2 Mathematics Module 2, Topic D, Lesson 8"/>
    <x v="46"/>
    <n v="18"/>
  </r>
  <r>
    <s v="Grade 2 Mathematics Module 2, Topic D, Lesson 8"/>
    <x v="50"/>
    <n v="18"/>
  </r>
  <r>
    <s v="Grade 2 Mathematics Module 2, Topic D, Lesson 9"/>
    <x v="46"/>
    <n v="18"/>
  </r>
  <r>
    <s v="Grade 2 Mathematics Module 2, Topic D, Lesson 9"/>
    <x v="50"/>
    <n v="18"/>
  </r>
  <r>
    <s v="Grade 2 Mathematics Module 2, Topic D, Lesson 10"/>
    <x v="46"/>
    <n v="18"/>
  </r>
  <r>
    <s v="Grade 2 Mathematics Module 2, Topic D, Lesson 10"/>
    <x v="51"/>
    <n v="18"/>
  </r>
  <r>
    <s v="Grade 2 Mathematics Module 3, Topic A, Lesson 1"/>
    <x v="52"/>
    <n v="36"/>
  </r>
  <r>
    <s v="Grade 2 Mathematics Module 3, Topic B, Lesson 2"/>
    <x v="52"/>
    <n v="18"/>
  </r>
  <r>
    <s v="Grade 2 Mathematics Module 3, Topic B, Lesson 2"/>
    <x v="53"/>
    <n v="18"/>
  </r>
  <r>
    <s v="Grade 2 Mathematics Module 3, Topic B, Lesson 3"/>
    <x v="52"/>
    <n v="18"/>
  </r>
  <r>
    <s v="Grade 2 Mathematics Module 3, Topic B, Lesson 3"/>
    <x v="53"/>
    <n v="18"/>
  </r>
  <r>
    <s v="Grade 2 Mathematics Module 3, Topic C, Lesson 4"/>
    <x v="53"/>
    <n v="36"/>
  </r>
  <r>
    <s v="Grade 2 Mathematics Module 3, Topic C, Lesson 5"/>
    <x v="54"/>
    <n v="36"/>
  </r>
  <r>
    <s v="Grade 2 Mathematics Module 3, Topic C, Lesson 6"/>
    <x v="54"/>
    <n v="36"/>
  </r>
  <r>
    <s v="Grade 2 Mathematics Module 3, Topic C, Lesson 7"/>
    <x v="54"/>
    <n v="36"/>
  </r>
  <r>
    <s v="Grade 2 Mathematics Module 3, Topic D, Lesson 8"/>
    <x v="53"/>
    <n v="36"/>
  </r>
  <r>
    <s v="Grade 2 Mathematics Module 3, Topic D, Lesson 9"/>
    <x v="53"/>
    <n v="36"/>
  </r>
  <r>
    <s v="Grade 2 Mathematics Module 3, Topic D, Lesson 10"/>
    <x v="53"/>
    <n v="18"/>
  </r>
  <r>
    <s v="Grade 2 Mathematics Module 3, Topic D, Lesson 10"/>
    <x v="55"/>
    <n v="18"/>
  </r>
  <r>
    <s v="Grade 2 Mathematics Module 3, Topic E, Lesson 11"/>
    <x v="52"/>
    <n v="18"/>
  </r>
  <r>
    <s v="Grade 2 Mathematics Module 3, Topic E, Lesson 11"/>
    <x v="54"/>
    <n v="18"/>
  </r>
  <r>
    <s v="Grade 2 Mathematics Module 3, Topic E, Lesson 12"/>
    <x v="52"/>
    <n v="18"/>
  </r>
  <r>
    <s v="Grade 2 Mathematics Module 3, Topic E, Lesson 12"/>
    <x v="54"/>
    <n v="18"/>
  </r>
  <r>
    <s v="Grade 2 Mathematics Module 3, Topic E, Lesson 13"/>
    <x v="52"/>
    <n v="18"/>
  </r>
  <r>
    <s v="Grade 2 Mathematics Module 3, Topic E, Lesson 13"/>
    <x v="54"/>
    <n v="18"/>
  </r>
  <r>
    <s v="Grade 2 Mathematics Module 3, Topic E, Lesson 14"/>
    <x v="52"/>
    <n v="18"/>
  </r>
  <r>
    <s v="Grade 2 Mathematics Module 3, Topic E, Lesson 14"/>
    <x v="54"/>
    <n v="18"/>
  </r>
  <r>
    <s v="Grade 2 Mathematics Module 3, Topic E, Lesson 15"/>
    <x v="52"/>
    <n v="18"/>
  </r>
  <r>
    <s v="Grade 2 Mathematics Module 3, Topic E, Lesson 15"/>
    <x v="54"/>
    <n v="18"/>
  </r>
  <r>
    <s v="Grade 2 Mathematics Module 3, Topic F, Lesson 16"/>
    <x v="56"/>
    <n v="36"/>
  </r>
  <r>
    <s v="Grade 2 Mathematics Module 3, Topic F, Lesson 17"/>
    <x v="56"/>
    <n v="36"/>
  </r>
  <r>
    <s v="Grade 2 Mathematics Module 3, Topic F, Lesson 18"/>
    <x v="56"/>
    <n v="36"/>
  </r>
  <r>
    <s v="Grade 2 Mathematics Module 3, Topic G, Lesson 19"/>
    <x v="53"/>
    <n v="36"/>
  </r>
  <r>
    <s v="Grade 2 Mathematics Module 3, Topic G, Lesson 20"/>
    <x v="53"/>
    <n v="36"/>
  </r>
  <r>
    <s v="Grade 2 Mathematics Module 3, Topic G, Lesson 21"/>
    <x v="44"/>
    <n v="18"/>
  </r>
  <r>
    <s v="Grade 2 Mathematics Module 3, Topic G, Lesson 21"/>
    <x v="53"/>
    <n v="18"/>
  </r>
  <r>
    <s v="Grade 2 Mathematics Module 4, Topic A, Lesson 1"/>
    <x v="44"/>
    <n v="18"/>
  </r>
  <r>
    <s v="Grade 2 Mathematics Module 4, Topic A, Lesson 1"/>
    <x v="45"/>
    <n v="18"/>
  </r>
  <r>
    <s v="Grade 2 Mathematics Module 4, Topic A, Lesson 2"/>
    <x v="44"/>
    <n v="18"/>
  </r>
  <r>
    <s v="Grade 2 Mathematics Module 4, Topic A, Lesson 2"/>
    <x v="45"/>
    <n v="18"/>
  </r>
  <r>
    <s v="Grade 2 Mathematics Module 4, Topic A, Lesson 3"/>
    <x v="57"/>
    <n v="18"/>
  </r>
  <r>
    <s v="Grade 2 Mathematics Module 4, Topic A, Lesson 3"/>
    <x v="58"/>
    <n v="18"/>
  </r>
  <r>
    <s v="Grade 2 Mathematics Module 4, Topic A, Lesson 4"/>
    <x v="57"/>
    <n v="18"/>
  </r>
  <r>
    <s v="Grade 2 Mathematics Module 4, Topic A, Lesson 4"/>
    <x v="58"/>
    <n v="18"/>
  </r>
  <r>
    <s v="Grade 2 Mathematics Module 4, Topic A, Lesson 5"/>
    <x v="44"/>
    <n v="36"/>
  </r>
  <r>
    <s v="Grade 2 Mathematics Module 4, Topic B, Lesson 6"/>
    <x v="59"/>
    <n v="36"/>
  </r>
  <r>
    <s v="Grade 2 Mathematics Module 4, Topic B, Lesson 7"/>
    <x v="58"/>
    <n v="36"/>
  </r>
  <r>
    <s v="Grade 2 Mathematics Module 4, Topic B, Lesson 8"/>
    <x v="58"/>
    <n v="36"/>
  </r>
  <r>
    <s v="Grade 2 Mathematics Module 4, Topic B, Lesson 9"/>
    <x v="58"/>
    <n v="36"/>
  </r>
  <r>
    <s v="Grade 2 Mathematics Module 4, Topic B, Lesson 10"/>
    <x v="58"/>
    <n v="36"/>
  </r>
  <r>
    <s v="Grade 2 Mathematics Module 4, Topic C, Lesson 11"/>
    <x v="59"/>
    <n v="36"/>
  </r>
  <r>
    <s v="Grade 2 Mathematics Module 4, Topic C, Lesson 12"/>
    <x v="59"/>
    <n v="18"/>
  </r>
  <r>
    <s v="Grade 2 Mathematics Module 4, Topic C, Lesson 12"/>
    <x v="58"/>
    <n v="18"/>
  </r>
  <r>
    <s v="Grade 2 Mathematics Module 4, Topic C, Lesson 13"/>
    <x v="59"/>
    <n v="18"/>
  </r>
  <r>
    <s v="Grade 2 Mathematics Module 4, Topic C, Lesson 13"/>
    <x v="58"/>
    <n v="18"/>
  </r>
  <r>
    <s v="Grade 2 Mathematics Module 4, Topic C, Lesson 14"/>
    <x v="59"/>
    <n v="18"/>
  </r>
  <r>
    <s v="Grade 2 Mathematics Module 4, Topic C, Lesson 14"/>
    <x v="58"/>
    <n v="18"/>
  </r>
  <r>
    <s v="Grade 2 Mathematics Module 4, Topic C, Lesson 15"/>
    <x v="59"/>
    <n v="18"/>
  </r>
  <r>
    <s v="Grade 2 Mathematics Module 4, Topic C, Lesson 15"/>
    <x v="58"/>
    <n v="18"/>
  </r>
  <r>
    <s v="Grade 2 Mathematics Module 4, Topic C, Lesson 16"/>
    <x v="44"/>
    <n v="36"/>
  </r>
  <r>
    <s v="Grade 2 Mathematics Module 4, Topic D, Lesson 17"/>
    <x v="60"/>
    <n v="36"/>
  </r>
  <r>
    <s v="Grade 2 Mathematics Module 4, Topic D, Lesson 18"/>
    <x v="59"/>
    <n v="36"/>
  </r>
  <r>
    <s v="Grade 2 Mathematics Module 4, Topic D, Lesson 19"/>
    <x v="59"/>
    <n v="36"/>
  </r>
  <r>
    <s v="Grade 2 Mathematics Module 4, Topic D, Lesson 20"/>
    <x v="59"/>
    <n v="36"/>
  </r>
  <r>
    <s v="Grade 2 Mathematics Module 4, Topic D, Lesson 21"/>
    <x v="59"/>
    <n v="36"/>
  </r>
  <r>
    <s v="Grade 2 Mathematics Module 4, Topic D, Lesson 22"/>
    <x v="60"/>
    <n v="36"/>
  </r>
  <r>
    <s v="Grade 2 Mathematics Module 4, Topic E, Lesson 23"/>
    <x v="59"/>
    <n v="18"/>
  </r>
  <r>
    <s v="Grade 2 Mathematics Module 4, Topic E, Lesson 23"/>
    <x v="58"/>
    <n v="18"/>
  </r>
  <r>
    <s v="Grade 2 Mathematics Module 4, Topic E, Lesson 24"/>
    <x v="59"/>
    <n v="18"/>
  </r>
  <r>
    <s v="Grade 2 Mathematics Module 4, Topic E, Lesson 24"/>
    <x v="58"/>
    <n v="18"/>
  </r>
  <r>
    <s v="Grade 2 Mathematics Module 4, Topic E, Lesson 25"/>
    <x v="59"/>
    <n v="18"/>
  </r>
  <r>
    <s v="Grade 2 Mathematics Module 4, Topic E, Lesson 25"/>
    <x v="58"/>
    <n v="18"/>
  </r>
  <r>
    <s v="Grade 2 Mathematics Module 4, Topic E, Lesson 26"/>
    <x v="59"/>
    <n v="18"/>
  </r>
  <r>
    <s v="Grade 2 Mathematics Module 4, Topic E, Lesson 26"/>
    <x v="58"/>
    <n v="18"/>
  </r>
  <r>
    <s v="Grade 2 Mathematics Module 4, Topic E, Lesson 27"/>
    <x v="59"/>
    <n v="18"/>
  </r>
  <r>
    <s v="Grade 2 Mathematics Module 4, Topic E, Lesson 27"/>
    <x v="58"/>
    <n v="18"/>
  </r>
  <r>
    <s v="Grade 2 Mathematics Module 4, Topic E, Lesson 28"/>
    <x v="59"/>
    <n v="18"/>
  </r>
  <r>
    <s v="Grade 2 Mathematics Module 4, Topic E, Lesson 28"/>
    <x v="58"/>
    <n v="18"/>
  </r>
  <r>
    <s v="Grade 2 Mathematics Module 4, Topic F, Lesson 29"/>
    <x v="59"/>
    <n v="18"/>
  </r>
  <r>
    <s v="Grade 2 Mathematics Module 4, Topic F, Lesson 29"/>
    <x v="58"/>
    <n v="18"/>
  </r>
  <r>
    <s v="Grade 2 Mathematics Module 4, Topic F, Lesson 30"/>
    <x v="59"/>
    <n v="18"/>
  </r>
  <r>
    <s v="Grade 2 Mathematics Module 4, Topic F, Lesson 30"/>
    <x v="58"/>
    <n v="18"/>
  </r>
  <r>
    <s v="Grade 2 Mathematics Module 4, Topic F, Lesson 31"/>
    <x v="44"/>
    <n v="36"/>
  </r>
  <r>
    <s v="Grade 2 Mathematics Module 5, Topic A, Lesson 1"/>
    <x v="59"/>
    <n v="18"/>
  </r>
  <r>
    <s v="Grade 2 Mathematics Module 5, Topic A, Lesson 1"/>
    <x v="57"/>
    <n v="18"/>
  </r>
  <r>
    <s v="Grade 2 Mathematics Module 5, Topic A, Lesson 2"/>
    <x v="59"/>
    <n v="18"/>
  </r>
  <r>
    <s v="Grade 2 Mathematics Module 5, Topic A, Lesson 2"/>
    <x v="57"/>
    <n v="18"/>
  </r>
  <r>
    <s v="Grade 2 Mathematics Module 5, Topic A, Lesson 3"/>
    <x v="59"/>
    <n v="18"/>
  </r>
  <r>
    <s v="Grade 2 Mathematics Module 5, Topic A, Lesson 3"/>
    <x v="57"/>
    <n v="18"/>
  </r>
  <r>
    <s v="Grade 2 Mathematics Module 5, Topic A, Lesson 4"/>
    <x v="59"/>
    <n v="18"/>
  </r>
  <r>
    <s v="Grade 2 Mathematics Module 5, Topic A, Lesson 4"/>
    <x v="57"/>
    <n v="18"/>
  </r>
  <r>
    <s v="Grade 2 Mathematics Module 5, Topic A, Lesson 5"/>
    <x v="59"/>
    <n v="36"/>
  </r>
  <r>
    <s v="Grade 2 Mathematics Module 5, Topic A, Lesson 6"/>
    <x v="59"/>
    <n v="36"/>
  </r>
  <r>
    <s v="Grade 2 Mathematics Module 5, Topic A, Lesson 7"/>
    <x v="58"/>
    <n v="36"/>
  </r>
  <r>
    <s v="Grade 2 Mathematics Module 5, Topic B, Lesson 8"/>
    <x v="59"/>
    <n v="18"/>
  </r>
  <r>
    <s v="Grade 2 Mathematics Module 5, Topic B, Lesson 8"/>
    <x v="58"/>
    <n v="18"/>
  </r>
  <r>
    <s v="Grade 2 Mathematics Module 5, Topic B, Lesson 9"/>
    <x v="59"/>
    <n v="18"/>
  </r>
  <r>
    <s v="Grade 2 Mathematics Module 5, Topic B, Lesson 9"/>
    <x v="58"/>
    <n v="18"/>
  </r>
  <r>
    <s v="Grade 2 Mathematics Module 5, Topic B, Lesson 10"/>
    <x v="59"/>
    <n v="18"/>
  </r>
  <r>
    <s v="Grade 2 Mathematics Module 5, Topic B, Lesson 10"/>
    <x v="58"/>
    <n v="18"/>
  </r>
  <r>
    <s v="Grade 2 Mathematics Module 5, Topic B, Lesson 11"/>
    <x v="59"/>
    <n v="18"/>
  </r>
  <r>
    <s v="Grade 2 Mathematics Module 5, Topic B, Lesson 11"/>
    <x v="58"/>
    <n v="18"/>
  </r>
  <r>
    <s v="Grade 2 Mathematics Module 5, Topic B, Lesson 12"/>
    <x v="58"/>
    <n v="36"/>
  </r>
  <r>
    <s v="Grade 2 Mathematics Module 5, Topic C, Lesson 13"/>
    <x v="59"/>
    <n v="18"/>
  </r>
  <r>
    <s v="Grade 2 Mathematics Module 5, Topic C, Lesson 13"/>
    <x v="58"/>
    <n v="18"/>
  </r>
  <r>
    <s v="Grade 2 Mathematics Module 5, Topic C, Lesson 14"/>
    <x v="59"/>
    <n v="18"/>
  </r>
  <r>
    <s v="Grade 2 Mathematics Module 5, Topic C, Lesson 14"/>
    <x v="58"/>
    <n v="18"/>
  </r>
  <r>
    <s v="Grade 2 Mathematics Module 5, Topic C, Lesson 15"/>
    <x v="59"/>
    <n v="18"/>
  </r>
  <r>
    <s v="Grade 2 Mathematics Module 5, Topic C, Lesson 15"/>
    <x v="58"/>
    <n v="18"/>
  </r>
  <r>
    <s v="Grade 2 Mathematics Module 5, Topic C, Lesson 16"/>
    <x v="59"/>
    <n v="18"/>
  </r>
  <r>
    <s v="Grade 2 Mathematics Module 5, Topic C, Lesson 16"/>
    <x v="58"/>
    <n v="18"/>
  </r>
  <r>
    <s v="Grade 2 Mathematics Module 5, Topic C, Lesson 17"/>
    <x v="59"/>
    <n v="18"/>
  </r>
  <r>
    <s v="Grade 2 Mathematics Module 5, Topic C, Lesson 17"/>
    <x v="58"/>
    <n v="18"/>
  </r>
  <r>
    <s v="Grade 2 Mathematics Module 5, Topic C, Lesson 18"/>
    <x v="59"/>
    <n v="18"/>
  </r>
  <r>
    <s v="Grade 2 Mathematics Module 5, Topic C, Lesson 18"/>
    <x v="58"/>
    <n v="18"/>
  </r>
  <r>
    <s v="Grade 2 Mathematics Module 5, Topic D, Lesson 19"/>
    <x v="59"/>
    <n v="12"/>
  </r>
  <r>
    <s v="Grade 2 Mathematics Module 5, Topic D, Lesson 19"/>
    <x v="57"/>
    <n v="12"/>
  </r>
  <r>
    <s v="Grade 2 Mathematics Module 5, Topic D, Lesson 19"/>
    <x v="58"/>
    <n v="12"/>
  </r>
  <r>
    <s v="Grade 2 Mathematics Module 5, Topic D, Lesson 20"/>
    <x v="59"/>
    <n v="12"/>
  </r>
  <r>
    <s v="Grade 2 Mathematics Module 5, Topic D, Lesson 20"/>
    <x v="57"/>
    <n v="12"/>
  </r>
  <r>
    <s v="Grade 2 Mathematics Module 5, Topic D, Lesson 20"/>
    <x v="58"/>
    <n v="12"/>
  </r>
  <r>
    <s v="Grade 2 Mathematics Module 6, Topic A, Lesson 1"/>
    <x v="61"/>
    <n v="36"/>
  </r>
  <r>
    <s v="Grade 2 Mathematics Module 6, Topic A, Lesson 2"/>
    <x v="61"/>
    <n v="18"/>
  </r>
  <r>
    <s v="Grade 2 Mathematics Module 6, Topic A, Lesson 2"/>
    <x v="53"/>
    <n v="18"/>
  </r>
  <r>
    <s v="Grade 2 Mathematics Module 6, Topic A, Lesson 3"/>
    <x v="61"/>
    <n v="18"/>
  </r>
  <r>
    <s v="Grade 2 Mathematics Module 6, Topic A, Lesson 3"/>
    <x v="53"/>
    <n v="18"/>
  </r>
  <r>
    <s v="Grade 2 Mathematics Module 6, Topic A, Lesson 4"/>
    <x v="61"/>
    <n v="18"/>
  </r>
  <r>
    <s v="Grade 2 Mathematics Module 6, Topic A, Lesson 4"/>
    <x v="53"/>
    <n v="18"/>
  </r>
  <r>
    <s v="Grade 2 Mathematics Module 6, Topic B, Lesson 5"/>
    <x v="61"/>
    <n v="36"/>
  </r>
  <r>
    <s v="Grade 2 Mathematics Module 6, Topic B, Lesson 6"/>
    <x v="61"/>
    <n v="18"/>
  </r>
  <r>
    <s v="Grade 2 Mathematics Module 6, Topic B, Lesson 6"/>
    <x v="53"/>
    <n v="18"/>
  </r>
  <r>
    <s v="Grade 2 Mathematics Module 6, Topic B, Lesson 7"/>
    <x v="61"/>
    <n v="36"/>
  </r>
  <r>
    <s v="Grade 2 Mathematics Module 6, Topic B, Lesson 8"/>
    <x v="61"/>
    <n v="36"/>
  </r>
  <r>
    <s v="Grade 2 Mathematics Module 6, Topic B, Lesson 9"/>
    <x v="61"/>
    <n v="36"/>
  </r>
  <r>
    <s v="Grade 2 Mathematics Module 6, Topic C, Lesson 10"/>
    <x v="61"/>
    <n v="36"/>
  </r>
  <r>
    <s v="Grade 2 Mathematics Module 6, Topic C, Lesson 11"/>
    <x v="61"/>
    <n v="36"/>
  </r>
  <r>
    <s v="Grade 2 Mathematics Module 6, Topic C, Lesson 12"/>
    <x v="62"/>
    <n v="36"/>
  </r>
  <r>
    <s v="Grade 2 Mathematics Module 6, Topic C, Lesson 13"/>
    <x v="62"/>
    <n v="36"/>
  </r>
  <r>
    <s v="Grade 2 Mathematics Module 6, Topic C, Lesson 14"/>
    <x v="62"/>
    <n v="36"/>
  </r>
  <r>
    <s v="Grade 2 Mathematics Module 6, Topic C, Lesson 15"/>
    <x v="62"/>
    <n v="36"/>
  </r>
  <r>
    <s v="Grade 2 Mathematics Module 6, Topic C, Lesson 16"/>
    <x v="62"/>
    <n v="36"/>
  </r>
  <r>
    <s v="Grade 2 Mathematics Module 6, Topic D, Lesson 17"/>
    <x v="63"/>
    <n v="36"/>
  </r>
  <r>
    <s v="Grade 2 Mathematics Module 6, Topic D, Lesson 18"/>
    <x v="63"/>
    <n v="36"/>
  </r>
  <r>
    <s v="Grade 2 Mathematics Module 6, Topic D, Lesson 19"/>
    <x v="63"/>
    <n v="36"/>
  </r>
  <r>
    <s v="Grade 2 Mathematics Module 6, Topic D, Lesson 20"/>
    <x v="63"/>
    <n v="36"/>
  </r>
  <r>
    <s v="Grade 2 Mathematics Module 7, Topic A, Lesson 1"/>
    <x v="64"/>
    <n v="36"/>
  </r>
  <r>
    <s v="Grade 2 Mathematics Module 7, Topic A, Lesson 2"/>
    <x v="64"/>
    <n v="36"/>
  </r>
  <r>
    <s v="Grade 2 Mathematics Module 7, Topic A, Lesson 3"/>
    <x v="64"/>
    <n v="36"/>
  </r>
  <r>
    <s v="Grade 2 Mathematics Module 7, Topic A, Lesson 4"/>
    <x v="51"/>
    <n v="18"/>
  </r>
  <r>
    <s v="Grade 2 Mathematics Module 7, Topic A, Lesson 4"/>
    <x v="64"/>
    <n v="18"/>
  </r>
  <r>
    <s v="Grade 2 Mathematics Module 7, Topic A, Lesson 5"/>
    <x v="64"/>
    <n v="36"/>
  </r>
  <r>
    <s v="Grade 2 Mathematics Module 7, Topic B, Lesson 6"/>
    <x v="45"/>
    <n v="36"/>
  </r>
  <r>
    <s v="Grade 2 Mathematics Module 7, Topic B, Lesson 7"/>
    <x v="55"/>
    <n v="36"/>
  </r>
  <r>
    <s v="Grade 2 Mathematics Module 7, Topic B, Lesson 8"/>
    <x v="55"/>
    <n v="36"/>
  </r>
  <r>
    <s v="Grade 2 Mathematics Module 7, Topic B, Lesson 9"/>
    <x v="55"/>
    <n v="36"/>
  </r>
  <r>
    <s v="Grade 2 Mathematics Module 7, Topic B, Lesson 10"/>
    <x v="45"/>
    <n v="18"/>
  </r>
  <r>
    <s v="Grade 2 Mathematics Module 7, Topic B, Lesson 10"/>
    <x v="55"/>
    <n v="18"/>
  </r>
  <r>
    <s v="Grade 2 Mathematics Module 7, Topic B, Lesson 11"/>
    <x v="45"/>
    <n v="18"/>
  </r>
  <r>
    <s v="Grade 2 Mathematics Module 7, Topic B, Lesson 11"/>
    <x v="55"/>
    <n v="18"/>
  </r>
  <r>
    <s v="Grade 2 Mathematics Module 7, Topic B, Lesson 12"/>
    <x v="55"/>
    <n v="36"/>
  </r>
  <r>
    <s v="Grade 2 Mathematics Module 7, Topic B, Lesson 13"/>
    <x v="55"/>
    <n v="36"/>
  </r>
  <r>
    <s v="Grade 2 Mathematics Module 7, Topic C, Lesson 14"/>
    <x v="46"/>
    <n v="36"/>
  </r>
  <r>
    <s v="Grade 2 Mathematics Module 7, Topic C, Lesson 15"/>
    <x v="46"/>
    <n v="36"/>
  </r>
  <r>
    <s v="Grade 2 Mathematics Module 7, Topic D, Lesson 16"/>
    <x v="46"/>
    <n v="36"/>
  </r>
  <r>
    <s v="Grade 2 Mathematics Module 7, Topic D, Lesson 17"/>
    <x v="47"/>
    <n v="36"/>
  </r>
  <r>
    <s v="Grade 2 Mathematics Module 7, Topic D, Lesson 18"/>
    <x v="48"/>
    <n v="36"/>
  </r>
  <r>
    <s v="Grade 2 Mathematics Module 7, Topic D, Lesson 19"/>
    <x v="49"/>
    <n v="36"/>
  </r>
  <r>
    <s v="Grade 2 Mathematics Module 7, Topic E, Lesson 20"/>
    <x v="50"/>
    <n v="36"/>
  </r>
  <r>
    <s v="Grade 2 Mathematics Module 7, Topic E, Lesson 21"/>
    <x v="51"/>
    <n v="36"/>
  </r>
  <r>
    <s v="Grade 2 Mathematics Module 7, Topic E, Lesson 22"/>
    <x v="51"/>
    <n v="36"/>
  </r>
  <r>
    <s v="Grade 2 Mathematics Module 7, Topic F, Lesson 23"/>
    <x v="65"/>
    <n v="36"/>
  </r>
  <r>
    <s v="Grade 2 Mathematics Module 7, Topic F, Lesson 24"/>
    <x v="65"/>
    <n v="36"/>
  </r>
  <r>
    <s v="Grade 2 Mathematics Module 7, Topic F, Lesson 25"/>
    <x v="51"/>
    <n v="36"/>
  </r>
  <r>
    <s v="Grade 2 Mathematics Module 7, Topic F, Lesson 26"/>
    <x v="51"/>
    <n v="36"/>
  </r>
  <r>
    <s v="Grade 2 Mathematics Module 8, Topic A, Lesson 1"/>
    <x v="66"/>
    <n v="36"/>
  </r>
  <r>
    <s v="Grade 2 Mathematics Module 8, Topic A, Lesson 2"/>
    <x v="66"/>
    <n v="36"/>
  </r>
  <r>
    <s v="Grade 2 Mathematics Module 8, Topic A, Lesson 3"/>
    <x v="66"/>
    <n v="36"/>
  </r>
  <r>
    <s v="Grade 2 Mathematics Module 8, Topic A, Lesson 4"/>
    <x v="66"/>
    <n v="36"/>
  </r>
  <r>
    <s v="Grade 2 Mathematics Module 8, Topic A, Lesson 5"/>
    <x v="66"/>
    <n v="36"/>
  </r>
  <r>
    <s v="Grade 2 Mathematics Module 8, Topic B, Lesson 6"/>
    <x v="66"/>
    <n v="18"/>
  </r>
  <r>
    <s v="Grade 2 Mathematics Module 8, Topic B, Lesson 6"/>
    <x v="67"/>
    <n v="18"/>
  </r>
  <r>
    <s v="Grade 2 Mathematics Module 8, Topic B, Lesson 7"/>
    <x v="67"/>
    <n v="36"/>
  </r>
  <r>
    <s v="Grade 2 Mathematics Module 8, Topic B, Lesson 8"/>
    <x v="67"/>
    <n v="36"/>
  </r>
  <r>
    <s v="Grade 2 Mathematics Module 8, Topic C, Lesson 9"/>
    <x v="66"/>
    <n v="18"/>
  </r>
  <r>
    <s v="Grade 2 Mathematics Module 8, Topic C, Lesson 9"/>
    <x v="67"/>
    <n v="18"/>
  </r>
  <r>
    <s v="Grade 2 Mathematics Module 8, Topic C, Lesson 10"/>
    <x v="67"/>
    <n v="36"/>
  </r>
  <r>
    <s v="Grade 2 Mathematics Module 8, Topic C, Lesson 11"/>
    <x v="67"/>
    <n v="36"/>
  </r>
  <r>
    <s v="Grade 2 Mathematics Module 8, Topic C, Lesson 12"/>
    <x v="67"/>
    <n v="36"/>
  </r>
  <r>
    <s v="Grade 2 Mathematics Module 8, Topic D, Lesson 13"/>
    <x v="68"/>
    <n v="18"/>
  </r>
  <r>
    <s v="Grade 2 Mathematics Module 8, Topic D, Lesson 13"/>
    <x v="67"/>
    <n v="18"/>
  </r>
  <r>
    <s v="Grade 2 Mathematics Module 8, Topic D, Lesson 14"/>
    <x v="68"/>
    <n v="36"/>
  </r>
  <r>
    <s v="Grade 2 Mathematics Module 8, Topic D, Lesson 15"/>
    <x v="68"/>
    <n v="36"/>
  </r>
  <r>
    <s v="Grade 2 Mathematics Module 8, Topic D, Lesson 16"/>
    <x v="68"/>
    <n v="36"/>
  </r>
  <r>
    <s v="Grade 3 Mathematics Module 1, Topic A, Lesson 1"/>
    <x v="69"/>
    <n v="36"/>
  </r>
  <r>
    <s v="Grade 3 Mathematics Module 1, Topic A, Lesson 2"/>
    <x v="69"/>
    <n v="36"/>
  </r>
  <r>
    <s v="Grade 3 Mathematics Module 1, Topic A, Lesson 3"/>
    <x v="69"/>
    <n v="36"/>
  </r>
  <r>
    <s v="Grade 3 Mathematics Module 1, Topic B, Lesson 4"/>
    <x v="70"/>
    <n v="18"/>
  </r>
  <r>
    <m/>
    <x v="71"/>
    <n v="18"/>
  </r>
  <r>
    <s v="Grade 3 Mathematics Module 1, Topic B, Lesson 5"/>
    <x v="70"/>
    <n v="18"/>
  </r>
  <r>
    <m/>
    <x v="71"/>
    <n v="18"/>
  </r>
  <r>
    <s v="Grade 3 Mathematics Module 1, Topic B, Lesson 6"/>
    <x v="70"/>
    <n v="18"/>
  </r>
  <r>
    <m/>
    <x v="71"/>
    <n v="18"/>
  </r>
  <r>
    <s v="Grade 3 Mathematics Module 1, Topic C, Lesson 7"/>
    <x v="69"/>
    <n v="18"/>
  </r>
  <r>
    <m/>
    <x v="72"/>
    <n v="18"/>
  </r>
  <r>
    <s v="Grade 3 Mathematics Module 1, Topic C, Lesson 8"/>
    <x v="69"/>
    <n v="18"/>
  </r>
  <r>
    <m/>
    <x v="72"/>
    <n v="18"/>
  </r>
  <r>
    <s v="Grade 3 Mathematics Module 1, Topic C, Lesson 9"/>
    <x v="69"/>
    <n v="18"/>
  </r>
  <r>
    <m/>
    <x v="72"/>
    <n v="18"/>
  </r>
  <r>
    <s v="Grade 3 Mathematics Module 1, Topic C, Lesson 10"/>
    <x v="69"/>
    <n v="18"/>
  </r>
  <r>
    <m/>
    <x v="72"/>
    <n v="18"/>
  </r>
  <r>
    <s v="Grade 3 Mathematics Module 1, Topic D, Lesson 11"/>
    <x v="70"/>
    <n v="9"/>
  </r>
  <r>
    <m/>
    <x v="73"/>
    <n v="9"/>
  </r>
  <r>
    <m/>
    <x v="71"/>
    <n v="9"/>
  </r>
  <r>
    <m/>
    <x v="74"/>
    <n v="9"/>
  </r>
  <r>
    <s v="Grade 3 Mathematics Module 1, Topic D, Lesson 12"/>
    <x v="70"/>
    <n v="9"/>
  </r>
  <r>
    <m/>
    <x v="73"/>
    <n v="9"/>
  </r>
  <r>
    <m/>
    <x v="71"/>
    <n v="9"/>
  </r>
  <r>
    <m/>
    <x v="74"/>
    <n v="9"/>
  </r>
  <r>
    <s v="Grade 3 Mathematics Module 1, Topic D, Lesson 13"/>
    <x v="70"/>
    <n v="9"/>
  </r>
  <r>
    <m/>
    <x v="73"/>
    <n v="9"/>
  </r>
  <r>
    <m/>
    <x v="71"/>
    <n v="9"/>
  </r>
  <r>
    <m/>
    <x v="74"/>
    <n v="9"/>
  </r>
  <r>
    <s v="Grade 3 Mathematics Module 1, Topic E, Lesson 14"/>
    <x v="72"/>
    <n v="18"/>
  </r>
  <r>
    <m/>
    <x v="74"/>
    <n v="18"/>
  </r>
  <r>
    <s v="Grade 3 Mathematics Module 1, Topic E, Lesson 15"/>
    <x v="72"/>
    <n v="18"/>
  </r>
  <r>
    <m/>
    <x v="74"/>
    <n v="18"/>
  </r>
  <r>
    <s v="Grade 3 Mathematics Module 1, Topic E, Lesson 16"/>
    <x v="72"/>
    <n v="18"/>
  </r>
  <r>
    <m/>
    <x v="74"/>
    <n v="18"/>
  </r>
  <r>
    <s v="Grade 3 Mathematics Module 1, Topic E, Lesson 17"/>
    <x v="72"/>
    <n v="18"/>
  </r>
  <r>
    <m/>
    <x v="74"/>
    <n v="18"/>
  </r>
  <r>
    <s v="Grade 3 Mathematics Module 1, Topic F, Lesson 18"/>
    <x v="75"/>
    <n v="9"/>
  </r>
  <r>
    <m/>
    <x v="72"/>
    <n v="9"/>
  </r>
  <r>
    <m/>
    <x v="74"/>
    <n v="9"/>
  </r>
  <r>
    <m/>
    <x v="76"/>
    <n v="9"/>
  </r>
  <r>
    <s v="Grade 3 Mathematics Module 1, Topic F, Lesson 19"/>
    <x v="75"/>
    <n v="9"/>
  </r>
  <r>
    <m/>
    <x v="72"/>
    <n v="9"/>
  </r>
  <r>
    <m/>
    <x v="74"/>
    <n v="9"/>
  </r>
  <r>
    <m/>
    <x v="76"/>
    <n v="9"/>
  </r>
  <r>
    <s v="Grade 3 Mathematics Module 1, Topic F, Lesson 20"/>
    <x v="75"/>
    <n v="9"/>
  </r>
  <r>
    <m/>
    <x v="72"/>
    <n v="9"/>
  </r>
  <r>
    <m/>
    <x v="74"/>
    <n v="9"/>
  </r>
  <r>
    <m/>
    <x v="76"/>
    <n v="9"/>
  </r>
  <r>
    <s v="Grade 3 Mathematics Module 1, Topic F, Lesson 21"/>
    <x v="75"/>
    <n v="9"/>
  </r>
  <r>
    <m/>
    <x v="72"/>
    <n v="9"/>
  </r>
  <r>
    <m/>
    <x v="74"/>
    <n v="9"/>
  </r>
  <r>
    <m/>
    <x v="76"/>
    <n v="9"/>
  </r>
  <r>
    <s v="Grade 3 Mathematics Module 2, Topic A, Lesson 1"/>
    <x v="77"/>
    <n v="18"/>
  </r>
  <r>
    <m/>
    <x v="78"/>
    <n v="18"/>
  </r>
  <r>
    <s v="Grade 3 Mathematics Module 2, Topic A, Lesson 2"/>
    <x v="77"/>
    <n v="18"/>
  </r>
  <r>
    <m/>
    <x v="78"/>
    <n v="18"/>
  </r>
  <r>
    <s v="Grade 3 Mathematics Module 2, Topic A, Lesson 3"/>
    <x v="77"/>
    <n v="18"/>
  </r>
  <r>
    <m/>
    <x v="78"/>
    <n v="18"/>
  </r>
  <r>
    <s v="Grade 3 Mathematics Module 2, Topic A, Lesson 4"/>
    <x v="77"/>
    <n v="18"/>
  </r>
  <r>
    <m/>
    <x v="78"/>
    <n v="18"/>
  </r>
  <r>
    <s v="Grade 3 Mathematics Module 2, Topic A, Lesson 5"/>
    <x v="77"/>
    <n v="18"/>
  </r>
  <r>
    <m/>
    <x v="78"/>
    <n v="18"/>
  </r>
  <r>
    <s v="Grade 3 Mathematics Module 2, Topic B, Lesson 6"/>
    <x v="77"/>
    <n v="18"/>
  </r>
  <r>
    <m/>
    <x v="79"/>
    <n v="18"/>
  </r>
  <r>
    <s v="Grade 3 Mathematics Module 2, Topic B, Lesson 7"/>
    <x v="77"/>
    <n v="18"/>
  </r>
  <r>
    <m/>
    <x v="79"/>
    <n v="18"/>
  </r>
  <r>
    <s v="Grade 3 Mathematics Module 2, Topic B, Lesson 8"/>
    <x v="77"/>
    <n v="18"/>
  </r>
  <r>
    <m/>
    <x v="79"/>
    <n v="18"/>
  </r>
  <r>
    <s v="Grade 3 Mathematics Module 2, Topic B, Lesson 9"/>
    <x v="77"/>
    <n v="18"/>
  </r>
  <r>
    <m/>
    <x v="79"/>
    <n v="18"/>
  </r>
  <r>
    <s v="Grade 3 Mathematics Module 2, Topic B, Lesson 10"/>
    <x v="77"/>
    <n v="18"/>
  </r>
  <r>
    <m/>
    <x v="79"/>
    <n v="18"/>
  </r>
  <r>
    <s v="Grade 3 Mathematics Module 2, Topic B, Lesson 11"/>
    <x v="77"/>
    <n v="18"/>
  </r>
  <r>
    <m/>
    <x v="79"/>
    <n v="18"/>
  </r>
  <r>
    <s v="Grade 3 Mathematics Module 2, Topic C, Lesson 12"/>
    <x v="80"/>
    <n v="12"/>
  </r>
  <r>
    <m/>
    <x v="78"/>
    <n v="12"/>
  </r>
  <r>
    <m/>
    <x v="79"/>
    <n v="12"/>
  </r>
  <r>
    <s v="Grade 3 Mathematics Module 2, Topic C, Lesson 13"/>
    <x v="80"/>
    <n v="12"/>
  </r>
  <r>
    <m/>
    <x v="78"/>
    <n v="12"/>
  </r>
  <r>
    <m/>
    <x v="79"/>
    <n v="12"/>
  </r>
  <r>
    <s v="Grade 3 Mathematics Module 2, Topic C, Lesson 14"/>
    <x v="80"/>
    <n v="12"/>
  </r>
  <r>
    <m/>
    <x v="78"/>
    <n v="12"/>
  </r>
  <r>
    <m/>
    <x v="79"/>
    <n v="12"/>
  </r>
  <r>
    <s v="Grade 3 Mathematics Module 2, Topic D, Lesson 15"/>
    <x v="77"/>
    <n v="36"/>
  </r>
  <r>
    <s v="Grade 3 Mathematics Module 2, Topic D, Lesson 16"/>
    <x v="77"/>
    <n v="36"/>
  </r>
  <r>
    <s v="Grade 3 Mathematics Module 2, Topic D, Lesson 17"/>
    <x v="77"/>
    <n v="36"/>
  </r>
  <r>
    <s v="Grade 3 Mathematics Module 2, Topic E, Lesson 18"/>
    <x v="77"/>
    <n v="36"/>
  </r>
  <r>
    <s v="Grade 3 Mathematics Module 2, Topic E, Lesson 19"/>
    <x v="77"/>
    <n v="36"/>
  </r>
  <r>
    <s v="Grade 3 Mathematics Module 2, Topic E, Lesson 20"/>
    <x v="77"/>
    <n v="36"/>
  </r>
  <r>
    <s v="Grade 3 Mathematics Module 2, Topic E, Lesson 21"/>
    <x v="77"/>
    <n v="36"/>
  </r>
  <r>
    <s v="Grade 3 Mathematics Module 3, Topic A, Lesson 1"/>
    <x v="73"/>
    <n v="9"/>
  </r>
  <r>
    <m/>
    <x v="72"/>
    <n v="9"/>
  </r>
  <r>
    <m/>
    <x v="74"/>
    <n v="9"/>
  </r>
  <r>
    <m/>
    <x v="81"/>
    <n v="9"/>
  </r>
  <r>
    <s v="Grade 3 Mathematics Module 3, Topic A, Lesson 2"/>
    <x v="73"/>
    <n v="9"/>
  </r>
  <r>
    <m/>
    <x v="72"/>
    <n v="9"/>
  </r>
  <r>
    <m/>
    <x v="74"/>
    <n v="9"/>
  </r>
  <r>
    <m/>
    <x v="81"/>
    <n v="9"/>
  </r>
  <r>
    <s v="Grade 3 Mathematics Module 3, Topic A, Lesson 3"/>
    <x v="73"/>
    <n v="9"/>
  </r>
  <r>
    <m/>
    <x v="72"/>
    <n v="9"/>
  </r>
  <r>
    <m/>
    <x v="74"/>
    <n v="9"/>
  </r>
  <r>
    <m/>
    <x v="81"/>
    <n v="9"/>
  </r>
  <r>
    <s v="Grade 3 Mathematics Module 3, Topic B, Lesson 4"/>
    <x v="75"/>
    <n v="7"/>
  </r>
  <r>
    <m/>
    <x v="73"/>
    <n v="7"/>
  </r>
  <r>
    <m/>
    <x v="72"/>
    <n v="7"/>
  </r>
  <r>
    <m/>
    <x v="74"/>
    <n v="7"/>
  </r>
  <r>
    <m/>
    <x v="81"/>
    <n v="7"/>
  </r>
  <r>
    <s v="Grade 3 Mathematics Module 3, Topic B, Lesson 5"/>
    <x v="75"/>
    <n v="7"/>
  </r>
  <r>
    <m/>
    <x v="73"/>
    <n v="7"/>
  </r>
  <r>
    <m/>
    <x v="72"/>
    <n v="7"/>
  </r>
  <r>
    <m/>
    <x v="74"/>
    <n v="7"/>
  </r>
  <r>
    <m/>
    <x v="81"/>
    <n v="7"/>
  </r>
  <r>
    <s v="Grade 3 Mathematics Module 3, Topic B, Lesson 6"/>
    <x v="75"/>
    <n v="7"/>
  </r>
  <r>
    <m/>
    <x v="73"/>
    <n v="7"/>
  </r>
  <r>
    <m/>
    <x v="72"/>
    <n v="7"/>
  </r>
  <r>
    <m/>
    <x v="74"/>
    <n v="7"/>
  </r>
  <r>
    <m/>
    <x v="81"/>
    <n v="7"/>
  </r>
  <r>
    <s v="Grade 3 Mathematics Module 3, Topic B, Lesson 7"/>
    <x v="75"/>
    <n v="7"/>
  </r>
  <r>
    <m/>
    <x v="73"/>
    <n v="7"/>
  </r>
  <r>
    <m/>
    <x v="72"/>
    <n v="7"/>
  </r>
  <r>
    <m/>
    <x v="74"/>
    <n v="7"/>
  </r>
  <r>
    <m/>
    <x v="81"/>
    <n v="7"/>
  </r>
  <r>
    <s v="Grade 3 Mathematics Module 3, Topic C, Lesson 8"/>
    <x v="75"/>
    <n v="9"/>
  </r>
  <r>
    <m/>
    <x v="73"/>
    <n v="9"/>
  </r>
  <r>
    <m/>
    <x v="72"/>
    <n v="9"/>
  </r>
  <r>
    <m/>
    <x v="74"/>
    <n v="9"/>
  </r>
  <r>
    <s v="Grade 3 Mathematics Module 3, Topic C, Lesson 9"/>
    <x v="75"/>
    <n v="9"/>
  </r>
  <r>
    <m/>
    <x v="73"/>
    <n v="9"/>
  </r>
  <r>
    <m/>
    <x v="72"/>
    <n v="9"/>
  </r>
  <r>
    <m/>
    <x v="74"/>
    <n v="9"/>
  </r>
  <r>
    <s v="Grade 3 Mathematics Module 3, Topic C, Lesson 10"/>
    <x v="75"/>
    <n v="9"/>
  </r>
  <r>
    <m/>
    <x v="73"/>
    <n v="9"/>
  </r>
  <r>
    <m/>
    <x v="72"/>
    <n v="9"/>
  </r>
  <r>
    <m/>
    <x v="74"/>
    <n v="9"/>
  </r>
  <r>
    <s v="Grade 3 Mathematics Module 3, Topic C, Lesson 11"/>
    <x v="75"/>
    <n v="9"/>
  </r>
  <r>
    <m/>
    <x v="73"/>
    <n v="9"/>
  </r>
  <r>
    <m/>
    <x v="72"/>
    <n v="9"/>
  </r>
  <r>
    <m/>
    <x v="74"/>
    <n v="9"/>
  </r>
  <r>
    <s v="Grade 3 Mathematics Module 3, Topic D, Lesson 12"/>
    <x v="75"/>
    <n v="7"/>
  </r>
  <r>
    <m/>
    <x v="73"/>
    <n v="7"/>
  </r>
  <r>
    <m/>
    <x v="72"/>
    <n v="7"/>
  </r>
  <r>
    <m/>
    <x v="74"/>
    <n v="7"/>
  </r>
  <r>
    <m/>
    <x v="81"/>
    <n v="7"/>
  </r>
  <r>
    <s v="Grade 3 Mathematics Module 3, Topic D, Lesson 13"/>
    <x v="75"/>
    <n v="7"/>
  </r>
  <r>
    <m/>
    <x v="73"/>
    <n v="7"/>
  </r>
  <r>
    <m/>
    <x v="72"/>
    <n v="7"/>
  </r>
  <r>
    <m/>
    <x v="74"/>
    <n v="7"/>
  </r>
  <r>
    <m/>
    <x v="81"/>
    <n v="7"/>
  </r>
  <r>
    <s v="Grade 3 Mathematics Module 3, Topic D, Lesson 14"/>
    <x v="75"/>
    <n v="7"/>
  </r>
  <r>
    <m/>
    <x v="73"/>
    <n v="7"/>
  </r>
  <r>
    <m/>
    <x v="72"/>
    <n v="7"/>
  </r>
  <r>
    <m/>
    <x v="74"/>
    <n v="7"/>
  </r>
  <r>
    <m/>
    <x v="81"/>
    <n v="7"/>
  </r>
  <r>
    <s v="Grade 3 Mathematics Module 3, Topic D, Lesson 15"/>
    <x v="75"/>
    <n v="7"/>
  </r>
  <r>
    <m/>
    <x v="73"/>
    <n v="7"/>
  </r>
  <r>
    <m/>
    <x v="72"/>
    <n v="7"/>
  </r>
  <r>
    <m/>
    <x v="74"/>
    <n v="7"/>
  </r>
  <r>
    <m/>
    <x v="81"/>
    <n v="7"/>
  </r>
  <r>
    <s v="Grade 3 Mathematics Module 3, Topic E, Lesson 16"/>
    <x v="75"/>
    <n v="9"/>
  </r>
  <r>
    <m/>
    <x v="74"/>
    <n v="9"/>
  </r>
  <r>
    <m/>
    <x v="76"/>
    <n v="9"/>
  </r>
  <r>
    <m/>
    <x v="81"/>
    <n v="9"/>
  </r>
  <r>
    <s v="Grade 3 Mathematics Module 3, Topic E, Lesson 17"/>
    <x v="75"/>
    <n v="9"/>
  </r>
  <r>
    <m/>
    <x v="74"/>
    <n v="9"/>
  </r>
  <r>
    <m/>
    <x v="76"/>
    <n v="9"/>
  </r>
  <r>
    <m/>
    <x v="81"/>
    <n v="9"/>
  </r>
  <r>
    <s v="Grade 3 Mathematics Module 3, Topic E, Lesson 18"/>
    <x v="75"/>
    <n v="9"/>
  </r>
  <r>
    <m/>
    <x v="74"/>
    <n v="9"/>
  </r>
  <r>
    <m/>
    <x v="76"/>
    <n v="9"/>
  </r>
  <r>
    <m/>
    <x v="81"/>
    <n v="9"/>
  </r>
  <r>
    <s v="Grade 3 Mathematics Module 3, Topic F, Lesson 19"/>
    <x v="72"/>
    <n v="9"/>
  </r>
  <r>
    <m/>
    <x v="76"/>
    <n v="9"/>
  </r>
  <r>
    <m/>
    <x v="81"/>
    <n v="9"/>
  </r>
  <r>
    <m/>
    <x v="82"/>
    <n v="9"/>
  </r>
  <r>
    <s v="Grade 3 Mathematics Module 3, Topic F, Lesson 20"/>
    <x v="72"/>
    <n v="9"/>
  </r>
  <r>
    <m/>
    <x v="76"/>
    <n v="9"/>
  </r>
  <r>
    <m/>
    <x v="81"/>
    <n v="9"/>
  </r>
  <r>
    <m/>
    <x v="82"/>
    <n v="9"/>
  </r>
  <r>
    <s v="Grade 3 Mathematics Module 3, Topic F, Lesson 21"/>
    <x v="72"/>
    <n v="9"/>
  </r>
  <r>
    <m/>
    <x v="76"/>
    <n v="9"/>
  </r>
  <r>
    <m/>
    <x v="81"/>
    <n v="9"/>
  </r>
  <r>
    <m/>
    <x v="82"/>
    <n v="9"/>
  </r>
  <r>
    <s v="Grade 3 Mathematics Module 4, Topic A, Lesson 1"/>
    <x v="83"/>
    <n v="36"/>
  </r>
  <r>
    <s v="Grade 3 Mathematics Module 4, Topic A, Lesson 2"/>
    <x v="83"/>
    <n v="36"/>
  </r>
  <r>
    <s v="Grade 3 Mathematics Module 4, Topic A, Lesson 3"/>
    <x v="83"/>
    <n v="36"/>
  </r>
  <r>
    <s v="Grade 3 Mathematics Module 4, Topic A, Lesson 4"/>
    <x v="83"/>
    <n v="36"/>
  </r>
  <r>
    <s v="Grade 3 Mathematics Module 4, Topic B, Lesson 5"/>
    <x v="83"/>
    <n v="12"/>
  </r>
  <r>
    <m/>
    <x v="84"/>
    <n v="12"/>
  </r>
  <r>
    <m/>
    <x v="85"/>
    <n v="12"/>
  </r>
  <r>
    <s v="Grade 3 Mathematics Module 4, Topic B, Lesson 6"/>
    <x v="83"/>
    <n v="12"/>
  </r>
  <r>
    <m/>
    <x v="84"/>
    <n v="12"/>
  </r>
  <r>
    <m/>
    <x v="85"/>
    <n v="12"/>
  </r>
  <r>
    <s v="Grade 3 Mathematics Module 4, Topic B, Lesson 7"/>
    <x v="83"/>
    <n v="12"/>
  </r>
  <r>
    <m/>
    <x v="84"/>
    <n v="12"/>
  </r>
  <r>
    <m/>
    <x v="85"/>
    <n v="12"/>
  </r>
  <r>
    <s v="Grade 3 Mathematics Module 4, Topic B, Lesson 8"/>
    <x v="83"/>
    <n v="12"/>
  </r>
  <r>
    <m/>
    <x v="84"/>
    <n v="12"/>
  </r>
  <r>
    <m/>
    <x v="85"/>
    <n v="12"/>
  </r>
  <r>
    <s v="Grade 3 Mathematics Module 4, Topic C, Lesson 9"/>
    <x v="83"/>
    <n v="12"/>
  </r>
  <r>
    <m/>
    <x v="84"/>
    <n v="12"/>
  </r>
  <r>
    <m/>
    <x v="85"/>
    <n v="12"/>
  </r>
  <r>
    <s v="Grade 3 Mathematics Module 4, Topic C, Lesson 10"/>
    <x v="83"/>
    <n v="12"/>
  </r>
  <r>
    <m/>
    <x v="84"/>
    <n v="12"/>
  </r>
  <r>
    <m/>
    <x v="85"/>
    <n v="12"/>
  </r>
  <r>
    <s v="Grade 3 Mathematics Module 4, Topic C, Lesson 11"/>
    <x v="83"/>
    <n v="12"/>
  </r>
  <r>
    <m/>
    <x v="84"/>
    <n v="12"/>
  </r>
  <r>
    <m/>
    <x v="85"/>
    <n v="12"/>
  </r>
  <r>
    <s v="Grade 3 Mathematics Module 4, Topic D, Lesson 12"/>
    <x v="84"/>
    <n v="18"/>
  </r>
  <r>
    <m/>
    <x v="85"/>
    <n v="18"/>
  </r>
  <r>
    <s v="Grade 3 Mathematics Module 4, Topic D, Lesson 13"/>
    <x v="84"/>
    <n v="18"/>
  </r>
  <r>
    <m/>
    <x v="85"/>
    <n v="18"/>
  </r>
  <r>
    <s v="Grade 3 Mathematics Module 4, Topic D, Lesson 14"/>
    <x v="84"/>
    <n v="18"/>
  </r>
  <r>
    <m/>
    <x v="85"/>
    <n v="18"/>
  </r>
  <r>
    <s v="Grade 3 Mathematics Module 4, Topic D, Lesson 15"/>
    <x v="84"/>
    <n v="18"/>
  </r>
  <r>
    <m/>
    <x v="85"/>
    <n v="18"/>
  </r>
  <r>
    <s v="Grade 3 Mathematics Module 4, Topic D, Lesson 16"/>
    <x v="84"/>
    <n v="18"/>
  </r>
  <r>
    <m/>
    <x v="85"/>
    <n v="18"/>
  </r>
  <r>
    <s v="Grade 3 Mathematics Module 5, Topic A, Lesson 1"/>
    <x v="86"/>
    <n v="36"/>
  </r>
  <r>
    <s v="Grade 3 Mathematics Module 5, Topic A, Lesson 2"/>
    <x v="86"/>
    <n v="36"/>
  </r>
  <r>
    <s v="Grade 3 Mathematics Module 5, Topic A, Lesson 3"/>
    <x v="86"/>
    <n v="36"/>
  </r>
  <r>
    <s v="Grade 3 Mathematics Module 5, Topic A, Lesson 4"/>
    <x v="86"/>
    <n v="36"/>
  </r>
  <r>
    <s v="Grade 3 Mathematics Module 5, Topic B, Lesson 5"/>
    <x v="87"/>
    <n v="36"/>
  </r>
  <r>
    <s v="Grade 3 Mathematics Module 5, Topic B, Lesson 6"/>
    <x v="87"/>
    <n v="36"/>
  </r>
  <r>
    <s v="Grade 3 Mathematics Module 5, Topic B, Lesson 7"/>
    <x v="87"/>
    <n v="36"/>
  </r>
  <r>
    <s v="Grade 3 Mathematics Module 5, Topic B, Lesson 8"/>
    <x v="87"/>
    <n v="36"/>
  </r>
  <r>
    <s v="Grade 3 Mathematics Module 5, Topic B, Lesson 9"/>
    <x v="87"/>
    <n v="36"/>
  </r>
  <r>
    <s v="Grade 3 Mathematics Module 5, Topic C, Lesson 10"/>
    <x v="88"/>
    <n v="36"/>
  </r>
  <r>
    <s v="Grade 3 Mathematics Module 5, Topic C, Lesson 11"/>
    <x v="88"/>
    <n v="36"/>
  </r>
  <r>
    <s v="Grade 3 Mathematics Module 5, Topic C, Lesson 12"/>
    <x v="88"/>
    <n v="36"/>
  </r>
  <r>
    <s v="Grade 3 Mathematics Module 5, Topic C, Lesson 13"/>
    <x v="88"/>
    <n v="36"/>
  </r>
  <r>
    <s v="Grade 3 Mathematics Module 5, Topic D, Lesson 14"/>
    <x v="89"/>
    <n v="9"/>
  </r>
  <r>
    <m/>
    <x v="89"/>
    <n v="9"/>
  </r>
  <r>
    <m/>
    <x v="88"/>
    <n v="9"/>
  </r>
  <r>
    <m/>
    <x v="88"/>
    <n v="9"/>
  </r>
  <r>
    <s v="Grade 3 Mathematics Module 5, Topic D, Lesson 15"/>
    <x v="89"/>
    <n v="9"/>
  </r>
  <r>
    <m/>
    <x v="89"/>
    <n v="9"/>
  </r>
  <r>
    <m/>
    <x v="88"/>
    <n v="9"/>
  </r>
  <r>
    <m/>
    <x v="88"/>
    <n v="9"/>
  </r>
  <r>
    <s v="Grade 3 Mathematics Module 5, Topic D, Lesson 16"/>
    <x v="89"/>
    <n v="9"/>
  </r>
  <r>
    <m/>
    <x v="89"/>
    <n v="9"/>
  </r>
  <r>
    <m/>
    <x v="88"/>
    <n v="9"/>
  </r>
  <r>
    <m/>
    <x v="88"/>
    <n v="9"/>
  </r>
  <r>
    <s v="Grade 3 Mathematics Module 5, Topic D, Lesson 17"/>
    <x v="89"/>
    <n v="9"/>
  </r>
  <r>
    <m/>
    <x v="89"/>
    <n v="9"/>
  </r>
  <r>
    <m/>
    <x v="88"/>
    <n v="9"/>
  </r>
  <r>
    <m/>
    <x v="88"/>
    <n v="9"/>
  </r>
  <r>
    <s v="Grade 3 Mathematics Module 5, Topic D, Lesson 18"/>
    <x v="89"/>
    <n v="9"/>
  </r>
  <r>
    <m/>
    <x v="89"/>
    <n v="9"/>
  </r>
  <r>
    <m/>
    <x v="88"/>
    <n v="9"/>
  </r>
  <r>
    <m/>
    <x v="88"/>
    <n v="9"/>
  </r>
  <r>
    <s v="Grade 3 Mathematics Module 5, Topic D, Lesson 19"/>
    <x v="89"/>
    <n v="9"/>
  </r>
  <r>
    <m/>
    <x v="89"/>
    <n v="9"/>
  </r>
  <r>
    <m/>
    <x v="88"/>
    <n v="9"/>
  </r>
  <r>
    <m/>
    <x v="88"/>
    <n v="9"/>
  </r>
  <r>
    <s v="Grade 3 Mathematics Module 5, Topic E, Lesson 20"/>
    <x v="88"/>
    <n v="12"/>
  </r>
  <r>
    <m/>
    <x v="88"/>
    <n v="12"/>
  </r>
  <r>
    <m/>
    <x v="88"/>
    <n v="12"/>
  </r>
  <r>
    <s v="Grade 3 Mathematics Module 5, Topic E, Lesson 21"/>
    <x v="88"/>
    <n v="12"/>
  </r>
  <r>
    <m/>
    <x v="88"/>
    <n v="12"/>
  </r>
  <r>
    <m/>
    <x v="88"/>
    <n v="12"/>
  </r>
  <r>
    <s v="Grade 3 Mathematics Module 5, Topic E, Lesson 22"/>
    <x v="88"/>
    <n v="12"/>
  </r>
  <r>
    <m/>
    <x v="88"/>
    <n v="12"/>
  </r>
  <r>
    <m/>
    <x v="88"/>
    <n v="12"/>
  </r>
  <r>
    <s v="Grade 3 Mathematics Module 5, Topic E, Lesson 23"/>
    <x v="88"/>
    <n v="12"/>
  </r>
  <r>
    <m/>
    <x v="88"/>
    <n v="12"/>
  </r>
  <r>
    <m/>
    <x v="88"/>
    <n v="12"/>
  </r>
  <r>
    <s v="Grade 3 Mathematics Module 5, Topic E, Lesson 24"/>
    <x v="88"/>
    <n v="12"/>
  </r>
  <r>
    <m/>
    <x v="88"/>
    <n v="12"/>
  </r>
  <r>
    <m/>
    <x v="88"/>
    <n v="12"/>
  </r>
  <r>
    <s v="Grade 3 Mathematics Module 5, Topic E, Lesson 25"/>
    <x v="88"/>
    <n v="12"/>
  </r>
  <r>
    <m/>
    <x v="88"/>
    <n v="12"/>
  </r>
  <r>
    <m/>
    <x v="88"/>
    <n v="12"/>
  </r>
  <r>
    <s v="Grade 3 Mathematics Module 5, Topic E, Lesson 26"/>
    <x v="88"/>
    <n v="12"/>
  </r>
  <r>
    <m/>
    <x v="88"/>
    <n v="12"/>
  </r>
  <r>
    <m/>
    <x v="88"/>
    <n v="12"/>
  </r>
  <r>
    <s v="Grade 3 Mathematics Module 5, Topic E, Lesson 27"/>
    <x v="88"/>
    <n v="12"/>
  </r>
  <r>
    <m/>
    <x v="88"/>
    <n v="12"/>
  </r>
  <r>
    <m/>
    <x v="88"/>
    <n v="12"/>
  </r>
  <r>
    <s v="Grade 3 Mathematics Module 5, Topic F, Lesson 28"/>
    <x v="88"/>
    <n v="36"/>
  </r>
  <r>
    <s v="Grade 3 Mathematics Module 5, Topic F, Lesson 29"/>
    <x v="88"/>
    <n v="36"/>
  </r>
  <r>
    <s v="Grade 3 Mathematics Module 5, Topic F, Lesson 30"/>
    <x v="88"/>
    <n v="36"/>
  </r>
  <r>
    <s v="Grade 3 Mathematics Module 6, Topic A, Lesson 1"/>
    <x v="90"/>
    <n v="36"/>
  </r>
  <r>
    <s v="Grade 3 Mathematics Module 6, Topic A, Lesson 2"/>
    <x v="90"/>
    <n v="36"/>
  </r>
  <r>
    <s v="Grade 3 Mathematics Module 6, Topic A, Lesson 3"/>
    <x v="90"/>
    <n v="36"/>
  </r>
  <r>
    <s v="Grade 3 Mathematics Module 6, Topic A, Lesson 4"/>
    <x v="90"/>
    <n v="36"/>
  </r>
  <r>
    <s v="Grade 3 Mathematics Module 6, Topic B, Lesson 5"/>
    <x v="91"/>
    <n v="36"/>
  </r>
  <r>
    <s v="Grade 3 Mathematics Module 6, Topic B, Lesson 6"/>
    <x v="91"/>
    <n v="36"/>
  </r>
  <r>
    <s v="Grade 3 Mathematics Module 6, Topic B, Lesson 7"/>
    <x v="91"/>
    <n v="36"/>
  </r>
  <r>
    <s v="Grade 3 Mathematics Module 6, Topic B, Lesson 8"/>
    <x v="91"/>
    <n v="36"/>
  </r>
  <r>
    <s v="Grade 3 Mathematics Module 6, Topic B, Lesson 9"/>
    <x v="91"/>
    <n v="36"/>
  </r>
  <r>
    <s v="Grade 3 Mathematics Module 7, Topic A, Lesson 1"/>
    <x v="76"/>
    <n v="36"/>
  </r>
  <r>
    <s v="Grade 3 Mathematics Module 7, Topic A, Lesson 2"/>
    <x v="76"/>
    <n v="36"/>
  </r>
  <r>
    <s v="Grade 3 Mathematics Module 7, Topic A, Lesson 3"/>
    <x v="76"/>
    <n v="36"/>
  </r>
  <r>
    <s v="Grade 3 Mathematics Module 7, Topic B, Lesson 4"/>
    <x v="92"/>
    <n v="36"/>
  </r>
  <r>
    <s v="Grade 3 Mathematics Module 7, Topic B, Lesson 5"/>
    <x v="92"/>
    <n v="36"/>
  </r>
  <r>
    <s v="Grade 3 Mathematics Module 7, Topic B, Lesson 6"/>
    <x v="92"/>
    <n v="36"/>
  </r>
  <r>
    <s v="Grade 3 Mathematics Module 7, Topic B, Lesson 7"/>
    <x v="92"/>
    <n v="36"/>
  </r>
  <r>
    <s v="Grade 3 Mathematics Module 7, Topic B, Lesson 8"/>
    <x v="92"/>
    <n v="36"/>
  </r>
  <r>
    <s v="Grade 3 Mathematics Module 7, Topic B, Lesson 9"/>
    <x v="92"/>
    <n v="36"/>
  </r>
  <r>
    <s v="Grade 3 Mathematics Module 7, Topic C, Lesson 10"/>
    <x v="93"/>
    <n v="36"/>
  </r>
  <r>
    <s v="Grade 3 Mathematics Module 7, Topic C, Lesson 11"/>
    <x v="93"/>
    <n v="36"/>
  </r>
  <r>
    <s v="Grade 3 Mathematics Module 7, Topic C, Lesson 12"/>
    <x v="93"/>
    <n v="36"/>
  </r>
  <r>
    <s v="Grade 3 Mathematics Module 7, Topic C, Lesson 13"/>
    <x v="93"/>
    <n v="36"/>
  </r>
  <r>
    <s v="Grade 3 Mathematics Module 7, Topic C, Lesson 14"/>
    <x v="93"/>
    <n v="36"/>
  </r>
  <r>
    <s v="Grade 3 Mathematics Module 7, Topic C, Lesson 15"/>
    <x v="93"/>
    <n v="36"/>
  </r>
  <r>
    <s v="Grade 3 Mathematics Module 7, Topic C, Lesson 16"/>
    <x v="93"/>
    <n v="36"/>
  </r>
  <r>
    <s v="Grade 3 Mathematics Module 7, Topic C, Lesson 17"/>
    <x v="93"/>
    <n v="36"/>
  </r>
  <r>
    <s v="Grade 3 Mathematics Module 7, Topic D, Lesson 18"/>
    <x v="91"/>
    <n v="18"/>
  </r>
  <r>
    <m/>
    <x v="93"/>
    <n v="18"/>
  </r>
  <r>
    <s v="Grade 3 Mathematics Module 7, Topic D, Lesson 19"/>
    <x v="91"/>
    <n v="18"/>
  </r>
  <r>
    <m/>
    <x v="93"/>
    <n v="18"/>
  </r>
  <r>
    <s v="Grade 3 Mathematics Module 7, Topic D, Lesson 20"/>
    <x v="91"/>
    <n v="18"/>
  </r>
  <r>
    <m/>
    <x v="93"/>
    <n v="18"/>
  </r>
  <r>
    <s v="Grade 3 Mathematics Module 7, Topic D, Lesson 21"/>
    <x v="91"/>
    <n v="18"/>
  </r>
  <r>
    <m/>
    <x v="93"/>
    <n v="18"/>
  </r>
  <r>
    <s v="Grade 3 Mathematics Module 7, Topic D, Lesson 22"/>
    <x v="91"/>
    <n v="18"/>
  </r>
  <r>
    <m/>
    <x v="93"/>
    <n v="18"/>
  </r>
  <r>
    <s v="Grade 3 Mathematics Module 7, Topic E, Lesson 23"/>
    <x v="93"/>
    <n v="18"/>
  </r>
  <r>
    <m/>
    <x v="92"/>
    <n v="18"/>
  </r>
  <r>
    <s v="Grade 3 Mathematics Module 7, Topic E, Lesson 24"/>
    <x v="93"/>
    <n v="18"/>
  </r>
  <r>
    <m/>
    <x v="92"/>
    <n v="18"/>
  </r>
  <r>
    <s v="Grade 3 Mathematics Module 7, Topic E, Lesson 25"/>
    <x v="93"/>
    <n v="18"/>
  </r>
  <r>
    <m/>
    <x v="92"/>
    <n v="18"/>
  </r>
  <r>
    <s v="Grade 3 Mathematics Module 7, Topic E, Lesson 26"/>
    <x v="93"/>
    <n v="18"/>
  </r>
  <r>
    <m/>
    <x v="92"/>
    <n v="18"/>
  </r>
  <r>
    <s v="Grade 3 Mathematics Module 7, Topic E, Lesson 27"/>
    <x v="93"/>
    <n v="18"/>
  </r>
  <r>
    <m/>
    <x v="92"/>
    <n v="18"/>
  </r>
  <r>
    <s v="Grade 3 Mathematics Module 7, Topic E, Lesson 28"/>
    <x v="93"/>
    <n v="18"/>
  </r>
  <r>
    <m/>
    <x v="92"/>
    <n v="18"/>
  </r>
  <r>
    <s v="Grade 3 Mathematics Module 7, Topic E, Lesson 29"/>
    <x v="93"/>
    <n v="18"/>
  </r>
  <r>
    <m/>
    <x v="92"/>
    <n v="18"/>
  </r>
  <r>
    <s v="Grade 3 Mathematics Module 7, Topic E, Lesson 30"/>
    <x v="93"/>
    <n v="18"/>
  </r>
  <r>
    <m/>
    <x v="92"/>
    <n v="18"/>
  </r>
  <r>
    <s v="Grade 3 Mathematics Module 7, Topic F, Lesson 31"/>
    <x v="94"/>
    <m/>
  </r>
  <r>
    <s v="Grade 3 Mathematics Module 7, Topic F, Lesson 32"/>
    <x v="94"/>
    <m/>
  </r>
  <r>
    <s v="Grade 3 Mathematics Module 7, Topic F, Lesson 33"/>
    <x v="94"/>
    <m/>
  </r>
  <r>
    <s v="Grade 3 Mathematics Module 7, Topic F, Lesson 34"/>
    <x v="95"/>
    <n v="36"/>
  </r>
  <r>
    <s v="Grade 4 Mathematics Module 1, Topic A, Lesson 1"/>
    <x v="96"/>
    <n v="36"/>
  </r>
  <r>
    <s v="Grade 4 Mathematics Module 1, Topic A, Lesson 2"/>
    <x v="97"/>
    <n v="36"/>
  </r>
  <r>
    <s v="Grade 4 Mathematics Module 1, Topic A, Lesson 3"/>
    <x v="97"/>
    <n v="36"/>
  </r>
  <r>
    <s v="Grade 4 Mathematics Module 1, Topic A, Lesson 4"/>
    <x v="97"/>
    <n v="36"/>
  </r>
  <r>
    <s v="Grade 4 Mathematics Module 1, Topic B, Lesson 5"/>
    <x v="97"/>
    <n v="36"/>
  </r>
  <r>
    <s v="Grade 4 Mathematics Module 1, Topic B, Lesson 6"/>
    <x v="98"/>
    <n v="36"/>
  </r>
  <r>
    <s v="Grade 4 Mathematics Module 1, Topic C, Lesson 7"/>
    <x v="98"/>
    <n v="36"/>
  </r>
  <r>
    <s v="Grade 4 Mathematics Module 1, Topic C, Lesson 8"/>
    <x v="98"/>
    <n v="36"/>
  </r>
  <r>
    <s v=" Grade 4 Mathematics Module 1, Topic C, Lesson 9"/>
    <x v="98"/>
    <n v="36"/>
  </r>
  <r>
    <s v="Grade 4 Mathematics Module 1, Topic C, Lesson 10"/>
    <x v="99"/>
    <n v="18"/>
  </r>
  <r>
    <s v="Grade 4 Mathematics Module 1, Topic D, Lesson 11"/>
    <x v="100"/>
    <n v="18"/>
  </r>
  <r>
    <s v="Grade 4 Mathematics Module 1, Topic D, Lesson 11"/>
    <x v="99"/>
    <n v="36"/>
  </r>
  <r>
    <s v="Grade 4 Mathematics Module 1, Topic D, Lesson 12"/>
    <x v="97"/>
    <n v="18"/>
  </r>
  <r>
    <s v=" Grade 4 Mathematics Module 1, Topic E, Lesson 13"/>
    <x v="100"/>
    <n v="18"/>
  </r>
  <r>
    <s v=" Grade 4 Mathematics Module 1, Topic E, Lesson 13"/>
    <x v="97"/>
    <n v="18"/>
  </r>
  <r>
    <s v="Grade 4 Mathematics Module 1, Topic E, Lesson 14"/>
    <x v="100"/>
    <n v="18"/>
  </r>
  <r>
    <s v="Grade 4 Mathematics Module 1, Topic E, Lesson 14"/>
    <x v="99"/>
    <n v="12"/>
  </r>
  <r>
    <s v="Grade 4 Mathematics Module 1, Topic E, Lesson 15"/>
    <x v="97"/>
    <n v="12"/>
  </r>
  <r>
    <s v="Grade 4 Mathematics Module 1, Topic E, Lesson 15"/>
    <x v="100"/>
    <n v="12"/>
  </r>
  <r>
    <s v="Grade 4 Mathematics Module 1, Topic E, Lesson 15"/>
    <x v="97"/>
    <n v="18"/>
  </r>
  <r>
    <s v="Grade 4 Mathematics Module 1, Topic E, Lesson 16"/>
    <x v="100"/>
    <n v="18"/>
  </r>
  <r>
    <s v="Grade 4 Mathematics Module 1, Topic E, Lesson 16"/>
    <x v="99"/>
    <n v="9"/>
  </r>
  <r>
    <s v="Grade 4 Mathematics Module 1, Topic F, Lesson 17"/>
    <x v="96"/>
    <n v="9"/>
  </r>
  <r>
    <s v="Grade 4 Mathematics Module 1, Topic F, Lesson 17"/>
    <x v="97"/>
    <n v="9"/>
  </r>
  <r>
    <s v="Grade 4 Mathematics Module 1, Topic F, Lesson 17"/>
    <x v="100"/>
    <n v="9"/>
  </r>
  <r>
    <s v="Grade 4 Mathematics Module 1, Topic F, Lesson 17"/>
    <x v="99"/>
    <n v="9"/>
  </r>
  <r>
    <s v="Grade 4 Mathematics Module 1, Topic F, Lesson 18"/>
    <x v="96"/>
    <n v="9"/>
  </r>
  <r>
    <s v="Grade 4 Mathematics Module 1, Topic F, Lesson 18"/>
    <x v="97"/>
    <n v="9"/>
  </r>
  <r>
    <s v="Grade 4 Mathematics Module 1, Topic F, Lesson 18"/>
    <x v="100"/>
    <n v="9"/>
  </r>
  <r>
    <s v="Grade 4 Mathematics Module 1, Topic F, Lesson 18"/>
    <x v="99"/>
    <n v="9"/>
  </r>
  <r>
    <s v="Grade 4 Mathematics Module 1, Topic F, Lesson 19"/>
    <x v="96"/>
    <n v="9"/>
  </r>
  <r>
    <s v="Grade 4 Mathematics Module 1, Topic F, Lesson 19"/>
    <x v="97"/>
    <n v="9"/>
  </r>
  <r>
    <s v="Grade 4 Mathematics Module 1, Topic F, Lesson 19"/>
    <x v="100"/>
    <n v="9"/>
  </r>
  <r>
    <s v="Grade 4 Mathematics Module 1, Topic F, Lesson 19"/>
    <x v="101"/>
    <n v="18"/>
  </r>
  <r>
    <s v=" Grade 4 Mathematics Module 2, Topic A, Lesson 1"/>
    <x v="102"/>
    <n v="18"/>
  </r>
  <r>
    <s v=" Grade 4 Mathematics Module 2, Topic A, Lesson 1"/>
    <x v="101"/>
    <n v="18"/>
  </r>
  <r>
    <s v="Grade 4 Mathematics Module 2, Topic A, Lesson 2"/>
    <x v="102"/>
    <n v="18"/>
  </r>
  <r>
    <s v="Grade 4 Mathematics Module 2, Topic A, Lesson 2"/>
    <x v="101"/>
    <n v="18"/>
  </r>
  <r>
    <s v=" Grade 4 Mathematics Module 2, Topic A, Lesson 3"/>
    <x v="102"/>
    <n v="18"/>
  </r>
  <r>
    <s v=" Grade 4 Mathematics Module 2, Topic A, Lesson 3"/>
    <x v="94"/>
    <m/>
  </r>
  <r>
    <s v="Grade 4 Mathematics Module 2, Topic B, Lesson 4"/>
    <x v="101"/>
    <n v="18"/>
  </r>
  <r>
    <s v="Grade 4 Mathematics Module 2, Topic B, Lesson 5"/>
    <x v="102"/>
    <n v="18"/>
  </r>
  <r>
    <s v="Grade 4 Mathematics Module 2, Topic B, Lesson 5"/>
    <x v="103"/>
    <n v="36"/>
  </r>
  <r>
    <s v="Grade 4 Mathematics Module 3, Topic A, Lesson 1"/>
    <x v="95"/>
    <n v="12"/>
  </r>
  <r>
    <s v="Grade 4 Mathematics Module 3, Topic A, Lesson 2"/>
    <x v="104"/>
    <n v="12"/>
  </r>
  <r>
    <s v="Grade 4 Mathematics Module 3, Topic A, Lesson 2"/>
    <x v="103"/>
    <n v="12"/>
  </r>
  <r>
    <s v="Grade 4 Mathematics Module 3, Topic A, Lesson 2"/>
    <x v="105"/>
    <n v="18"/>
  </r>
  <r>
    <s v="Grade 4 Mathematics Module 3, Topic A, Lesson 3"/>
    <x v="103"/>
    <n v="18"/>
  </r>
  <r>
    <s v="Grade 4 Mathematics Module 3, Topic A, Lesson 3"/>
    <x v="105"/>
    <n v="36"/>
  </r>
  <r>
    <s v="Grade 4 Mathematics Module 3, Topic B, Lesson 4"/>
    <x v="105"/>
    <n v="36"/>
  </r>
  <r>
    <s v="Grade 4 Mathematics Module 3, Topic B, Lesson 5"/>
    <x v="105"/>
    <n v="36"/>
  </r>
  <r>
    <s v="Grade 4 Mathematics Module 3, Topic B, Lesson 6"/>
    <x v="105"/>
    <n v="36"/>
  </r>
  <r>
    <s v="Grade 4 Mathematics Module 3, Topic C, Lesson 7"/>
    <x v="105"/>
    <n v="36"/>
  </r>
  <r>
    <s v="Grade 4 Mathematics Module 3, Topic C, Lesson 8"/>
    <x v="105"/>
    <n v="36"/>
  </r>
  <r>
    <s v=" Grade 4 Mathematics Module 3, Topic C, Lesson 9"/>
    <x v="105"/>
    <n v="36"/>
  </r>
  <r>
    <s v="Grade 4 Mathematics Module 3, Topic C, Lesson 10"/>
    <x v="105"/>
    <n v="36"/>
  </r>
  <r>
    <s v=" Grade 4 Mathematics Module 3, Topic C, Lesson 11"/>
    <x v="95"/>
    <n v="12"/>
  </r>
  <r>
    <s v="Grade 4 Mathematics Module 3, Topic D, Lesson 12"/>
    <x v="104"/>
    <n v="12"/>
  </r>
  <r>
    <s v="Grade 4 Mathematics Module 3, Topic D, Lesson 12"/>
    <x v="105"/>
    <n v="12"/>
  </r>
  <r>
    <s v="Grade 4 Mathematics Module 3, Topic D, Lesson 12"/>
    <x v="99"/>
    <n v="36"/>
  </r>
  <r>
    <s v="Grade 4 Mathematics Module 3, Topic D, Lesson 13"/>
    <x v="106"/>
    <n v="36"/>
  </r>
  <r>
    <s v="Grade 4 Mathematics Module 3, Topic E, Lesson 14"/>
    <x v="106"/>
    <n v="36"/>
  </r>
  <r>
    <s v="Grade 4 Mathematics Module 3, Topic E, Lesson 15"/>
    <x v="106"/>
    <n v="36"/>
  </r>
  <r>
    <s v="Grade 4 Mathematics Module 3, Topic E, Lesson 16"/>
    <x v="99"/>
    <n v="18"/>
  </r>
  <r>
    <s v="Grade 4 Mathematics Module 3, Topic E, Lesson 17"/>
    <x v="106"/>
    <n v="18"/>
  </r>
  <r>
    <s v="Grade 4 Mathematics Module 3, Topic E, Lesson 17"/>
    <x v="106"/>
    <n v="36"/>
  </r>
  <r>
    <s v="Grade 4 Mathematics Module 3, Topic E, Lesson 18"/>
    <x v="99"/>
    <n v="18"/>
  </r>
  <r>
    <s v="Grade 4 Mathematics Module 3, Topic E, Lesson 19"/>
    <x v="106"/>
    <n v="18"/>
  </r>
  <r>
    <s v="Grade 4 Mathematics Module 3, Topic E, Lesson 19"/>
    <x v="106"/>
    <n v="36"/>
  </r>
  <r>
    <s v="Grade 4 Mathematics Module 3, Topic E, Lesson 20"/>
    <x v="106"/>
    <n v="36"/>
  </r>
  <r>
    <s v="Grade 4 Mathematics Module 3, Topic E, Lesson 21"/>
    <x v="107"/>
    <n v="36"/>
  </r>
  <r>
    <s v=" Grade 4 Mathematics Module 3, Topic F, Lesson 22"/>
    <x v="107"/>
    <n v="36"/>
  </r>
  <r>
    <s v="Grade 4 Mathematics Module 3, Topic F, Lesson 23"/>
    <x v="107"/>
    <n v="36"/>
  </r>
  <r>
    <s v="Grade 4 Mathematics Module 3, Topic F, Lesson 24"/>
    <x v="107"/>
    <n v="36"/>
  </r>
  <r>
    <s v="Grade 4 Mathematics Module 3, Topic F, Lesson 25"/>
    <x v="99"/>
    <n v="18"/>
  </r>
  <r>
    <s v="Grade 4 Mathematics Module 3, Topic G, Lesson 26"/>
    <x v="106"/>
    <n v="18"/>
  </r>
  <r>
    <s v="Grade 4 Mathematics Module 3, Topic G, Lesson 26"/>
    <x v="106"/>
    <n v="36"/>
  </r>
  <r>
    <s v="Grade 4 Mathematics Module 3, Topic G, Lesson 27"/>
    <x v="100"/>
    <n v="18"/>
  </r>
  <r>
    <s v="Grade 4 Mathematics Module 3, Topic G, Lesson 28"/>
    <x v="106"/>
    <n v="18"/>
  </r>
  <r>
    <s v="Grade 4 Mathematics Module 3, Topic G, Lesson 28"/>
    <x v="96"/>
    <n v="18"/>
  </r>
  <r>
    <s v="Grade 4 Mathematics Module 3, Topic G, Lesson 29"/>
    <x v="106"/>
    <n v="18"/>
  </r>
  <r>
    <s v="Grade 4 Mathematics Module 3, Topic G, Lesson 29"/>
    <x v="96"/>
    <n v="18"/>
  </r>
  <r>
    <s v=" Grade 4 Mathematics Module 3, Topic G, Lesson 30"/>
    <x v="106"/>
    <n v="18"/>
  </r>
  <r>
    <s v=" Grade 4 Mathematics Module 3, Topic G, Lesson 30"/>
    <x v="99"/>
    <n v="18"/>
  </r>
  <r>
    <s v="Grade 4 Mathematics Module 3, Topic G, Lesson 31"/>
    <x v="106"/>
    <n v="18"/>
  </r>
  <r>
    <s v="Grade 4 Mathematics Module 3, Topic G, Lesson 31"/>
    <x v="99"/>
    <n v="18"/>
  </r>
  <r>
    <s v="Grade 4 Mathematics Module 3, Topic G, Lesson 32"/>
    <x v="106"/>
    <n v="18"/>
  </r>
  <r>
    <s v="Grade 4 Mathematics Module 3, Topic G, Lesson 32"/>
    <x v="106"/>
    <n v="36"/>
  </r>
  <r>
    <s v="Grade 4 Mathematics Module 3, Topic G, Lesson 33"/>
    <x v="105"/>
    <n v="36"/>
  </r>
  <r>
    <s v="Grade 4 Mathematics Module 3, Topic H, Lesson 34"/>
    <x v="105"/>
    <n v="36"/>
  </r>
  <r>
    <s v="Grade 4 Mathematics Module 3, Topic H, Lesson 35"/>
    <x v="105"/>
    <n v="36"/>
  </r>
  <r>
    <s v="Grade 4 Mathematics Module 3, Topic H, Lesson 36"/>
    <x v="105"/>
    <n v="36"/>
  </r>
  <r>
    <s v="Grade 4 Mathematics Module 3, Topic H, Lesson 37"/>
    <x v="105"/>
    <n v="36"/>
  </r>
  <r>
    <s v="Grade 4 Mathematics Module 3, Topic H, Lesson 38"/>
    <x v="108"/>
    <n v="36"/>
  </r>
  <r>
    <s v="Grade 4 Mathematics Module 4, Topic A, Lesson 1"/>
    <x v="108"/>
    <n v="36"/>
  </r>
  <r>
    <s v="Grade 4 Mathematics Module 4, Topic A, Lesson 2"/>
    <x v="108"/>
    <n v="36"/>
  </r>
  <r>
    <s v="Grade 4 Mathematics Module 4, Topic A, Lesson 3"/>
    <x v="108"/>
    <n v="36"/>
  </r>
  <r>
    <s v="Grade 4 Mathematics Module 4, Topic A, Lesson 4"/>
    <x v="109"/>
    <n v="36"/>
  </r>
  <r>
    <s v="Grade 4 Mathematics Module 4, Topic B, Lesson 5"/>
    <x v="110"/>
    <n v="36"/>
  </r>
  <r>
    <s v="Grade 4 Mathematics Module 4, Topic B, Lesson 6"/>
    <x v="110"/>
    <n v="36"/>
  </r>
  <r>
    <s v="Grade 4 Mathematics Module 4, Topic B, Lesson 7"/>
    <x v="110"/>
    <n v="36"/>
  </r>
  <r>
    <s v="Grade 4 Mathematics Module 4, Topic B, Lesson 8"/>
    <x v="111"/>
    <n v="36"/>
  </r>
  <r>
    <s v="Grade 4 Mathematics Module 4, Topic C, Lesson 9"/>
    <x v="111"/>
    <n v="36"/>
  </r>
  <r>
    <s v="Grade 4 Mathematics Module 4, Topic C, Lesson 10"/>
    <x v="111"/>
    <n v="36"/>
  </r>
  <r>
    <s v="Grade 4 Mathematics Module 4, Topic C, Lesson 11"/>
    <x v="112"/>
    <n v="18"/>
  </r>
  <r>
    <s v="Grade 4 Mathematics Module 4, Topic D, Lesson 12"/>
    <x v="113"/>
    <n v="18"/>
  </r>
  <r>
    <s v="Grade 4 Mathematics Module 4, Topic D, Lesson 12"/>
    <x v="112"/>
    <n v="36"/>
  </r>
  <r>
    <s v="Grade 4 Mathematics Module 4, Topic D, Lesson 13"/>
    <x v="108"/>
    <n v="18"/>
  </r>
  <r>
    <s v="Grade 4 Mathematics Module 4, Topic D, Lesson 14"/>
    <x v="113"/>
    <n v="18"/>
  </r>
  <r>
    <s v="Grade 4 Mathematics Module 4, Topic D, Lesson 14"/>
    <x v="112"/>
    <n v="36"/>
  </r>
  <r>
    <s v="Grade 4 Mathematics Module 4, Topic D, Lesson 15"/>
    <x v="108"/>
    <n v="18"/>
  </r>
  <r>
    <s v="Grade 4 Mathematics Module 4, Topic D, Lesson 16"/>
    <x v="113"/>
    <n v="18"/>
  </r>
  <r>
    <s v="Grade 4 Mathematics Module 4, Topic D, Lesson 16"/>
    <x v="114"/>
    <n v="18"/>
  </r>
  <r>
    <s v="Grade 4 Mathematics Module 5, Topic A, Lesson 1"/>
    <x v="115"/>
    <n v="18"/>
  </r>
  <r>
    <s v="Grade 4 Mathematics Module 5, Topic A, Lesson 1"/>
    <x v="114"/>
    <n v="18"/>
  </r>
  <r>
    <s v="Grade 4 Mathematics Module 5, Topic A, Lesson 2"/>
    <x v="115"/>
    <n v="18"/>
  </r>
  <r>
    <s v="Grade 4 Mathematics Module 5, Topic A, Lesson 2"/>
    <x v="114"/>
    <n v="18"/>
  </r>
  <r>
    <s v="Grade 4 Mathematics Module 5, Topic A, Lesson 3"/>
    <x v="115"/>
    <n v="18"/>
  </r>
  <r>
    <s v="Grade 4 Mathematics Module 5, Topic A, Lesson 3"/>
    <x v="114"/>
    <n v="18"/>
  </r>
  <r>
    <s v="Grade 4 Mathematics Module 5, Topic A, Lesson 4"/>
    <x v="115"/>
    <n v="18"/>
  </r>
  <r>
    <s v="Grade 4 Mathematics Module 5, Topic A, Lesson 4"/>
    <x v="114"/>
    <n v="18"/>
  </r>
  <r>
    <s v="Grade 4 Mathematics Module 5, Topic A, Lesson 5"/>
    <x v="115"/>
    <n v="18"/>
  </r>
  <r>
    <s v="Grade 4 Mathematics Module 5, Topic A, Lesson 5"/>
    <x v="88"/>
    <n v="12"/>
  </r>
  <r>
    <s v="Grade 4 Mathematics Module 5, Topic A, Lesson 6"/>
    <x v="114"/>
    <n v="12"/>
  </r>
  <r>
    <s v="Grade 4 Mathematics Module 5, Topic A, Lesson 6"/>
    <x v="115"/>
    <n v="12"/>
  </r>
  <r>
    <s v="Grade 4 Mathematics Module 5, Topic A, Lesson 6"/>
    <x v="116"/>
    <n v="36"/>
  </r>
  <r>
    <s v="Grade 4 Mathematics Module 5, Topic B, Lesson 7"/>
    <x v="116"/>
    <n v="36"/>
  </r>
  <r>
    <s v="Grade 4 Mathematics Module 5, Topic B, Lesson 8"/>
    <x v="116"/>
    <n v="36"/>
  </r>
  <r>
    <s v="Grade 4 Mathematics Module 5, Topic B, Lesson 9"/>
    <x v="116"/>
    <n v="36"/>
  </r>
  <r>
    <s v="Grade 4 Mathematics Module 5, Topic B, Lesson 10"/>
    <x v="116"/>
    <n v="36"/>
  </r>
  <r>
    <s v="Grade 4 Mathematics Module 5, Topic B, Lesson 11"/>
    <x v="117"/>
    <n v="36"/>
  </r>
  <r>
    <s v="Grade 4 Mathematics Module 5, Topic C, Lesson 12"/>
    <x v="117"/>
    <n v="36"/>
  </r>
  <r>
    <s v="Grade 4 Mathematics Module 5, Topic C, Lesson 13"/>
    <x v="117"/>
    <n v="36"/>
  </r>
  <r>
    <s v="Grade 4 Mathematics Module 5, Topic C, Lesson 14"/>
    <x v="117"/>
    <n v="36"/>
  </r>
  <r>
    <s v="Grade 4 Mathematics Module 5, Topic C, Lesson 15"/>
    <x v="114"/>
    <n v="36"/>
  </r>
  <r>
    <s v="Grade 4 Mathematics Module 5, Topic D, Lesson 16"/>
    <x v="114"/>
    <n v="18"/>
  </r>
  <r>
    <s v="Grade 4 Mathematics Module 5, Topic D, Lesson 17"/>
    <x v="114"/>
    <n v="18"/>
  </r>
  <r>
    <s v="Grade 4 Mathematics Module 5, Topic D, Lesson 17"/>
    <x v="114"/>
    <n v="36"/>
  </r>
  <r>
    <s v="Grade 4 Mathematics Module 5, Topic D, Lesson 18"/>
    <x v="114"/>
    <n v="36"/>
  </r>
  <r>
    <s v="Grade 4 Mathematics Module 5, Topic D, Lesson 19"/>
    <x v="114"/>
    <n v="36"/>
  </r>
  <r>
    <s v="Grade 4 Mathematics Module 5, Topic D, Lesson 20"/>
    <x v="114"/>
    <n v="36"/>
  </r>
  <r>
    <s v="Grade 4 Mathematics Module 5, Topic D, Lesson 21"/>
    <x v="114"/>
    <n v="18"/>
  </r>
  <r>
    <s v="Grade 4 Mathematics Module 5, Topic E, Lesson 22"/>
    <x v="114"/>
    <n v="18"/>
  </r>
  <r>
    <s v="Grade 4 Mathematics Module 5, Topic E, Lesson 22"/>
    <x v="114"/>
    <n v="36"/>
  </r>
  <r>
    <s v="Grade 4 Mathematics Module 5, Topic E, Lesson 23"/>
    <x v="114"/>
    <n v="12"/>
  </r>
  <r>
    <s v="Grade 4 Mathematics Module 5, Topic E, Lesson 24"/>
    <x v="114"/>
    <n v="12"/>
  </r>
  <r>
    <s v="Grade 4 Mathematics Module 5, Topic E, Lesson 24"/>
    <x v="115"/>
    <n v="12"/>
  </r>
  <r>
    <s v="Grade 4 Mathematics Module 5, Topic E, Lesson 24"/>
    <x v="114"/>
    <n v="18"/>
  </r>
  <r>
    <s v="Grade 4 Mathematics Module 5, Topic E, Lesson 25"/>
    <x v="114"/>
    <n v="18"/>
  </r>
  <r>
    <s v="Grade 4 Mathematics Module 5, Topic E, Lesson 25"/>
    <x v="117"/>
    <n v="36"/>
  </r>
  <r>
    <s v="Grade 4 Mathematics Module 5, Topic E, Lesson 26"/>
    <x v="117"/>
    <n v="36"/>
  </r>
  <r>
    <s v="Grade 4 Mathematics Module 5, Topic E, Lesson 27"/>
    <x v="118"/>
    <n v="36"/>
  </r>
  <r>
    <s v="Grade 4 Mathematics Module 5, Topic E, Lesson 28"/>
    <x v="114"/>
    <n v="36"/>
  </r>
  <r>
    <s v="Grade 4 Mathematics Module 5, Topic F, Lesson 29"/>
    <x v="114"/>
    <n v="36"/>
  </r>
  <r>
    <s v="Grade 4 Mathematics Module 5, Topic F, Lesson 30"/>
    <x v="114"/>
    <n v="36"/>
  </r>
  <r>
    <s v="Grade 4 Mathematics Module 5, Topic F, Lesson 31"/>
    <x v="114"/>
    <n v="36"/>
  </r>
  <r>
    <s v="Grade 4 Mathematics Module 5, Topic F, Lesson 32"/>
    <x v="114"/>
    <n v="36"/>
  </r>
  <r>
    <s v="Grade 4 Mathematics Module 5, Topic F, Lesson 33"/>
    <x v="114"/>
    <n v="36"/>
  </r>
  <r>
    <s v="Grade 4 Mathematics Module 5, Topic F, Lesson 34"/>
    <x v="115"/>
    <n v="36"/>
  </r>
  <r>
    <s v="Grade 4 Mathematics Module 5, Topic G, Lesson 35"/>
    <x v="115"/>
    <n v="36"/>
  </r>
  <r>
    <s v="Grade 4 Mathematics Module 5, Topic G, Lesson 36"/>
    <x v="115"/>
    <n v="18"/>
  </r>
  <r>
    <s v="Grade 4 Mathematics Module 5, Topic G, Lesson 37"/>
    <x v="115"/>
    <n v="18"/>
  </r>
  <r>
    <s v="Grade 4 Mathematics Module 5, Topic G, Lesson 37"/>
    <x v="115"/>
    <n v="18"/>
  </r>
  <r>
    <s v="Grade 4 Mathematics Module 5, Topic G, Lesson 38"/>
    <x v="115"/>
    <n v="18"/>
  </r>
  <r>
    <s v="Grade 4 Mathematics Module 5, Topic G, Lesson 38"/>
    <x v="104"/>
    <n v="36"/>
  </r>
  <r>
    <s v="Grade 4 Mathematics Module 5, Topic G, Lesson 39"/>
    <x v="115"/>
    <n v="18"/>
  </r>
  <r>
    <s v="Grade 4 Mathematics Module 5, Topic G, Lesson 40"/>
    <x v="118"/>
    <n v="18"/>
  </r>
  <r>
    <s v="Grade 4 Mathematics Module 5, Topic G, Lesson 40"/>
    <x v="119"/>
    <n v="36"/>
  </r>
  <r>
    <s v="Grade 4 Mathematics Module 5, Topic H, Lesson 41"/>
    <x v="120"/>
    <n v="36"/>
  </r>
  <r>
    <s v="Grade 4 Mathematics Module 6, Topic A, Lesson 1"/>
    <x v="120"/>
    <n v="36"/>
  </r>
  <r>
    <s v="Grade 4 Mathematics Module 6, Topic A, Lesson 2"/>
    <x v="120"/>
    <n v="36"/>
  </r>
  <r>
    <s v="Grade 4 Mathematics Module 6, Topic A, Lesson 3"/>
    <x v="120"/>
    <n v="36"/>
  </r>
  <r>
    <s v="Grade 4 Mathematics Module 6, Topic B, Lesson 4"/>
    <x v="121"/>
    <n v="18"/>
  </r>
  <r>
    <s v="Grade 4 Mathematics Module 6, Topic B, Lesson 5"/>
    <x v="120"/>
    <n v="18"/>
  </r>
  <r>
    <s v="Grade 4 Mathematics Module 6, Topic B, Lesson 5"/>
    <x v="121"/>
    <n v="36"/>
  </r>
  <r>
    <s v="Grade 4 Mathematics Module 6, Topic B, Lesson 6"/>
    <x v="121"/>
    <n v="18"/>
  </r>
  <r>
    <s v="Grade 4 Mathematics Module 6, Topic B, Lesson 7"/>
    <x v="120"/>
    <n v="18"/>
  </r>
  <r>
    <s v="Grade 4 Mathematics Module 6, Topic B, Lesson 7"/>
    <x v="121"/>
    <n v="18"/>
  </r>
  <r>
    <s v="Grade 4 Mathematics Module 6, Topic B, Lesson 8"/>
    <x v="120"/>
    <n v="18"/>
  </r>
  <r>
    <s v="Grade 4 Mathematics Module 6, Topic B, Lesson 8"/>
    <x v="122"/>
    <n v="36"/>
  </r>
  <r>
    <s v="Grade 4 Mathematics Module 6, Topic C, Lesson 9"/>
    <x v="122"/>
    <n v="36"/>
  </r>
  <r>
    <s v="Grade 4 Mathematics Module 6, Topic C, Lesson 10"/>
    <x v="122"/>
    <n v="36"/>
  </r>
  <r>
    <s v="Grade 4 Mathematics Module 6, Topic C, Lesson 11"/>
    <x v="121"/>
    <n v="18"/>
  </r>
  <r>
    <s v="Grade 4 Mathematics Module 6, Topic D, Lesson 12"/>
    <x v="120"/>
    <n v="18"/>
  </r>
  <r>
    <s v="Grade 4 Mathematics Module 6, Topic D, Lesson 12"/>
    <x v="120"/>
    <n v="36"/>
  </r>
  <r>
    <s v="Grade 4 Mathematics Module 6, Topic D, Lesson 13"/>
    <x v="120"/>
    <n v="36"/>
  </r>
  <r>
    <s v="Grade 4 Mathematics Module 6, Topic D, Lesson 14"/>
    <x v="102"/>
    <n v="36"/>
  </r>
  <r>
    <s v="Grade 4 Mathematics Module 6, Topic E, Lesson 15"/>
    <x v="102"/>
    <n v="36"/>
  </r>
  <r>
    <s v="Grade 4 Mathematics Module 6, Topic E, Lesson 16"/>
    <x v="101"/>
    <n v="36"/>
  </r>
  <r>
    <s v="Grade 4 Mathematics Module 7, Topic A, Lesson 1"/>
    <x v="101"/>
    <n v="36"/>
  </r>
  <r>
    <s v="Grade 4 Mathematics Module 7, Topic A, Lesson 2"/>
    <x v="101"/>
    <n v="36"/>
  </r>
  <r>
    <s v="Grade 4 Mathematics Module 7, Topic A, Lesson 3"/>
    <x v="95"/>
    <n v="18"/>
  </r>
  <r>
    <s v=" Grade 4 Mathematics Module 7, Topic A, Lesson 4"/>
    <x v="104"/>
    <n v="18"/>
  </r>
  <r>
    <s v=" Grade 4 Mathematics Module 7, Topic A, Lesson 4"/>
    <x v="101"/>
    <n v="18"/>
  </r>
  <r>
    <s v="Grade 4 Mathematics Module 7, Topic A, Lesson 5"/>
    <x v="102"/>
    <n v="18"/>
  </r>
  <r>
    <s v="Grade 4 Mathematics Module 7, Topic A, Lesson 5"/>
    <x v="104"/>
    <n v="18"/>
  </r>
  <r>
    <s v=" Grade 4 Mathematics Module 7, Topic B, Lesson 6"/>
    <x v="102"/>
    <n v="18"/>
  </r>
  <r>
    <s v=" Grade 4 Mathematics Module 7, Topic B, Lesson 6"/>
    <x v="104"/>
    <n v="18"/>
  </r>
  <r>
    <s v="Grade 4 Mathematics Module 7, Topic B, Lesson 7"/>
    <x v="101"/>
    <n v="18"/>
  </r>
  <r>
    <s v="Grade 4 Mathematics Module 7, Topic B, Lesson 7"/>
    <x v="104"/>
    <n v="18"/>
  </r>
  <r>
    <s v=" Grade 4 Mathematics Module 7, Topic B, Lesson 8"/>
    <x v="102"/>
    <n v="18"/>
  </r>
  <r>
    <s v=" Grade 4 Mathematics Module 7, Topic B, Lesson 8"/>
    <x v="104"/>
    <n v="12"/>
  </r>
  <r>
    <s v="Grade 4 Mathematics Module 7, Topic B, Lesson 9"/>
    <x v="101"/>
    <n v="12"/>
  </r>
  <r>
    <s v="Grade 4 Mathematics Module 7, Topic B, Lesson 9"/>
    <x v="102"/>
    <n v="12"/>
  </r>
  <r>
    <s v="Grade 4 Mathematics Module 7, Topic B, Lesson 9"/>
    <x v="99"/>
    <n v="12"/>
  </r>
  <r>
    <s v="Grade 4 Mathematics Module 7, Topic B, Lesson 10"/>
    <x v="105"/>
    <n v="12"/>
  </r>
  <r>
    <s v="Grade 4 Mathematics Module 7, Topic B, Lesson 10"/>
    <x v="106"/>
    <n v="12"/>
  </r>
  <r>
    <s v="Grade 4 Mathematics Module 7, Topic B, Lesson 10"/>
    <x v="99"/>
    <n v="12"/>
  </r>
  <r>
    <s v="Grade 4 Mathematics Module 7, Topic B, Lesson 11"/>
    <x v="105"/>
    <n v="12"/>
  </r>
  <r>
    <s v="Grade 4 Mathematics Module 7, Topic B, Lesson 11"/>
    <x v="106"/>
    <n v="12"/>
  </r>
  <r>
    <s v="Grade 4 Mathematics Module 7, Topic B, Lesson 11"/>
    <x v="101"/>
    <n v="36"/>
  </r>
  <r>
    <s v="Grade 4 Mathematics Module 7, Topic C, Lesson 12"/>
    <x v="101"/>
    <n v="36"/>
  </r>
  <r>
    <s v="Grade 4 Mathematics Module 7, Topic C, Lesson 13"/>
    <x v="99"/>
    <n v="18"/>
  </r>
  <r>
    <s v="Grade 4 Mathematics Module 7, Topic C, Lesson 14"/>
    <x v="102"/>
    <n v="18"/>
  </r>
  <r>
    <s v="Grade 4 Mathematics Module 7, Topic C, Lesson 14"/>
    <x v="103"/>
    <n v="36"/>
  </r>
  <r>
    <s v="Grade 4 Mathematics Module 7, Topic D, Lesson 15"/>
    <x v="103"/>
    <n v="36"/>
  </r>
  <r>
    <s v="Grade 4 Mathematics Module 7, Topic D, Lesson 16"/>
    <x v="97"/>
    <n v="7"/>
  </r>
  <r>
    <s v="Grade 4 Mathematics Module 7, Topic D, Lesson 17"/>
    <x v="100"/>
    <n v="7"/>
  </r>
  <r>
    <s v="Grade 4 Mathematics Module 7, Topic D, Lesson 17"/>
    <x v="105"/>
    <n v="7"/>
  </r>
  <r>
    <s v="Grade 4 Mathematics Module 7, Topic D, Lesson 17"/>
    <x v="102"/>
    <n v="7"/>
  </r>
  <r>
    <s v="Grade 4 Mathematics Module 7, Topic D, Lesson 17"/>
    <x v="111"/>
    <n v="7"/>
  </r>
  <r>
    <s v="Grade 4 Mathematics Module 7, Topic D, Lesson 17"/>
    <x v="109"/>
    <n v="12"/>
  </r>
  <r>
    <s v="Grade 4 Mathematics Module 7, Topic D, Lesson 18"/>
    <x v="108"/>
    <n v="12"/>
  </r>
  <r>
    <s v="Grade 4 Mathematics Module 7, Topic D, Lesson 18"/>
    <x v="112"/>
    <n v="12"/>
  </r>
  <r>
    <s v="Grade 4 Mathematics Module 7, Topic D, Lesson 18"/>
    <x v="123"/>
    <n v="36"/>
  </r>
  <r>
    <s v="Grade 5 Mathematics Module 1, Topic A, Lesson 1"/>
    <x v="123"/>
    <n v="18"/>
  </r>
  <r>
    <s v="Grade 5 Mathematics Module 1, Topic A, Lesson 2"/>
    <x v="124"/>
    <n v="18"/>
  </r>
  <r>
    <s v="Grade 5 Mathematics Module 1, Topic A, Lesson 2"/>
    <x v="124"/>
    <n v="36"/>
  </r>
  <r>
    <s v="Grade 5 Mathematics Module 1, Topic A, Lesson 3"/>
    <x v="125"/>
    <n v="18"/>
  </r>
  <r>
    <s v="Grade 5 Mathematics Module 1, Topic A, Lesson 4"/>
    <x v="126"/>
    <n v="18"/>
  </r>
  <r>
    <s v="Grade 5 Mathematics Module 1, Topic A, Lesson 4"/>
    <x v="125"/>
    <n v="36"/>
  </r>
  <r>
    <s v=" Grade 5 Mathematics Module 1, Topic B, Lesson 5"/>
    <x v="125"/>
    <n v="36"/>
  </r>
  <r>
    <s v="Grade 5 Mathematics Module 1, Topic B, Lesson 6"/>
    <x v="127"/>
    <n v="36"/>
  </r>
  <r>
    <s v=" Grade 5 Mathematics Module 1, Topic C, Lesson 7"/>
    <x v="127"/>
    <n v="36"/>
  </r>
  <r>
    <s v="Grade 5 Mathematics Module 1, Topic C, Lesson 8"/>
    <x v="124"/>
    <n v="18"/>
  </r>
  <r>
    <s v=" Grade 5 Mathematics Module 1, Topic D, Lesson 9"/>
    <x v="125"/>
    <n v="18"/>
  </r>
  <r>
    <s v=" Grade 5 Mathematics Module 1, Topic D, Lesson 9"/>
    <x v="125"/>
    <n v="18"/>
  </r>
  <r>
    <s v="Grade 5 Mathematics Module 1, Topic D, Lesson 10"/>
    <x v="128"/>
    <n v="18"/>
  </r>
  <r>
    <s v="Grade 5 Mathematics Module 1, Topic D, Lesson 10"/>
    <x v="123"/>
    <n v="18"/>
  </r>
  <r>
    <s v="Grade 5 Mathematics Module 1, Topic E, Lesson 11"/>
    <x v="124"/>
    <n v="18"/>
  </r>
  <r>
    <s v="Grade 5 Mathematics Module 1, Topic E, Lesson 11"/>
    <x v="124"/>
    <n v="18"/>
  </r>
  <r>
    <s v="Grade 5 Mathematics Module 1, Topic E, Lesson 12"/>
    <x v="128"/>
    <n v="18"/>
  </r>
  <r>
    <s v="Grade 5 Mathematics Module 1, Topic E, Lesson 12"/>
    <x v="125"/>
    <n v="18"/>
  </r>
  <r>
    <s v="Grade 5 Mathematics Module 1, Topic F, Lesson 13"/>
    <x v="128"/>
    <n v="18"/>
  </r>
  <r>
    <s v="Grade 5 Mathematics Module 1, Topic F, Lesson 13"/>
    <x v="128"/>
    <n v="36"/>
  </r>
  <r>
    <s v="Grade 5 Mathematics Module 1, Topic F, Lesson 14"/>
    <x v="128"/>
    <n v="36"/>
  </r>
  <r>
    <s v="Grade 5 Mathematics Module 1, Topic F, Lesson 15"/>
    <x v="128"/>
    <n v="36"/>
  </r>
  <r>
    <s v="Grade 5 Mathematics Module 1, Topic F, Lesson 16"/>
    <x v="129"/>
    <n v="18"/>
  </r>
  <r>
    <s v="Grade 5 Mathematics Module 2, Topic A, Lesson 1"/>
    <x v="123"/>
    <n v="18"/>
  </r>
  <r>
    <s v="Grade 5 Mathematics Module 2, Topic A, Lesson 1"/>
    <x v="129"/>
    <n v="18"/>
  </r>
  <r>
    <s v="Grade 5 Mathematics Module 2, Topic A, Lesson 2"/>
    <x v="124"/>
    <n v="18"/>
  </r>
  <r>
    <s v="Grade 5 Mathematics Module 2, Topic A, Lesson 2"/>
    <x v="130"/>
    <n v="36"/>
  </r>
  <r>
    <s v="Grade 5 Mathematics Module 2, Topic B, Lesson 3"/>
    <x v="129"/>
    <n v="18"/>
  </r>
  <r>
    <s v="Grade 5 Mathematics Module 2, Topic B, Lesson 4"/>
    <x v="131"/>
    <n v="18"/>
  </r>
  <r>
    <s v="Grade 5 Mathematics Module 2, Topic B, Lesson 4"/>
    <x v="130"/>
    <n v="36"/>
  </r>
  <r>
    <s v="Grade 5 Mathematics Module 2, Topic B, Lesson 5"/>
    <x v="129"/>
    <n v="18"/>
  </r>
  <r>
    <s v="Grade 5 Mathematics Module 2, Topic B, Lesson 6"/>
    <x v="130"/>
    <n v="18"/>
  </r>
  <r>
    <s v="Grade 5 Mathematics Module 2, Topic B, Lesson 6"/>
    <x v="130"/>
    <n v="36"/>
  </r>
  <r>
    <s v=" Grade 5 Mathematics Module 2, Topic B, Lesson 7"/>
    <x v="131"/>
    <n v="36"/>
  </r>
  <r>
    <s v="Grade 5 Mathematics Module 2, Topic B, Lesson 8"/>
    <x v="131"/>
    <n v="36"/>
  </r>
  <r>
    <s v="Grade 5 Mathematics Module 2, Topic B, Lesson 9"/>
    <x v="130"/>
    <n v="18"/>
  </r>
  <r>
    <s v=" Grade 5 Mathematics Module 2, Topic C, Lesson 10"/>
    <x v="128"/>
    <n v="18"/>
  </r>
  <r>
    <s v=" Grade 5 Mathematics Module 2, Topic C, Lesson 10"/>
    <x v="128"/>
    <n v="36"/>
  </r>
  <r>
    <s v="Grade 5 Mathematics Module 2, Topic C, Lesson 11"/>
    <x v="130"/>
    <n v="18"/>
  </r>
  <r>
    <s v="Grade 5 Mathematics Module 2, Topic C, Lesson 12"/>
    <x v="128"/>
    <n v="18"/>
  </r>
  <r>
    <s v="Grade 5 Mathematics Module 2, Topic C, Lesson 12"/>
    <x v="131"/>
    <n v="12"/>
  </r>
  <r>
    <s v="Grade 5 Mathematics Module 2, Topic D, Lesson 13"/>
    <x v="128"/>
    <n v="12"/>
  </r>
  <r>
    <s v="Grade 5 Mathematics Module 2, Topic D, Lesson 13"/>
    <x v="126"/>
    <n v="12"/>
  </r>
  <r>
    <s v="Grade 5 Mathematics Module 2, Topic D, Lesson 13"/>
    <x v="131"/>
    <n v="12"/>
  </r>
  <r>
    <s v="Grade 5 Mathematics Module 2, Topic D, Lesson 14"/>
    <x v="128"/>
    <n v="12"/>
  </r>
  <r>
    <s v="Grade 5 Mathematics Module 2, Topic D, Lesson 14"/>
    <x v="126"/>
    <n v="12"/>
  </r>
  <r>
    <s v="Grade 5 Mathematics Module 2, Topic D, Lesson 14"/>
    <x v="126"/>
    <n v="36"/>
  </r>
  <r>
    <s v="Grade 5 Mathematics Module 2, Topic D, Lesson 15"/>
    <x v="123"/>
    <n v="18"/>
  </r>
  <r>
    <s v="Grade 5 Mathematics Module 2, Topic E, Lesson 16"/>
    <x v="132"/>
    <n v="18"/>
  </r>
  <r>
    <s v="Grade 5 Mathematics Module 2, Topic E, Lesson 16"/>
    <x v="124"/>
    <n v="18"/>
  </r>
  <r>
    <s v="Grade 5 Mathematics Module 2, Topic E, Lesson 17"/>
    <x v="132"/>
    <n v="18"/>
  </r>
  <r>
    <s v="Grade 5 Mathematics Module 2, Topic E, Lesson 17"/>
    <x v="132"/>
    <n v="36"/>
  </r>
  <r>
    <s v="Grade 5 Mathematics Module 2, Topic E, Lesson 18"/>
    <x v="132"/>
    <n v="36"/>
  </r>
  <r>
    <s v="Grade 5 Mathematics Module 2, Topic F, Lesson 19"/>
    <x v="132"/>
    <n v="36"/>
  </r>
  <r>
    <s v="Grade 5 Mathematics Module 2, Topic F, Lesson 20"/>
    <x v="132"/>
    <n v="36"/>
  </r>
  <r>
    <s v="Grade 5 Mathematics Module 2, Topic F, Lesson 21"/>
    <x v="132"/>
    <n v="36"/>
  </r>
  <r>
    <s v="Grade 5 Mathematics Module 2, Topic F, Lesson 22"/>
    <x v="132"/>
    <n v="36"/>
  </r>
  <r>
    <s v="Grade 5 Mathematics Module 2, Topic F, Lesson 23"/>
    <x v="124"/>
    <n v="18"/>
  </r>
  <r>
    <s v="Grade 5 Mathematics Module 2, Topic G, Lesson 24"/>
    <x v="128"/>
    <n v="18"/>
  </r>
  <r>
    <s v="Grade 5 Mathematics Module 2, Topic G, Lesson 24"/>
    <x v="124"/>
    <n v="18"/>
  </r>
  <r>
    <s v=" Grade 5 Mathematics Module 2, Topic G, Lesson 25"/>
    <x v="128"/>
    <n v="18"/>
  </r>
  <r>
    <s v=" Grade 5 Mathematics Module 2, Topic G, Lesson 25"/>
    <x v="128"/>
    <n v="36"/>
  </r>
  <r>
    <s v="Grade 5 Mathematics Module 2, Topic G, Lesson 26"/>
    <x v="124"/>
    <n v="18"/>
  </r>
  <r>
    <s v="Grade 5 Mathematics Module 2, Topic G, Lesson 27"/>
    <x v="128"/>
    <n v="18"/>
  </r>
  <r>
    <s v="Grade 5 Mathematics Module 2, Topic G, Lesson 27"/>
    <x v="132"/>
    <n v="18"/>
  </r>
  <r>
    <s v="Grade 5 Mathematics Module 2, Topic H, Lesson 28"/>
    <x v="128"/>
    <n v="18"/>
  </r>
  <r>
    <s v="Grade 5 Mathematics Module 2, Topic H, Lesson 28"/>
    <x v="132"/>
    <n v="18"/>
  </r>
  <r>
    <s v="Grade 5 Mathematics Module 2, Topic H, Lesson 29"/>
    <x v="128"/>
    <n v="18"/>
  </r>
  <r>
    <s v="Grade 5 Mathematics Module 2, Topic H, Lesson 29"/>
    <x v="116"/>
    <n v="36"/>
  </r>
  <r>
    <s v="Grade 5 Mathematics Module 3, Topic A, Lesson 1"/>
    <x v="116"/>
    <n v="12"/>
  </r>
  <r>
    <s v="Grade 5 Mathematics Module 3, Topic A, Lesson 2"/>
    <x v="114"/>
    <n v="12"/>
  </r>
  <r>
    <s v="Grade 5 Mathematics Module 3, Topic A, Lesson 2"/>
    <x v="114"/>
    <n v="12"/>
  </r>
  <r>
    <s v="Grade 5 Mathematics Module 3, Topic A, Lesson 2"/>
    <x v="133"/>
    <n v="36"/>
  </r>
  <r>
    <s v="Grade 5 Mathematics Module 3, Topic B, Lesson 3"/>
    <x v="133"/>
    <n v="36"/>
  </r>
  <r>
    <s v="Grade 5 Mathematics Module 3, Topic B, Lesson 4"/>
    <x v="133"/>
    <n v="36"/>
  </r>
  <r>
    <s v="Grade 5 Mathematics Module 3, Topic B, Lesson 5"/>
    <x v="116"/>
    <n v="36"/>
  </r>
  <r>
    <s v="Grade 5 Mathematics Module 3, Topic B, Lesson 6"/>
    <x v="133"/>
    <n v="18"/>
  </r>
  <r>
    <s v=" Grade 5 Mathematics Module 3, Topic B, Lesson 7"/>
    <x v="134"/>
    <n v="18"/>
  </r>
  <r>
    <s v=" Grade 5 Mathematics Module 3, Topic B, Lesson 7"/>
    <x v="133"/>
    <n v="36"/>
  </r>
  <r>
    <s v="Grade 5 Mathematics Module 3, Topic C, Lesson 8"/>
    <x v="133"/>
    <n v="36"/>
  </r>
  <r>
    <s v="Grade 5 Mathematics Module 3, Topic C, Lesson 9"/>
    <x v="133"/>
    <n v="18"/>
  </r>
  <r>
    <s v="Grade 5 Mathematics Module 3, Topic C, Lesson 10"/>
    <x v="134"/>
    <n v="18"/>
  </r>
  <r>
    <s v="Grade 5 Mathematics Module 3, Topic C, Lesson 10"/>
    <x v="133"/>
    <n v="36"/>
  </r>
  <r>
    <s v="Grade 5 Mathematics Module 3, Topic C, Lesson 11"/>
    <x v="133"/>
    <n v="36"/>
  </r>
  <r>
    <s v="Grade 5 Mathematics Module 3, Topic C, Lesson 12"/>
    <x v="134"/>
    <n v="36"/>
  </r>
  <r>
    <s v="Grade 5 Mathematics Module 3, Topic D, Lesson 13"/>
    <x v="134"/>
    <n v="36"/>
  </r>
  <r>
    <s v="Grade 5 Mathematics Module 3, Topic D, Lesson 14"/>
    <x v="134"/>
    <n v="36"/>
  </r>
  <r>
    <s v="Grade 5 Mathematics Module 3, Topic D, Lesson 15"/>
    <x v="133"/>
    <n v="18"/>
  </r>
  <r>
    <s v="Grade 5 Mathematics Module 3, Topic D, Lesson 16"/>
    <x v="134"/>
    <n v="18"/>
  </r>
  <r>
    <s v="Grade 5 Mathematics Module 3, Topic D, Lesson 16"/>
    <x v="135"/>
    <n v="36"/>
  </r>
  <r>
    <s v=" Grade 5 Mathematics Module 4, Topic A, Lesson 1"/>
    <x v="136"/>
    <n v="36"/>
  </r>
  <r>
    <s v="Grade 5 Mathematics Module 4, Topic B, Lesson 2"/>
    <x v="136"/>
    <n v="36"/>
  </r>
  <r>
    <s v="Grade 5 Mathematics Module 4, Topic B, Lesson 3"/>
    <x v="136"/>
    <n v="36"/>
  </r>
  <r>
    <s v="Grade 5 Mathematics Module 4, Topic B, Lesson 4"/>
    <x v="136"/>
    <n v="36"/>
  </r>
  <r>
    <s v="Grade 5 Mathematics Module 4, Topic B, Lesson 5"/>
    <x v="137"/>
    <n v="36"/>
  </r>
  <r>
    <s v="Grade 5 Mathematics Module 4, Topic C, Lesson 6"/>
    <x v="137"/>
    <n v="36"/>
  </r>
  <r>
    <s v="Grade 5 Mathematics Module 4, Topic C, Lesson 7"/>
    <x v="137"/>
    <n v="36"/>
  </r>
  <r>
    <s v="Grade 5 Mathematics Module 4, Topic C, Lesson 8"/>
    <x v="137"/>
    <n v="36"/>
  </r>
  <r>
    <s v="Grade 5 Mathematics Module 4, Topic C, Lesson 9"/>
    <x v="129"/>
    <n v="18"/>
  </r>
  <r>
    <s v="Grade 5 Mathematics Module 4, Topic D, Lesson 10"/>
    <x v="130"/>
    <n v="18"/>
  </r>
  <r>
    <s v="Grade 5 Mathematics Module 4, Topic D, Lesson 10"/>
    <x v="137"/>
    <n v="18"/>
  </r>
  <r>
    <s v="Grade 5 Mathematics Module 4, Topic D, Lesson 11"/>
    <x v="138"/>
    <n v="18"/>
  </r>
  <r>
    <s v="Grade 5 Mathematics Module 4, Topic D, Lesson 11"/>
    <x v="137"/>
    <n v="18"/>
  </r>
  <r>
    <s v="Grade 5 Mathematics Module 4, Topic D, Lesson 12"/>
    <x v="138"/>
    <n v="18"/>
  </r>
  <r>
    <s v="Grade 5 Mathematics Module 4, Topic D, Lesson 12"/>
    <x v="137"/>
    <n v="36"/>
  </r>
  <r>
    <s v="Grade 5 Mathematics Module 4, Topic E, Lesson 13"/>
    <x v="137"/>
    <n v="18"/>
  </r>
  <r>
    <s v="Grade 5 Mathematics Module 4, Topic E, Lesson 14"/>
    <x v="139"/>
    <n v="18"/>
  </r>
  <r>
    <s v="Grade 5 Mathematics Module 4, Topic E, Lesson 14"/>
    <x v="137"/>
    <n v="36"/>
  </r>
  <r>
    <s v="Grade 5 Mathematics Module 4, Topic E, Lesson 15"/>
    <x v="138"/>
    <n v="36"/>
  </r>
  <r>
    <s v="Grade 5 Mathematics Module 4, Topic E, Lesson 16"/>
    <x v="128"/>
    <n v="36"/>
  </r>
  <r>
    <s v="Grade 5 Mathematics Module 4, Topic E, Lesson 17"/>
    <x v="128"/>
    <n v="36"/>
  </r>
  <r>
    <s v="Grade 5 Mathematics Module 4, Topic E, Lesson 18"/>
    <x v="138"/>
    <n v="18"/>
  </r>
  <r>
    <s v="Grade 5 Mathematics Module 4, Topic E, Lesson 19"/>
    <x v="126"/>
    <n v="18"/>
  </r>
  <r>
    <s v="Grade 5 Mathematics Module 4, Topic E, Lesson 19"/>
    <x v="138"/>
    <n v="36"/>
  </r>
  <r>
    <s v="Grade 5 Mathematics Module 4, Topic E, Lesson 20"/>
    <x v="139"/>
    <n v="18"/>
  </r>
  <r>
    <s v="Grade 5 Mathematics Module 4, Topic F, Lesson 21"/>
    <x v="139"/>
    <n v="18"/>
  </r>
  <r>
    <s v="Grade 5 Mathematics Module 4, Topic F, Lesson 21"/>
    <x v="139"/>
    <n v="18"/>
  </r>
  <r>
    <s v="Grade 5 Mathematics Module 4, Topic F, Lesson 22"/>
    <x v="139"/>
    <n v="18"/>
  </r>
  <r>
    <s v="Grade 5 Mathematics Module 4, Topic F, Lesson 22"/>
    <x v="139"/>
    <n v="18"/>
  </r>
  <r>
    <s v="Grade 5 Mathematics Module 4, Topic F, Lesson 23"/>
    <x v="139"/>
    <n v="18"/>
  </r>
  <r>
    <s v="Grade 5 Mathematics Module 4, Topic F, Lesson 23"/>
    <x v="139"/>
    <n v="18"/>
  </r>
  <r>
    <s v="Grade 5 Mathematics Module 4, Topic F, Lesson 24"/>
    <x v="138"/>
    <n v="18"/>
  </r>
  <r>
    <s v="Grade 5 Mathematics Module 4, Topic F, Lesson 24"/>
    <x v="140"/>
    <n v="36"/>
  </r>
  <r>
    <s v=" Grade 5 Mathematics Module 4, Topic G, Lesson 25"/>
    <x v="140"/>
    <n v="36"/>
  </r>
  <r>
    <s v="Grade 5 Mathematics Module 4, Topic G, Lesson 26"/>
    <x v="140"/>
    <n v="36"/>
  </r>
  <r>
    <s v="Grade 5 Mathematics Module 4, Topic G, Lesson 27"/>
    <x v="140"/>
    <n v="36"/>
  </r>
  <r>
    <s v="Grade 5 Mathematics Module 4, Topic G, Lesson 28"/>
    <x v="140"/>
    <n v="36"/>
  </r>
  <r>
    <s v="Grade 5 Mathematics Module 4, Topic G, Lesson 29"/>
    <x v="128"/>
    <n v="36"/>
  </r>
  <r>
    <s v="Grade 5 Mathematics Module 4, Topic G, Lesson 30"/>
    <x v="128"/>
    <n v="36"/>
  </r>
  <r>
    <s v="Grade 5 Mathematics Module 4, Topic G, Lesson 31"/>
    <x v="129"/>
    <n v="36"/>
  </r>
  <r>
    <s v="Grade 5 Mathematics Module 4, Topic H, Lesson 32"/>
    <x v="129"/>
    <n v="18"/>
  </r>
  <r>
    <s v="Grade 5 Mathematics Module 4, Topic H, Lesson 33"/>
    <x v="130"/>
    <n v="18"/>
  </r>
  <r>
    <s v="Grade 5 Mathematics Module 4, Topic H, Lesson 33"/>
    <x v="141"/>
    <n v="36"/>
  </r>
  <r>
    <s v="Grade 5 Mathematics Module 5, Topic A, Lesson 1"/>
    <x v="141"/>
    <n v="12"/>
  </r>
  <r>
    <s v=" Grade 5 Mathematics Module 5, Topic A, Lesson 2"/>
    <x v="141"/>
    <n v="12"/>
  </r>
  <r>
    <s v=" Grade 5 Mathematics Module 5, Topic A, Lesson 2"/>
    <x v="142"/>
    <n v="12"/>
  </r>
  <r>
    <s v=" Grade 5 Mathematics Module 5, Topic A, Lesson 2"/>
    <x v="141"/>
    <n v="12"/>
  </r>
  <r>
    <s v="Grade 5 Mathematics Module 5, Topic A, Lesson 3"/>
    <x v="141"/>
    <n v="12"/>
  </r>
  <r>
    <s v="Grade 5 Mathematics Module 5, Topic A, Lesson 3"/>
    <x v="143"/>
    <n v="12"/>
  </r>
  <r>
    <s v="Grade 5 Mathematics Module 5, Topic A, Lesson 3"/>
    <x v="142"/>
    <n v="36"/>
  </r>
  <r>
    <s v="Grade 5 Mathematics Module 5, Topic B, Lesson 4"/>
    <x v="141"/>
    <n v="18"/>
  </r>
  <r>
    <s v="Grade 5 Mathematics Module 5, Topic B, Lesson 5"/>
    <x v="142"/>
    <n v="18"/>
  </r>
  <r>
    <s v="Grade 5 Mathematics Module 5, Topic B, Lesson 5"/>
    <x v="142"/>
    <n v="18"/>
  </r>
  <r>
    <s v="Grade 5 Mathematics Module 5, Topic B, Lesson 6"/>
    <x v="142"/>
    <n v="18"/>
  </r>
  <r>
    <s v="Grade 5 Mathematics Module 5, Topic B, Lesson 6"/>
    <x v="142"/>
    <n v="36"/>
  </r>
  <r>
    <s v="Grade 5 Mathematics Module 5, Topic B, Lesson 7"/>
    <x v="142"/>
    <n v="18"/>
  </r>
  <r>
    <s v="Grade 5 Mathematics Module 5, Topic B, Lesson 8"/>
    <x v="142"/>
    <n v="18"/>
  </r>
  <r>
    <s v="Grade 5 Mathematics Module 5, Topic B, Lesson 8"/>
    <x v="142"/>
    <n v="18"/>
  </r>
  <r>
    <s v="Grade 5 Mathematics Module 5, Topic B, Lesson 9"/>
    <x v="142"/>
    <n v="18"/>
  </r>
  <r>
    <s v="Grade 5 Mathematics Module 5, Topic B, Lesson 9"/>
    <x v="137"/>
    <n v="36"/>
  </r>
  <r>
    <s v="Grade 5 Mathematics Module 5, Topic C, Lesson 10"/>
    <x v="137"/>
    <n v="36"/>
  </r>
  <r>
    <s v="Grade 5 Mathematics Module 5, Topic C, Lesson 11"/>
    <x v="137"/>
    <n v="36"/>
  </r>
  <r>
    <s v="Grade 5 Mathematics Module 5, Topic C, Lesson 12"/>
    <x v="137"/>
    <n v="36"/>
  </r>
  <r>
    <s v="Grade 5 Mathematics Module 5, Topic C, Lesson 13"/>
    <x v="138"/>
    <n v="36"/>
  </r>
  <r>
    <s v="Grade 5 Mathematics Module 5, Topic C, Lesson 14"/>
    <x v="138"/>
    <n v="36"/>
  </r>
  <r>
    <s v="Grade 5 Mathematics Module 5, Topic C, Lesson 15"/>
    <x v="144"/>
    <n v="36"/>
  </r>
  <r>
    <s v="Grade 5 Mathematics Module 5, Topic D, Lesson 16"/>
    <x v="144"/>
    <n v="36"/>
  </r>
  <r>
    <s v="Grade 5 Mathematics Module 5, Topic D, Lesson 17"/>
    <x v="144"/>
    <n v="36"/>
  </r>
  <r>
    <s v="Grade 5 Mathematics Module 5, Topic D, Lesson 18"/>
    <x v="144"/>
    <n v="36"/>
  </r>
  <r>
    <s v="Grade 5 Mathematics Module 5, Topic D, Lesson 19"/>
    <x v="145"/>
    <n v="36"/>
  </r>
  <r>
    <s v="Grade 5 Mathematics Module 5, Topic D, Lesson 20"/>
    <x v="144"/>
    <n v="18"/>
  </r>
  <r>
    <s v="Grade 5 Mathematics Module 5, Topic D, Lesson 21"/>
    <x v="145"/>
    <n v="18"/>
  </r>
  <r>
    <s v="Grade 5 Mathematics Module 5, Topic D, Lesson 21"/>
    <x v="146"/>
    <n v="36"/>
  </r>
  <r>
    <s v="Grade 5 Mathematics Module 6, Topic A, Lesson 1"/>
    <x v="146"/>
    <n v="36"/>
  </r>
  <r>
    <s v="Grade 5 Mathematics Module 6, Topic A, Lesson 2"/>
    <x v="146"/>
    <n v="36"/>
  </r>
  <r>
    <s v="Grade 5 Mathematics Module 6, Topic A, Lesson 3"/>
    <x v="146"/>
    <n v="36"/>
  </r>
  <r>
    <s v="Grade 5 Mathematics Module 6, Topic A, Lesson 4"/>
    <x v="146"/>
    <n v="36"/>
  </r>
  <r>
    <s v="Grade 5 Mathematics Module 6, Topic A, Lesson 5"/>
    <x v="146"/>
    <n v="36"/>
  </r>
  <r>
    <s v=" Grade 5 Mathematics Module 6, Topic A, Lesson 6"/>
    <x v="146"/>
    <n v="36"/>
  </r>
  <r>
    <s v="Grade 5 Mathematics Module 6, Topic B, Lesson 7"/>
    <x v="147"/>
    <n v="18"/>
  </r>
  <r>
    <s v=" Grade 5 Mathematics Module 6, Topic B, Lesson 8"/>
    <x v="146"/>
    <n v="18"/>
  </r>
  <r>
    <s v=" Grade 5 Mathematics Module 6, Topic B, Lesson 8"/>
    <x v="147"/>
    <n v="18"/>
  </r>
  <r>
    <s v=" Grade 5 Mathematics Module 6, Topic B, Lesson 9"/>
    <x v="146"/>
    <n v="18"/>
  </r>
  <r>
    <s v=" Grade 5 Mathematics Module 6, Topic B, Lesson 9"/>
    <x v="147"/>
    <n v="36"/>
  </r>
  <r>
    <s v="Grade 5 Mathematics Module 6, Topic B, Lesson 10"/>
    <x v="147"/>
    <n v="18"/>
  </r>
  <r>
    <s v="Grade 5 Mathematics Module 6, Topic B, Lesson 11"/>
    <x v="146"/>
    <n v="18"/>
  </r>
  <r>
    <s v="Grade 5 Mathematics Module 6, Topic B, Lesson 11"/>
    <x v="147"/>
    <n v="18"/>
  </r>
  <r>
    <s v=" Grade 5 Mathematics Module 6, Topic B, Lesson 12"/>
    <x v="146"/>
    <n v="18"/>
  </r>
  <r>
    <s v=" Grade 5 Mathematics Module 6, Topic B, Lesson 12"/>
    <x v="146"/>
    <n v="36"/>
  </r>
  <r>
    <s v="Grade 5 Mathematics Module 6, Topic C, Lesson 13"/>
    <x v="146"/>
    <n v="36"/>
  </r>
  <r>
    <s v="Grade 5 Mathematics Module 6, Topic C, Lesson 14"/>
    <x v="146"/>
    <n v="36"/>
  </r>
  <r>
    <s v="Grade 5 Mathematics Module 6, Topic C, Lesson 15"/>
    <x v="146"/>
    <n v="36"/>
  </r>
  <r>
    <s v="Grade 5 Mathematics Module 6, Topic C, Lesson 16"/>
    <x v="146"/>
    <n v="36"/>
  </r>
  <r>
    <s v="Grade 5 Mathematics Module 6, Topic C, Lesson 17"/>
    <x v="147"/>
    <n v="36"/>
  </r>
  <r>
    <s v="Grade 5 Mathematics Module 6, Topic D, Lesson 18"/>
    <x v="146"/>
    <n v="36"/>
  </r>
  <r>
    <s v="Grade 5 Mathematics Module 6, Topic D, Lesson 19"/>
    <x v="148"/>
    <n v="36"/>
  </r>
  <r>
    <s v="Grade 5 Mathematics Module 6, Topic D, Lesson 20"/>
    <x v="134"/>
    <n v="9"/>
  </r>
  <r>
    <s v="Grade 5 Mathematics Module 6, Topic E, Lesson 21"/>
    <x v="136"/>
    <n v="9"/>
  </r>
  <r>
    <s v="Grade 5 Mathematics Module 6, Topic E, Lesson 21"/>
    <x v="138"/>
    <n v="9"/>
  </r>
  <r>
    <s v="Grade 5 Mathematics Module 6, Topic E, Lesson 21"/>
    <x v="140"/>
    <n v="9"/>
  </r>
  <r>
    <s v="Grade 5 Mathematics Module 6, Topic E, Lesson 21"/>
    <x v="134"/>
    <n v="9"/>
  </r>
  <r>
    <s v="Grade 5 Mathematics Module 6, Topic E, Lesson 22"/>
    <x v="136"/>
    <n v="9"/>
  </r>
  <r>
    <s v="Grade 5 Mathematics Module 6, Topic E, Lesson 22"/>
    <x v="138"/>
    <n v="9"/>
  </r>
  <r>
    <s v="Grade 5 Mathematics Module 6, Topic E, Lesson 22"/>
    <x v="140"/>
    <n v="9"/>
  </r>
  <r>
    <s v="Grade 5 Mathematics Module 6, Topic E, Lesson 22"/>
    <x v="134"/>
    <n v="9"/>
  </r>
  <r>
    <s v="Grade 5 Mathematics Module 6, Topic E, Lesson 23"/>
    <x v="136"/>
    <n v="9"/>
  </r>
  <r>
    <s v="Grade 5 Mathematics Module 6, Topic E, Lesson 23"/>
    <x v="138"/>
    <n v="9"/>
  </r>
  <r>
    <s v="Grade 5 Mathematics Module 6, Topic E, Lesson 23"/>
    <x v="140"/>
    <n v="9"/>
  </r>
  <r>
    <s v="Grade 5 Mathematics Module 6, Topic E, Lesson 23"/>
    <x v="134"/>
    <n v="9"/>
  </r>
  <r>
    <s v="Grade 5 Mathematics Module 6, Topic E, Lesson 24"/>
    <x v="136"/>
    <n v="9"/>
  </r>
  <r>
    <s v="Grade 5 Mathematics Module 6, Topic E, Lesson 24"/>
    <x v="138"/>
    <n v="9"/>
  </r>
  <r>
    <s v="Grade 5 Mathematics Module 6, Topic E, Lesson 24"/>
    <x v="140"/>
    <n v="9"/>
  </r>
  <r>
    <s v="Grade 5 Mathematics Module 6, Topic E, Lesson 24"/>
    <x v="134"/>
    <n v="9"/>
  </r>
  <r>
    <s v=" Grade 5 Mathematics Module 6, Topic E, Lesson 25"/>
    <x v="136"/>
    <n v="9"/>
  </r>
  <r>
    <s v=" Grade 5 Mathematics Module 6, Topic E, Lesson 25"/>
    <x v="138"/>
    <n v="9"/>
  </r>
  <r>
    <s v=" Grade 5 Mathematics Module 6, Topic E, Lesson 25"/>
    <x v="140"/>
    <n v="9"/>
  </r>
  <r>
    <s v=" Grade 5 Mathematics Module 6, Topic E, Lesson 25"/>
    <x v="129"/>
    <n v="18"/>
  </r>
  <r>
    <s v=" Grade 5 Mathematics Module 6, Topic F, Lesson 26"/>
    <x v="130"/>
    <n v="18"/>
  </r>
  <r>
    <s v=" Grade 5 Mathematics Module 6, Topic F, Lesson 26"/>
    <x v="129"/>
    <n v="18"/>
  </r>
  <r>
    <s v="Grade 5 Mathematics Module 6, Topic F, Lesson 27"/>
    <x v="130"/>
    <n v="18"/>
  </r>
  <r>
    <s v="Grade 5 Mathematics Module 6, Topic F, Lesson 27"/>
    <x v="125"/>
    <n v="5"/>
  </r>
  <r>
    <s v="Grade 5 Mathematics Module 6, Topic F, Lesson 28"/>
    <x v="125"/>
    <n v="5"/>
  </r>
  <r>
    <s v="Grade 5 Mathematics Module 6, Topic F, Lesson 28"/>
    <x v="131"/>
    <n v="5"/>
  </r>
  <r>
    <s v="Grade 5 Mathematics Module 6, Topic F, Lesson 28"/>
    <x v="128"/>
    <n v="5"/>
  </r>
  <r>
    <s v="Grade 5 Mathematics Module 6, Topic F, Lesson 28"/>
    <x v="140"/>
    <n v="5"/>
  </r>
  <r>
    <s v="Grade 5 Mathematics Module 6, Topic F, Lesson 28"/>
    <x v="140"/>
    <n v="5"/>
  </r>
  <r>
    <s v="Grade 5 Mathematics Module 6, Topic F, Lesson 28"/>
    <x v="126"/>
    <n v="5"/>
  </r>
  <r>
    <s v="Grade 5 Mathematics Module 6, Topic F, Lesson 28"/>
    <x v="141"/>
    <n v="9"/>
  </r>
  <r>
    <s v="Grade 5 Mathematics Module 6, Topic F, Lesson 29"/>
    <x v="141"/>
    <n v="9"/>
  </r>
  <r>
    <s v="Grade 5 Mathematics Module 6, Topic F, Lesson 29"/>
    <x v="144"/>
    <n v="9"/>
  </r>
  <r>
    <s v="Grade 5 Mathematics Module 6, Topic F, Lesson 29"/>
    <x v="145"/>
    <n v="9"/>
  </r>
  <r>
    <s v="Grade 5 Mathematics Module 6, Topic F, Lesson 29"/>
    <x v="141"/>
    <n v="9"/>
  </r>
  <r>
    <s v="Grade 5 Mathematics Module 6, Topic F, Lesson 30"/>
    <x v="141"/>
    <n v="9"/>
  </r>
  <r>
    <s v="Grade 5 Mathematics Module 6, Topic F, Lesson 30"/>
    <x v="144"/>
    <n v="9"/>
  </r>
  <r>
    <s v="Grade 5 Mathematics Module 6, Topic F, Lesson 30"/>
    <x v="145"/>
    <n v="9"/>
  </r>
  <r>
    <s v="Grade 5 Mathematics Module 6, Topic F, Lesson 30"/>
    <x v="146"/>
    <n v="18"/>
  </r>
  <r>
    <s v="Grade 5 Mathematics Module 6, Topic F, Lesson 31"/>
    <x v="148"/>
    <n v="18"/>
  </r>
  <r>
    <s v="Grade 5 Mathematics Module 6, Topic F, Lesson 31"/>
    <x v="128"/>
    <n v="36"/>
  </r>
  <r>
    <s v="Grade 5 Mathematics Module 6, Topic F, Lesson 32"/>
    <x v="94"/>
    <m/>
  </r>
  <r>
    <s v="Grade 5 Mathematics Module 6, Topic F, Lesson 33"/>
    <x v="94"/>
    <m/>
  </r>
  <r>
    <s v="Grade 5 Mathematics Module 6, Topic F, Lesson 34"/>
    <x v="94"/>
    <m/>
  </r>
  <r>
    <m/>
    <x v="149"/>
    <m/>
  </r>
  <r>
    <s v="6.1.1"/>
    <x v="150"/>
    <n v="25"/>
  </r>
  <r>
    <s v="6.1.2"/>
    <x v="150"/>
    <n v="45"/>
  </r>
  <r>
    <m/>
    <x v="150"/>
    <n v="40"/>
  </r>
  <r>
    <s v="6.1.3"/>
    <x v="150"/>
    <n v="35"/>
  </r>
  <r>
    <s v="6.1.4"/>
    <x v="151"/>
    <n v="7.5"/>
  </r>
  <r>
    <s v="6.1.5"/>
    <x v="151"/>
    <n v="2.5"/>
  </r>
  <r>
    <m/>
    <x v="150"/>
    <n v="40"/>
  </r>
  <r>
    <m/>
    <x v="151"/>
    <n v="12.5"/>
  </r>
  <r>
    <s v="6.1.6"/>
    <x v="150"/>
    <n v="17.5"/>
  </r>
  <r>
    <m/>
    <x v="150"/>
    <n v="40"/>
  </r>
  <r>
    <s v="6.1.7"/>
    <x v="150"/>
    <n v="65"/>
  </r>
  <r>
    <s v="6.1.8"/>
    <x v="151"/>
    <n v="10"/>
  </r>
  <r>
    <s v="6.1.9"/>
    <x v="151"/>
    <n v="7.5"/>
  </r>
  <r>
    <m/>
    <x v="150"/>
    <n v="27.5"/>
  </r>
  <r>
    <m/>
    <x v="151"/>
    <n v="7.5"/>
  </r>
  <r>
    <s v="6.1.10"/>
    <x v="150"/>
    <n v="47.5"/>
  </r>
  <r>
    <m/>
    <x v="150"/>
    <n v="70"/>
  </r>
  <r>
    <s v="6.1.11"/>
    <x v="152"/>
    <n v="50"/>
  </r>
  <r>
    <s v="6.1.12"/>
    <x v="152"/>
    <n v="65"/>
  </r>
  <r>
    <s v="6.1.13"/>
    <x v="152"/>
    <n v="40"/>
  </r>
  <r>
    <s v="6.1.14"/>
    <x v="153"/>
    <n v="2.5"/>
  </r>
  <r>
    <s v="6.1.15"/>
    <x v="152"/>
    <n v="52.5"/>
  </r>
  <r>
    <m/>
    <x v="152"/>
    <n v="50"/>
  </r>
  <r>
    <s v="6.1.16"/>
    <x v="154"/>
    <n v="5"/>
  </r>
  <r>
    <s v="6.1.17"/>
    <x v="155"/>
    <n v="25"/>
  </r>
  <r>
    <m/>
    <x v="155"/>
    <n v="17.5"/>
  </r>
  <r>
    <s v="6.1.18"/>
    <x v="151"/>
    <n v="5"/>
  </r>
  <r>
    <m/>
    <x v="152"/>
    <n v="17.5"/>
  </r>
  <r>
    <m/>
    <x v="150"/>
    <n v="30"/>
  </r>
  <r>
    <s v="6.1.19"/>
    <x v="152"/>
    <n v="30"/>
  </r>
  <r>
    <m/>
    <x v="156"/>
    <n v="35"/>
  </r>
  <r>
    <s v="6.2.1"/>
    <x v="156"/>
    <n v="40"/>
  </r>
  <r>
    <s v="6.2.2"/>
    <x v="156"/>
    <n v="40"/>
  </r>
  <r>
    <s v="6.2.3"/>
    <x v="156"/>
    <n v="50"/>
  </r>
  <r>
    <s v="6.2.4"/>
    <x v="156"/>
    <n v="35"/>
  </r>
  <r>
    <s v="6.2.5"/>
    <x v="157"/>
    <n v="35"/>
  </r>
  <r>
    <s v="6.2.6"/>
    <x v="157"/>
    <n v="45"/>
  </r>
  <r>
    <s v="6.2.7"/>
    <x v="157"/>
    <n v="30"/>
  </r>
  <r>
    <s v="6.2.8"/>
    <x v="157"/>
    <n v="40"/>
  </r>
  <r>
    <s v="6.2.9"/>
    <x v="158"/>
    <n v="10"/>
  </r>
  <r>
    <s v="6.2.10"/>
    <x v="157"/>
    <n v="15"/>
  </r>
  <r>
    <m/>
    <x v="157"/>
    <n v="15"/>
  </r>
  <r>
    <m/>
    <x v="157"/>
    <n v="30"/>
  </r>
  <r>
    <s v="6.2.11"/>
    <x v="157"/>
    <n v="30"/>
  </r>
  <r>
    <s v="6.2.12"/>
    <x v="157"/>
    <n v="10"/>
  </r>
  <r>
    <m/>
    <x v="157"/>
    <n v="5"/>
  </r>
  <r>
    <s v="6.2.13"/>
    <x v="157"/>
    <n v="30"/>
  </r>
  <r>
    <m/>
    <x v="157"/>
    <n v="50"/>
  </r>
  <r>
    <s v="6.2.14"/>
    <x v="157"/>
    <n v="45"/>
  </r>
  <r>
    <s v="6.2.15"/>
    <x v="157"/>
    <n v="45"/>
  </r>
  <r>
    <s v="6.2.16"/>
    <x v="159"/>
    <n v="30"/>
  </r>
  <r>
    <s v="6.2.17"/>
    <x v="157"/>
    <n v="10"/>
  </r>
  <r>
    <m/>
    <x v="158"/>
    <n v="40"/>
  </r>
  <r>
    <s v="6.3.1"/>
    <x v="157"/>
    <n v="25"/>
  </r>
  <r>
    <s v="6.3.2"/>
    <x v="157"/>
    <n v="40"/>
  </r>
  <r>
    <s v="6.3.3"/>
    <x v="157"/>
    <n v="45"/>
  </r>
  <r>
    <s v="6.3.4"/>
    <x v="158"/>
    <n v="27.5"/>
  </r>
  <r>
    <s v="6.3.5"/>
    <x v="157"/>
    <n v="7.5"/>
  </r>
  <r>
    <m/>
    <x v="158"/>
    <n v="15"/>
  </r>
  <r>
    <s v="6.3.6"/>
    <x v="157"/>
    <n v="5"/>
  </r>
  <r>
    <m/>
    <x v="157"/>
    <n v="25"/>
  </r>
  <r>
    <m/>
    <x v="158"/>
    <n v="12.5"/>
  </r>
  <r>
    <s v="6.3.7"/>
    <x v="157"/>
    <n v="12.5"/>
  </r>
  <r>
    <m/>
    <x v="157"/>
    <n v="20"/>
  </r>
  <r>
    <m/>
    <x v="157"/>
    <n v="50"/>
  </r>
  <r>
    <s v="6.3.8"/>
    <x v="157"/>
    <n v="5"/>
  </r>
  <r>
    <m/>
    <x v="157"/>
    <n v="20"/>
  </r>
  <r>
    <s v="6.3.9"/>
    <x v="157"/>
    <n v="5"/>
  </r>
  <r>
    <m/>
    <x v="157"/>
    <n v="5"/>
  </r>
  <r>
    <m/>
    <x v="157"/>
    <n v="15"/>
  </r>
  <r>
    <m/>
    <x v="157"/>
    <n v="35"/>
  </r>
  <r>
    <s v="6.3.10"/>
    <x v="157"/>
    <n v="40"/>
  </r>
  <r>
    <s v="6.3.11"/>
    <x v="157"/>
    <n v="50"/>
  </r>
  <r>
    <s v="6.3.12"/>
    <x v="157"/>
    <n v="45"/>
  </r>
  <r>
    <s v="6.3.13"/>
    <x v="157"/>
    <n v="35"/>
  </r>
  <r>
    <s v="6.3.14"/>
    <x v="157"/>
    <n v="15"/>
  </r>
  <r>
    <s v="6.3.15"/>
    <x v="157"/>
    <n v="20"/>
  </r>
  <r>
    <m/>
    <x v="157"/>
    <n v="40"/>
  </r>
  <r>
    <s v="6.3.16"/>
    <x v="160"/>
    <n v="17.5"/>
  </r>
  <r>
    <s v="6.3.17"/>
    <x v="159"/>
    <n v="32.5"/>
  </r>
  <r>
    <m/>
    <x v="161"/>
    <n v="40"/>
  </r>
  <r>
    <s v="6.4.1"/>
    <x v="161"/>
    <n v="30"/>
  </r>
  <r>
    <s v="6.4.2"/>
    <x v="162"/>
    <n v="40"/>
  </r>
  <r>
    <s v="6.4.3"/>
    <x v="162"/>
    <n v="30"/>
  </r>
  <r>
    <s v="6.4.4"/>
    <x v="162"/>
    <n v="55"/>
  </r>
  <r>
    <s v="6.4.5"/>
    <x v="162"/>
    <n v="45"/>
  </r>
  <r>
    <s v="6.4.6"/>
    <x v="162"/>
    <n v="35"/>
  </r>
  <r>
    <s v="6.4.7"/>
    <x v="162"/>
    <n v="40"/>
  </r>
  <r>
    <s v="6.4.8"/>
    <x v="162"/>
    <n v="55"/>
  </r>
  <r>
    <s v="6.4.9"/>
    <x v="162"/>
    <n v="35"/>
  </r>
  <r>
    <s v="6.4.10"/>
    <x v="162"/>
    <n v="35"/>
  </r>
  <r>
    <s v="6.4.11"/>
    <x v="162"/>
    <n v="50"/>
  </r>
  <r>
    <s v="6.4.12"/>
    <x v="153"/>
    <n v="30"/>
  </r>
  <r>
    <s v="6.4.13"/>
    <x v="162"/>
    <n v="20"/>
  </r>
  <r>
    <m/>
    <x v="150"/>
    <n v="14.5"/>
  </r>
  <r>
    <s v="6.4.14"/>
    <x v="153"/>
    <n v="22"/>
  </r>
  <r>
    <m/>
    <x v="162"/>
    <n v="4.5"/>
  </r>
  <r>
    <m/>
    <x v="153"/>
    <n v="50"/>
  </r>
  <r>
    <s v="6.4.15"/>
    <x v="162"/>
    <n v="60"/>
  </r>
  <r>
    <s v="6.4.16"/>
    <x v="153"/>
    <n v="30"/>
  </r>
  <r>
    <s v="6.4.17"/>
    <x v="162"/>
    <n v="30"/>
  </r>
  <r>
    <m/>
    <x v="163"/>
    <n v="5"/>
  </r>
  <r>
    <s v="6.5.1"/>
    <x v="163"/>
    <n v="35"/>
  </r>
  <r>
    <s v="6.5.2"/>
    <x v="163"/>
    <n v="45"/>
  </r>
  <r>
    <s v="6.5.3"/>
    <x v="163"/>
    <n v="40"/>
  </r>
  <r>
    <s v="6.5.4"/>
    <x v="154"/>
    <n v="5"/>
  </r>
  <r>
    <s v="6.5.5"/>
    <x v="164"/>
    <n v="35"/>
  </r>
  <r>
    <m/>
    <x v="164"/>
    <n v="25"/>
  </r>
  <r>
    <s v="6.5.6"/>
    <x v="163"/>
    <n v="35"/>
  </r>
  <r>
    <s v="6.5.7"/>
    <x v="154"/>
    <n v="5"/>
  </r>
  <r>
    <s v="6.5.8"/>
    <x v="163"/>
    <n v="45"/>
  </r>
  <r>
    <m/>
    <x v="165"/>
    <n v="5"/>
  </r>
  <r>
    <s v="6.5.9"/>
    <x v="154"/>
    <n v="5"/>
  </r>
  <r>
    <s v="6.5.10"/>
    <x v="165"/>
    <n v="40"/>
  </r>
  <r>
    <m/>
    <x v="154"/>
    <n v="5"/>
  </r>
  <r>
    <s v="6.5.11"/>
    <x v="165"/>
    <n v="50"/>
  </r>
  <r>
    <m/>
    <x v="154"/>
    <n v="5"/>
  </r>
  <r>
    <s v="6.5.12"/>
    <x v="165"/>
    <n v="15"/>
  </r>
  <r>
    <m/>
    <x v="163"/>
    <n v="20"/>
  </r>
  <r>
    <m/>
    <x v="166"/>
    <n v="5"/>
  </r>
  <r>
    <s v="6.5.13"/>
    <x v="165"/>
    <n v="25"/>
  </r>
  <r>
    <m/>
    <x v="163"/>
    <n v="25"/>
  </r>
  <r>
    <m/>
    <x v="165"/>
    <n v="7.5"/>
  </r>
  <r>
    <s v="6.5.14"/>
    <x v="163"/>
    <n v="52.5"/>
  </r>
  <r>
    <m/>
    <x v="163"/>
    <n v="60"/>
  </r>
  <r>
    <s v="6.5.15"/>
    <x v="167"/>
    <n v="7.5"/>
  </r>
  <r>
    <s v="6.6.1"/>
    <x v="168"/>
    <n v="15"/>
  </r>
  <r>
    <m/>
    <x v="169"/>
    <n v="12.5"/>
  </r>
  <r>
    <m/>
    <x v="167"/>
    <n v="30"/>
  </r>
  <r>
    <s v="6.6.2"/>
    <x v="168"/>
    <n v="15"/>
  </r>
  <r>
    <m/>
    <x v="167"/>
    <n v="2"/>
  </r>
  <r>
    <s v="6.6.3"/>
    <x v="168"/>
    <n v="2"/>
  </r>
  <r>
    <m/>
    <x v="169"/>
    <n v="42"/>
  </r>
  <r>
    <m/>
    <x v="170"/>
    <n v="15"/>
  </r>
  <r>
    <s v="6.6.4"/>
    <x v="167"/>
    <n v="7.5"/>
  </r>
  <r>
    <m/>
    <x v="168"/>
    <n v="5"/>
  </r>
  <r>
    <m/>
    <x v="169"/>
    <n v="7.5"/>
  </r>
  <r>
    <m/>
    <x v="163"/>
    <n v="5"/>
  </r>
  <r>
    <m/>
    <x v="170"/>
    <n v="15"/>
  </r>
  <r>
    <s v="6.6.5"/>
    <x v="167"/>
    <n v="2.5"/>
  </r>
  <r>
    <m/>
    <x v="168"/>
    <n v="15"/>
  </r>
  <r>
    <m/>
    <x v="169"/>
    <n v="7.5"/>
  </r>
  <r>
    <m/>
    <x v="151"/>
    <n v="17.5"/>
  </r>
  <r>
    <s v="6.6.6"/>
    <x v="151"/>
    <n v="5"/>
  </r>
  <r>
    <m/>
    <x v="168"/>
    <n v="17.5"/>
  </r>
  <r>
    <m/>
    <x v="168"/>
    <n v="12"/>
  </r>
  <r>
    <s v="6.6.7"/>
    <x v="169"/>
    <n v="12"/>
  </r>
  <r>
    <m/>
    <x v="157"/>
    <n v="12"/>
  </r>
  <r>
    <m/>
    <x v="166"/>
    <n v="35"/>
  </r>
  <r>
    <s v="6.6.8"/>
    <x v="167"/>
    <n v="5"/>
  </r>
  <r>
    <m/>
    <x v="171"/>
    <n v="32.5"/>
  </r>
  <r>
    <s v="6.6.9"/>
    <x v="166"/>
    <n v="7.5"/>
  </r>
  <r>
    <m/>
    <x v="151"/>
    <n v="5"/>
  </r>
  <r>
    <s v="6.6.10"/>
    <x v="171"/>
    <n v="17.5"/>
  </r>
  <r>
    <m/>
    <x v="166"/>
    <n v="17.5"/>
  </r>
  <r>
    <m/>
    <x v="151"/>
    <n v="2.5"/>
  </r>
  <r>
    <s v="6.6.11"/>
    <x v="171"/>
    <n v="20"/>
  </r>
  <r>
    <m/>
    <x v="166"/>
    <n v="17.5"/>
  </r>
  <r>
    <m/>
    <x v="155"/>
    <n v="40"/>
  </r>
  <r>
    <s v="6.6.12"/>
    <x v="155"/>
    <n v="40"/>
  </r>
  <r>
    <s v="6.6.13"/>
    <x v="155"/>
    <n v="20"/>
  </r>
  <r>
    <s v="6.6.14"/>
    <x v="151"/>
    <n v="20"/>
  </r>
  <r>
    <m/>
    <x v="155"/>
    <n v="12.5"/>
  </r>
  <r>
    <s v="6.6.15"/>
    <x v="151"/>
    <n v="17.5"/>
  </r>
  <r>
    <m/>
    <x v="167"/>
    <n v="10"/>
  </r>
  <r>
    <m/>
    <x v="172"/>
    <n v="13"/>
  </r>
  <r>
    <s v="6.6.16"/>
    <x v="156"/>
    <n v="8"/>
  </r>
  <r>
    <m/>
    <x v="157"/>
    <n v="8"/>
  </r>
  <r>
    <m/>
    <x v="157"/>
    <n v="5"/>
  </r>
  <r>
    <m/>
    <x v="172"/>
    <n v="20.5"/>
  </r>
  <r>
    <s v="6.6.17"/>
    <x v="157"/>
    <n v="15.5"/>
  </r>
  <r>
    <m/>
    <x v="157"/>
    <n v="3"/>
  </r>
  <r>
    <m/>
    <x v="172"/>
    <n v="50"/>
  </r>
  <r>
    <s v="6.6.18"/>
    <x v="151"/>
    <n v="5"/>
  </r>
  <r>
    <s v="6.6.19"/>
    <x v="169"/>
    <n v="5"/>
  </r>
  <r>
    <m/>
    <x v="172"/>
    <n v="30"/>
  </r>
  <r>
    <m/>
    <x v="173"/>
    <n v="37.5"/>
  </r>
  <r>
    <s v="6.7.1"/>
    <x v="174"/>
    <n v="2.5"/>
  </r>
  <r>
    <m/>
    <x v="174"/>
    <n v="10"/>
  </r>
  <r>
    <s v="6.7.2"/>
    <x v="174"/>
    <n v="12.5"/>
  </r>
  <r>
    <m/>
    <x v="174"/>
    <n v="12.5"/>
  </r>
  <r>
    <m/>
    <x v="175"/>
    <n v="22.5"/>
  </r>
  <r>
    <s v="6.7.3"/>
    <x v="175"/>
    <n v="10"/>
  </r>
  <r>
    <m/>
    <x v="175"/>
    <n v="7.5"/>
  </r>
  <r>
    <m/>
    <x v="176"/>
    <n v="7.5"/>
  </r>
  <r>
    <s v="6.7.4"/>
    <x v="174"/>
    <n v="12.5"/>
  </r>
  <r>
    <m/>
    <x v="174"/>
    <n v="7.5"/>
  </r>
  <r>
    <m/>
    <x v="175"/>
    <n v="17.5"/>
  </r>
  <r>
    <m/>
    <x v="173"/>
    <n v="40"/>
  </r>
  <r>
    <s v="6.7.5"/>
    <x v="175"/>
    <n v="5"/>
  </r>
  <r>
    <s v="6.7.6"/>
    <x v="175"/>
    <n v="27.5"/>
  </r>
  <r>
    <m/>
    <x v="175"/>
    <n v="7.5"/>
  </r>
  <r>
    <m/>
    <x v="174"/>
    <n v="7.5"/>
  </r>
  <r>
    <s v="6.7.7"/>
    <x v="174"/>
    <n v="10"/>
  </r>
  <r>
    <m/>
    <x v="175"/>
    <n v="27.5"/>
  </r>
  <r>
    <m/>
    <x v="175"/>
    <n v="15"/>
  </r>
  <r>
    <m/>
    <x v="168"/>
    <n v="5"/>
  </r>
  <r>
    <s v="6.7.8"/>
    <x v="177"/>
    <n v="30"/>
  </r>
  <r>
    <m/>
    <x v="175"/>
    <n v="5"/>
  </r>
  <r>
    <m/>
    <x v="167"/>
    <n v="30"/>
  </r>
  <r>
    <s v="6.7.9"/>
    <x v="177"/>
    <n v="15"/>
  </r>
  <r>
    <m/>
    <x v="175"/>
    <n v="10"/>
  </r>
  <r>
    <m/>
    <x v="151"/>
    <n v="5"/>
  </r>
  <r>
    <s v="6.7.10"/>
    <x v="167"/>
    <n v="7.5"/>
  </r>
  <r>
    <m/>
    <x v="168"/>
    <n v="10"/>
  </r>
  <r>
    <m/>
    <x v="177"/>
    <n v="17.5"/>
  </r>
  <r>
    <m/>
    <x v="174"/>
    <n v="5"/>
  </r>
  <r>
    <s v="6.7.11"/>
    <x v="174"/>
    <n v="7.5"/>
  </r>
  <r>
    <m/>
    <x v="174"/>
    <n v="7.5"/>
  </r>
  <r>
    <m/>
    <x v="178"/>
    <n v="25"/>
  </r>
  <r>
    <m/>
    <x v="174"/>
    <n v="5"/>
  </r>
  <r>
    <s v="6.7.12"/>
    <x v="174"/>
    <n v="40"/>
  </r>
  <r>
    <m/>
    <x v="174"/>
    <n v="15"/>
  </r>
  <r>
    <s v="6.7.13"/>
    <x v="175"/>
    <n v="5"/>
  </r>
  <r>
    <m/>
    <x v="178"/>
    <n v="20"/>
  </r>
  <r>
    <m/>
    <x v="174"/>
    <n v="10"/>
  </r>
  <r>
    <s v="6.7.14"/>
    <x v="174"/>
    <n v="7.5"/>
  </r>
  <r>
    <m/>
    <x v="178"/>
    <n v="27.5"/>
  </r>
  <r>
    <m/>
    <x v="179"/>
    <n v="12.5"/>
  </r>
  <r>
    <s v="6.7.15"/>
    <x v="174"/>
    <n v="15"/>
  </r>
  <r>
    <m/>
    <x v="178"/>
    <n v="12.5"/>
  </r>
  <r>
    <m/>
    <x v="180"/>
    <n v="40"/>
  </r>
  <r>
    <s v="6.7.16"/>
    <x v="180"/>
    <n v="45"/>
  </r>
  <r>
    <s v="6.7.17"/>
    <x v="180"/>
    <n v="90"/>
  </r>
  <r>
    <s v="6.7.18"/>
    <x v="179"/>
    <n v="22.5"/>
  </r>
  <r>
    <s v="6.7.19"/>
    <x v="178"/>
    <n v="22.5"/>
  </r>
  <r>
    <m/>
    <x v="181"/>
    <n v="35"/>
  </r>
  <r>
    <s v="6.8.1"/>
    <x v="182"/>
    <n v="10"/>
  </r>
  <r>
    <m/>
    <x v="183"/>
    <n v="7.5"/>
  </r>
  <r>
    <s v="6.8.2"/>
    <x v="184"/>
    <n v="35"/>
  </r>
  <r>
    <m/>
    <x v="181"/>
    <n v="5"/>
  </r>
  <r>
    <m/>
    <x v="185"/>
    <n v="7.5"/>
  </r>
  <r>
    <m/>
    <x v="184"/>
    <n v="5"/>
  </r>
  <r>
    <s v="6.8.3"/>
    <x v="186"/>
    <n v="7.5"/>
  </r>
  <r>
    <m/>
    <x v="182"/>
    <n v="22.5"/>
  </r>
  <r>
    <m/>
    <x v="185"/>
    <n v="2.5"/>
  </r>
  <r>
    <m/>
    <x v="185"/>
    <n v="2.5"/>
  </r>
  <r>
    <m/>
    <x v="186"/>
    <n v="7"/>
  </r>
  <r>
    <s v="6.8.4"/>
    <x v="187"/>
    <n v="7"/>
  </r>
  <r>
    <m/>
    <x v="181"/>
    <n v="12"/>
  </r>
  <r>
    <m/>
    <x v="182"/>
    <n v="8"/>
  </r>
  <r>
    <m/>
    <x v="185"/>
    <n v="2"/>
  </r>
  <r>
    <m/>
    <x v="185"/>
    <n v="5"/>
  </r>
  <r>
    <m/>
    <x v="186"/>
    <n v="12.5"/>
  </r>
  <r>
    <s v="6.8.5"/>
    <x v="187"/>
    <n v="7.5"/>
  </r>
  <r>
    <m/>
    <x v="181"/>
    <n v="10"/>
  </r>
  <r>
    <m/>
    <x v="182"/>
    <n v="2.5"/>
  </r>
  <r>
    <m/>
    <x v="185"/>
    <n v="2.5"/>
  </r>
  <r>
    <m/>
    <x v="185"/>
    <n v="5"/>
  </r>
  <r>
    <m/>
    <x v="184"/>
    <n v="2.5"/>
  </r>
  <r>
    <s v="6.8.6"/>
    <x v="187"/>
    <n v="2.5"/>
  </r>
  <r>
    <m/>
    <x v="182"/>
    <n v="30"/>
  </r>
  <r>
    <m/>
    <x v="185"/>
    <n v="5"/>
  </r>
  <r>
    <m/>
    <x v="184"/>
    <n v="2.5"/>
  </r>
  <r>
    <s v="6.8.7"/>
    <x v="186"/>
    <n v="15.5"/>
  </r>
  <r>
    <m/>
    <x v="181"/>
    <n v="2.5"/>
  </r>
  <r>
    <m/>
    <x v="182"/>
    <n v="15.5"/>
  </r>
  <r>
    <m/>
    <x v="185"/>
    <n v="3"/>
  </r>
  <r>
    <m/>
    <x v="186"/>
    <n v="25"/>
  </r>
  <r>
    <s v="6.8.8"/>
    <x v="182"/>
    <n v="5"/>
  </r>
  <r>
    <m/>
    <x v="185"/>
    <n v="10"/>
  </r>
  <r>
    <m/>
    <x v="187"/>
    <n v="20"/>
  </r>
  <r>
    <s v="6.8.9"/>
    <x v="181"/>
    <n v="7.5"/>
  </r>
  <r>
    <m/>
    <x v="185"/>
    <n v="12.5"/>
  </r>
  <r>
    <m/>
    <x v="187"/>
    <n v="5"/>
  </r>
  <r>
    <s v="6.8.10"/>
    <x v="185"/>
    <n v="35"/>
  </r>
  <r>
    <m/>
    <x v="186"/>
    <n v="7.5"/>
  </r>
  <r>
    <s v="6.8.11"/>
    <x v="187"/>
    <n v="2.5"/>
  </r>
  <r>
    <m/>
    <x v="185"/>
    <n v="45"/>
  </r>
  <r>
    <m/>
    <x v="163"/>
    <n v="2.5"/>
  </r>
  <r>
    <s v="6.8.12"/>
    <x v="187"/>
    <n v="2.5"/>
  </r>
  <r>
    <m/>
    <x v="185"/>
    <n v="20"/>
  </r>
  <r>
    <m/>
    <x v="185"/>
    <n v="15"/>
  </r>
  <r>
    <m/>
    <x v="181"/>
    <n v="5"/>
  </r>
  <r>
    <s v="6.8.13"/>
    <x v="185"/>
    <n v="27.5"/>
  </r>
  <r>
    <m/>
    <x v="185"/>
    <n v="7.5"/>
  </r>
  <r>
    <m/>
    <x v="185"/>
    <n v="5"/>
  </r>
  <r>
    <s v="6.8.14"/>
    <x v="185"/>
    <n v="20"/>
  </r>
  <r>
    <m/>
    <x v="185"/>
    <n v="15"/>
  </r>
  <r>
    <m/>
    <x v="182"/>
    <n v="7.5"/>
  </r>
  <r>
    <s v="6.8.15"/>
    <x v="185"/>
    <n v="20"/>
  </r>
  <r>
    <m/>
    <x v="185"/>
    <n v="12.5"/>
  </r>
  <r>
    <m/>
    <x v="182"/>
    <n v="35"/>
  </r>
  <r>
    <s v="6.8.16"/>
    <x v="185"/>
    <n v="2.5"/>
  </r>
  <r>
    <m/>
    <x v="185"/>
    <n v="2.5"/>
  </r>
  <r>
    <m/>
    <x v="184"/>
    <n v="2.5"/>
  </r>
  <r>
    <s v="6.8.17"/>
    <x v="182"/>
    <n v="2.5"/>
  </r>
  <r>
    <m/>
    <x v="185"/>
    <n v="35"/>
  </r>
  <r>
    <m/>
    <x v="186"/>
    <n v="5"/>
  </r>
  <r>
    <s v="6.8.18"/>
    <x v="181"/>
    <n v="45"/>
  </r>
  <r>
    <m/>
    <x v="185"/>
    <n v="10"/>
  </r>
  <r>
    <m/>
    <x v="185"/>
    <n v="10"/>
  </r>
  <r>
    <m/>
    <x v="160"/>
    <m/>
  </r>
  <r>
    <s v="6.9.1"/>
    <x v="164"/>
    <m/>
  </r>
  <r>
    <m/>
    <x v="159"/>
    <m/>
  </r>
  <r>
    <m/>
    <x v="164"/>
    <m/>
  </r>
  <r>
    <s v="6.9.2"/>
    <x v="159"/>
    <m/>
  </r>
  <r>
    <m/>
    <x v="161"/>
    <m/>
  </r>
  <r>
    <s v="6.9.3"/>
    <x v="156"/>
    <m/>
  </r>
  <r>
    <s v="6.9.4"/>
    <x v="157"/>
    <m/>
  </r>
  <r>
    <m/>
    <x v="157"/>
    <m/>
  </r>
  <r>
    <m/>
    <x v="157"/>
    <m/>
  </r>
  <r>
    <s v="6.9.5"/>
    <x v="163"/>
    <m/>
  </r>
  <r>
    <s v="6.9.6"/>
    <x v="158"/>
    <m/>
  </r>
  <r>
    <m/>
    <x v="157"/>
    <m/>
  </r>
  <r>
    <m/>
    <x v="157"/>
    <m/>
  </r>
  <r>
    <m/>
    <x v="188"/>
    <n v="40"/>
  </r>
  <r>
    <s v="7.1.1"/>
    <x v="188"/>
    <n v="27.5"/>
  </r>
  <r>
    <s v="7.1.2"/>
    <x v="189"/>
    <n v="7.5"/>
  </r>
  <r>
    <m/>
    <x v="188"/>
    <n v="17.5"/>
  </r>
  <r>
    <s v="7.1.3"/>
    <x v="189"/>
    <n v="17.5"/>
  </r>
  <r>
    <m/>
    <x v="188"/>
    <n v="40"/>
  </r>
  <r>
    <s v="7.1.4"/>
    <x v="188"/>
    <n v="30"/>
  </r>
  <r>
    <s v="7.1.5"/>
    <x v="189"/>
    <n v="15"/>
  </r>
  <r>
    <m/>
    <x v="188"/>
    <n v="16"/>
  </r>
  <r>
    <s v="7.1.6"/>
    <x v="190"/>
    <n v="3"/>
  </r>
  <r>
    <m/>
    <x v="191"/>
    <n v="16"/>
  </r>
  <r>
    <m/>
    <x v="189"/>
    <n v="3"/>
  </r>
  <r>
    <m/>
    <x v="188"/>
    <n v="40"/>
  </r>
  <r>
    <s v="7.1.7"/>
    <x v="188"/>
    <n v="15"/>
  </r>
  <r>
    <s v="7.1.8"/>
    <x v="192"/>
    <n v="7.5"/>
  </r>
  <r>
    <m/>
    <x v="189"/>
    <n v="7.5"/>
  </r>
  <r>
    <m/>
    <x v="188"/>
    <n v="30"/>
  </r>
  <r>
    <s v="7.1.9"/>
    <x v="188"/>
    <n v="22.5"/>
  </r>
  <r>
    <s v="7.1.10"/>
    <x v="191"/>
    <n v="7.5"/>
  </r>
  <r>
    <m/>
    <x v="192"/>
    <n v="7.5"/>
  </r>
  <r>
    <m/>
    <x v="193"/>
    <n v="2.5"/>
  </r>
  <r>
    <m/>
    <x v="188"/>
    <n v="40"/>
  </r>
  <r>
    <s v="7.1.11"/>
    <x v="188"/>
    <n v="45"/>
  </r>
  <r>
    <s v="7.1.12"/>
    <x v="188"/>
    <n v="50"/>
  </r>
  <r>
    <s v="7.1.13"/>
    <x v="188"/>
    <n v="7.5"/>
  </r>
  <r>
    <s v="7.2.1"/>
    <x v="192"/>
    <n v="27.5"/>
  </r>
  <r>
    <m/>
    <x v="189"/>
    <n v="40"/>
  </r>
  <r>
    <s v="7.2.2"/>
    <x v="189"/>
    <n v="2.5"/>
  </r>
  <r>
    <m/>
    <x v="189"/>
    <n v="2.5"/>
  </r>
  <r>
    <m/>
    <x v="189"/>
    <n v="15"/>
  </r>
  <r>
    <s v="7.2.3"/>
    <x v="189"/>
    <n v="2.5"/>
  </r>
  <r>
    <m/>
    <x v="189"/>
    <n v="12.5"/>
  </r>
  <r>
    <m/>
    <x v="189"/>
    <n v="5"/>
  </r>
  <r>
    <s v="7.2.4"/>
    <x v="189"/>
    <n v="30"/>
  </r>
  <r>
    <m/>
    <x v="192"/>
    <n v="5"/>
  </r>
  <r>
    <s v="7.2.5"/>
    <x v="189"/>
    <n v="10"/>
  </r>
  <r>
    <m/>
    <x v="189"/>
    <n v="5"/>
  </r>
  <r>
    <m/>
    <x v="189"/>
    <n v="20"/>
  </r>
  <r>
    <m/>
    <x v="189"/>
    <n v="30"/>
  </r>
  <r>
    <s v="7.2.6"/>
    <x v="189"/>
    <n v="5"/>
  </r>
  <r>
    <m/>
    <x v="194"/>
    <n v="17.5"/>
  </r>
  <r>
    <s v="7.2.7"/>
    <x v="189"/>
    <n v="17.5"/>
  </r>
  <r>
    <m/>
    <x v="191"/>
    <n v="15"/>
  </r>
  <r>
    <s v="7.2.8"/>
    <x v="194"/>
    <n v="5"/>
  </r>
  <r>
    <m/>
    <x v="189"/>
    <n v="25"/>
  </r>
  <r>
    <m/>
    <x v="192"/>
    <n v="5"/>
  </r>
  <r>
    <s v="7.2.9"/>
    <x v="189"/>
    <n v="50"/>
  </r>
  <r>
    <m/>
    <x v="189"/>
    <n v="35"/>
  </r>
  <r>
    <s v="7.2.10"/>
    <x v="189"/>
    <n v="10"/>
  </r>
  <r>
    <m/>
    <x v="192"/>
    <n v="10"/>
  </r>
  <r>
    <s v="7.2.11"/>
    <x v="189"/>
    <n v="15"/>
  </r>
  <r>
    <m/>
    <x v="189"/>
    <n v="15"/>
  </r>
  <r>
    <m/>
    <x v="194"/>
    <n v="5"/>
  </r>
  <r>
    <s v="7.2.12"/>
    <x v="189"/>
    <n v="30"/>
  </r>
  <r>
    <m/>
    <x v="195"/>
    <n v="5"/>
  </r>
  <r>
    <s v="7.2.13"/>
    <x v="189"/>
    <n v="35"/>
  </r>
  <r>
    <m/>
    <x v="192"/>
    <n v="5"/>
  </r>
  <r>
    <s v="7.2.14"/>
    <x v="189"/>
    <n v="40"/>
  </r>
  <r>
    <m/>
    <x v="189"/>
    <n v="35"/>
  </r>
  <r>
    <s v="7.2.15"/>
    <x v="190"/>
    <n v="7.5"/>
  </r>
  <r>
    <s v="7.3.1"/>
    <x v="189"/>
    <n v="27.5"/>
  </r>
  <r>
    <m/>
    <x v="193"/>
    <n v="5"/>
  </r>
  <r>
    <m/>
    <x v="196"/>
    <n v="22.5"/>
  </r>
  <r>
    <s v="7.3.2"/>
    <x v="197"/>
    <n v="10"/>
  </r>
  <r>
    <m/>
    <x v="190"/>
    <n v="12.5"/>
  </r>
  <r>
    <m/>
    <x v="190"/>
    <n v="27.5"/>
  </r>
  <r>
    <s v="7.3.3"/>
    <x v="189"/>
    <n v="5"/>
  </r>
  <r>
    <m/>
    <x v="189"/>
    <n v="12.5"/>
  </r>
  <r>
    <m/>
    <x v="190"/>
    <n v="45"/>
  </r>
  <r>
    <s v="7.3.4"/>
    <x v="190"/>
    <n v="30"/>
  </r>
  <r>
    <s v="7.3.5"/>
    <x v="189"/>
    <n v="7.5"/>
  </r>
  <r>
    <m/>
    <x v="189"/>
    <n v="7.5"/>
  </r>
  <r>
    <m/>
    <x v="193"/>
    <n v="10"/>
  </r>
  <r>
    <m/>
    <x v="188"/>
    <n v="17.5"/>
  </r>
  <r>
    <s v="7.3.6"/>
    <x v="198"/>
    <n v="7.5"/>
  </r>
  <r>
    <m/>
    <x v="191"/>
    <n v="10"/>
  </r>
  <r>
    <m/>
    <x v="196"/>
    <n v="10"/>
  </r>
  <r>
    <s v="7.3.7"/>
    <x v="198"/>
    <n v="5"/>
  </r>
  <r>
    <m/>
    <x v="190"/>
    <n v="25"/>
  </r>
  <r>
    <m/>
    <x v="189"/>
    <n v="10"/>
  </r>
  <r>
    <m/>
    <x v="190"/>
    <n v="45"/>
  </r>
  <r>
    <s v="7.3.8"/>
    <x v="190"/>
    <n v="40"/>
  </r>
  <r>
    <s v="7.3.9"/>
    <x v="190"/>
    <n v="50"/>
  </r>
  <r>
    <s v="7.3.10"/>
    <x v="199"/>
    <n v="10"/>
  </r>
  <r>
    <s v="7.3.11"/>
    <x v="188"/>
    <n v="5"/>
  </r>
  <r>
    <m/>
    <x v="190"/>
    <n v="30"/>
  </r>
  <r>
    <m/>
    <x v="192"/>
    <n v="30"/>
  </r>
  <r>
    <s v="7.4.1"/>
    <x v="194"/>
    <n v="5"/>
  </r>
  <r>
    <m/>
    <x v="189"/>
    <n v="5"/>
  </r>
  <r>
    <m/>
    <x v="192"/>
    <n v="10"/>
  </r>
  <r>
    <s v="7.4.2"/>
    <x v="194"/>
    <n v="30"/>
  </r>
  <r>
    <m/>
    <x v="194"/>
    <n v="25"/>
  </r>
  <r>
    <s v="7.4.3"/>
    <x v="189"/>
    <n v="20"/>
  </r>
  <r>
    <m/>
    <x v="189"/>
    <n v="5"/>
  </r>
  <r>
    <s v="7.4.4"/>
    <x v="193"/>
    <n v="35"/>
  </r>
  <r>
    <m/>
    <x v="200"/>
    <n v="7.5"/>
  </r>
  <r>
    <s v="7.4.5"/>
    <x v="189"/>
    <n v="17.5"/>
  </r>
  <r>
    <m/>
    <x v="193"/>
    <n v="25"/>
  </r>
  <r>
    <m/>
    <x v="193"/>
    <n v="40"/>
  </r>
  <r>
    <s v="7.4.6"/>
    <x v="193"/>
    <n v="40"/>
  </r>
  <r>
    <s v="7.4.7"/>
    <x v="193"/>
    <n v="40"/>
  </r>
  <r>
    <s v="7.4.8"/>
    <x v="193"/>
    <n v="45"/>
  </r>
  <r>
    <s v="7.4.9"/>
    <x v="193"/>
    <n v="45"/>
  </r>
  <r>
    <s v="7.4.10"/>
    <x v="193"/>
    <n v="40"/>
  </r>
  <r>
    <s v="7.4.11"/>
    <x v="193"/>
    <n v="40"/>
  </r>
  <r>
    <s v="7.4.12"/>
    <x v="193"/>
    <n v="35"/>
  </r>
  <r>
    <s v="7.4.13"/>
    <x v="193"/>
    <n v="30"/>
  </r>
  <r>
    <s v="7.4.14"/>
    <x v="193"/>
    <n v="45"/>
  </r>
  <r>
    <s v="7.4.15"/>
    <x v="193"/>
    <n v="40"/>
  </r>
  <r>
    <s v="7.4.16"/>
    <x v="201"/>
    <n v="25"/>
  </r>
  <r>
    <s v="7.5.1"/>
    <x v="201"/>
    <n v="5"/>
  </r>
  <r>
    <m/>
    <x v="201"/>
    <n v="5"/>
  </r>
  <r>
    <m/>
    <x v="200"/>
    <n v="5"/>
  </r>
  <r>
    <m/>
    <x v="201"/>
    <n v="5"/>
  </r>
  <r>
    <s v="7.5.2"/>
    <x v="201"/>
    <n v="7.5"/>
  </r>
  <r>
    <m/>
    <x v="201"/>
    <n v="27.5"/>
  </r>
  <r>
    <m/>
    <x v="201"/>
    <n v="12.5"/>
  </r>
  <r>
    <s v="7.5.3"/>
    <x v="201"/>
    <n v="17.5"/>
  </r>
  <r>
    <m/>
    <x v="201"/>
    <n v="5"/>
  </r>
  <r>
    <m/>
    <x v="201"/>
    <n v="10"/>
  </r>
  <r>
    <m/>
    <x v="201"/>
    <n v="35"/>
  </r>
  <r>
    <s v="7.5.4"/>
    <x v="201"/>
    <n v="5"/>
  </r>
  <r>
    <s v="7.5.5"/>
    <x v="201"/>
    <n v="30"/>
  </r>
  <r>
    <m/>
    <x v="201"/>
    <n v="15"/>
  </r>
  <r>
    <s v="7.5.6"/>
    <x v="201"/>
    <n v="15"/>
  </r>
  <r>
    <m/>
    <x v="202"/>
    <n v="5"/>
  </r>
  <r>
    <s v="7.5.7"/>
    <x v="201"/>
    <n v="7.5"/>
  </r>
  <r>
    <m/>
    <x v="203"/>
    <n v="37.5"/>
  </r>
  <r>
    <m/>
    <x v="200"/>
    <n v="30"/>
  </r>
  <r>
    <s v="7.5.8"/>
    <x v="192"/>
    <n v="5"/>
  </r>
  <r>
    <m/>
    <x v="200"/>
    <n v="7.5"/>
  </r>
  <r>
    <s v="7.5.9"/>
    <x v="200"/>
    <n v="20"/>
  </r>
  <r>
    <m/>
    <x v="200"/>
    <n v="10"/>
  </r>
  <r>
    <m/>
    <x v="189"/>
    <n v="7.5"/>
  </r>
  <r>
    <m/>
    <x v="204"/>
    <n v="5"/>
  </r>
  <r>
    <s v="7.5.10"/>
    <x v="200"/>
    <n v="25"/>
  </r>
  <r>
    <m/>
    <x v="202"/>
    <n v="5"/>
  </r>
  <r>
    <s v="7.5.11"/>
    <x v="200"/>
    <n v="10"/>
  </r>
  <r>
    <m/>
    <x v="200"/>
    <n v="15"/>
  </r>
  <r>
    <m/>
    <x v="199"/>
    <n v="5"/>
  </r>
  <r>
    <s v="7.5.12"/>
    <x v="203"/>
    <n v="17.5"/>
  </r>
  <r>
    <m/>
    <x v="189"/>
    <n v="12.5"/>
  </r>
  <r>
    <m/>
    <x v="205"/>
    <n v="30"/>
  </r>
  <r>
    <s v="7.5.13"/>
    <x v="203"/>
    <n v="15"/>
  </r>
  <r>
    <m/>
    <x v="202"/>
    <n v="5"/>
  </r>
  <r>
    <s v="7.5.14"/>
    <x v="203"/>
    <n v="25"/>
  </r>
  <r>
    <m/>
    <x v="189"/>
    <n v="5"/>
  </r>
  <r>
    <m/>
    <x v="204"/>
    <n v="5"/>
  </r>
  <r>
    <s v="7.5.15"/>
    <x v="202"/>
    <n v="5"/>
  </r>
  <r>
    <m/>
    <x v="202"/>
    <n v="7.5"/>
  </r>
  <r>
    <m/>
    <x v="203"/>
    <n v="22.5"/>
  </r>
  <r>
    <m/>
    <x v="202"/>
    <n v="32.5"/>
  </r>
  <r>
    <s v="7.5.16"/>
    <x v="203"/>
    <n v="12.5"/>
  </r>
  <r>
    <m/>
    <x v="199"/>
    <n v="25"/>
  </r>
  <r>
    <s v="7.5.17"/>
    <x v="203"/>
    <n v="20"/>
  </r>
  <r>
    <m/>
    <x v="204"/>
    <n v="20"/>
  </r>
  <r>
    <s v="7.6.1"/>
    <x v="202"/>
    <n v="5"/>
  </r>
  <r>
    <m/>
    <x v="202"/>
    <n v="5"/>
  </r>
  <r>
    <m/>
    <x v="199"/>
    <n v="17.5"/>
  </r>
  <r>
    <s v="7.6.2"/>
    <x v="202"/>
    <n v="22.5"/>
  </r>
  <r>
    <m/>
    <x v="199"/>
    <n v="5"/>
  </r>
  <r>
    <s v="7.6.3"/>
    <x v="202"/>
    <n v="25"/>
  </r>
  <r>
    <m/>
    <x v="199"/>
    <n v="7.5"/>
  </r>
  <r>
    <s v="7.6.4"/>
    <x v="202"/>
    <n v="32.5"/>
  </r>
  <r>
    <m/>
    <x v="199"/>
    <n v="7.5"/>
  </r>
  <r>
    <s v="7.6.5"/>
    <x v="202"/>
    <n v="5"/>
  </r>
  <r>
    <m/>
    <x v="202"/>
    <n v="27.5"/>
  </r>
  <r>
    <m/>
    <x v="199"/>
    <n v="10"/>
  </r>
  <r>
    <s v="7.6.6"/>
    <x v="202"/>
    <n v="30"/>
  </r>
  <r>
    <m/>
    <x v="202"/>
    <n v="45"/>
  </r>
  <r>
    <s v="7.6.7"/>
    <x v="202"/>
    <n v="35"/>
  </r>
  <r>
    <s v="7.6.8"/>
    <x v="202"/>
    <n v="5"/>
  </r>
  <r>
    <s v="7.6.9"/>
    <x v="202"/>
    <n v="30"/>
  </r>
  <r>
    <m/>
    <x v="202"/>
    <n v="40"/>
  </r>
  <r>
    <s v="7.6.10"/>
    <x v="199"/>
    <n v="15"/>
  </r>
  <r>
    <s v="7.6.11"/>
    <x v="202"/>
    <n v="5"/>
  </r>
  <r>
    <m/>
    <x v="202"/>
    <n v="20"/>
  </r>
  <r>
    <m/>
    <x v="206"/>
    <n v="12"/>
  </r>
  <r>
    <s v="7.6.12"/>
    <x v="199"/>
    <n v="12"/>
  </r>
  <r>
    <m/>
    <x v="202"/>
    <n v="5"/>
  </r>
  <r>
    <m/>
    <x v="202"/>
    <n v="12"/>
  </r>
  <r>
    <m/>
    <x v="202"/>
    <n v="5"/>
  </r>
  <r>
    <s v="7.6.13"/>
    <x v="202"/>
    <n v="35"/>
  </r>
  <r>
    <m/>
    <x v="202"/>
    <n v="45"/>
  </r>
  <r>
    <s v="7.6.14"/>
    <x v="202"/>
    <n v="5"/>
  </r>
  <r>
    <s v="7.6.15"/>
    <x v="202"/>
    <n v="35"/>
  </r>
  <r>
    <m/>
    <x v="202"/>
    <n v="40"/>
  </r>
  <r>
    <s v="7.6.16"/>
    <x v="202"/>
    <n v="40"/>
  </r>
  <r>
    <s v="7.6.17"/>
    <x v="207"/>
    <n v="27.5"/>
  </r>
  <r>
    <s v="7.6.18"/>
    <x v="201"/>
    <n v="5"/>
  </r>
  <r>
    <m/>
    <x v="201"/>
    <n v="2.5"/>
  </r>
  <r>
    <m/>
    <x v="207"/>
    <n v="35"/>
  </r>
  <r>
    <s v="7.6.19"/>
    <x v="207"/>
    <n v="40"/>
  </r>
  <r>
    <s v="7.6.20"/>
    <x v="207"/>
    <n v="40"/>
  </r>
  <r>
    <s v="7.6.21"/>
    <x v="207"/>
    <n v="35"/>
  </r>
  <r>
    <s v="7.6.22"/>
    <x v="196"/>
    <n v="2.5"/>
  </r>
  <r>
    <s v="7.7.1"/>
    <x v="198"/>
    <n v="30"/>
  </r>
  <r>
    <m/>
    <x v="208"/>
    <n v="12.5"/>
  </r>
  <r>
    <m/>
    <x v="198"/>
    <n v="5"/>
  </r>
  <r>
    <s v="7.7.2"/>
    <x v="208"/>
    <n v="25"/>
  </r>
  <r>
    <m/>
    <x v="195"/>
    <n v="5"/>
  </r>
  <r>
    <s v="7.7.3"/>
    <x v="208"/>
    <n v="40"/>
  </r>
  <r>
    <m/>
    <x v="196"/>
    <n v="2.5"/>
  </r>
  <r>
    <s v="7.7.4"/>
    <x v="198"/>
    <n v="5"/>
  </r>
  <r>
    <m/>
    <x v="208"/>
    <n v="32.5"/>
  </r>
  <r>
    <m/>
    <x v="202"/>
    <n v="15"/>
  </r>
  <r>
    <s v="7.7.5"/>
    <x v="208"/>
    <n v="20"/>
  </r>
  <r>
    <m/>
    <x v="197"/>
    <n v="35"/>
  </r>
  <r>
    <s v="7.7.6"/>
    <x v="201"/>
    <n v="5"/>
  </r>
  <r>
    <m/>
    <x v="197"/>
    <n v="40"/>
  </r>
  <r>
    <s v="7.7.7"/>
    <x v="197"/>
    <n v="40"/>
  </r>
  <r>
    <s v="7.7.8"/>
    <x v="196"/>
    <n v="5"/>
  </r>
  <r>
    <s v="7.7.9"/>
    <x v="197"/>
    <n v="35"/>
  </r>
  <r>
    <m/>
    <x v="197"/>
    <n v="40"/>
  </r>
  <r>
    <s v="7.7.10"/>
    <x v="209"/>
    <n v="45"/>
  </r>
  <r>
    <s v="7.7.11"/>
    <x v="191"/>
    <n v="5"/>
  </r>
  <r>
    <m/>
    <x v="191"/>
    <n v="45"/>
  </r>
  <r>
    <s v="7.7.12"/>
    <x v="209"/>
    <n v="10"/>
  </r>
  <r>
    <s v="7.7.13"/>
    <x v="191"/>
    <n v="30"/>
  </r>
  <r>
    <m/>
    <x v="191"/>
    <n v="40"/>
  </r>
  <r>
    <s v="7.7.14"/>
    <x v="198"/>
    <n v="5"/>
  </r>
  <r>
    <s v="7.7.15"/>
    <x v="191"/>
    <n v="35"/>
  </r>
  <r>
    <m/>
    <x v="198"/>
    <n v="5"/>
  </r>
  <r>
    <s v="7.7.16"/>
    <x v="191"/>
    <n v="17.5"/>
  </r>
  <r>
    <m/>
    <x v="192"/>
    <n v="12.5"/>
  </r>
  <r>
    <m/>
    <x v="197"/>
    <n v="10"/>
  </r>
  <r>
    <s v="7.7.17"/>
    <x v="191"/>
    <n v="20"/>
  </r>
  <r>
    <m/>
    <x v="210"/>
    <n v="40"/>
  </r>
  <r>
    <s v="7.8.1"/>
    <x v="211"/>
    <n v="40"/>
  </r>
  <r>
    <s v="7.8.2"/>
    <x v="211"/>
    <n v="2.5"/>
  </r>
  <r>
    <s v="7.8.3"/>
    <x v="210"/>
    <n v="7.5"/>
  </r>
  <r>
    <m/>
    <x v="212"/>
    <n v="7.5"/>
  </r>
  <r>
    <m/>
    <x v="212"/>
    <n v="22.5"/>
  </r>
  <r>
    <m/>
    <x v="192"/>
    <n v="5"/>
  </r>
  <r>
    <s v="7.8.4"/>
    <x v="211"/>
    <n v="7"/>
  </r>
  <r>
    <m/>
    <x v="210"/>
    <n v="14"/>
  </r>
  <r>
    <m/>
    <x v="212"/>
    <n v="12"/>
  </r>
  <r>
    <m/>
    <x v="212"/>
    <n v="2.5"/>
  </r>
  <r>
    <m/>
    <x v="211"/>
    <n v="5"/>
  </r>
  <r>
    <s v="7.8.5"/>
    <x v="210"/>
    <n v="10"/>
  </r>
  <r>
    <m/>
    <x v="212"/>
    <n v="5"/>
  </r>
  <r>
    <m/>
    <x v="212"/>
    <n v="20"/>
  </r>
  <r>
    <m/>
    <x v="213"/>
    <n v="15"/>
  </r>
  <r>
    <s v="7.8.6"/>
    <x v="211"/>
    <n v="2.5"/>
  </r>
  <r>
    <m/>
    <x v="210"/>
    <n v="10"/>
  </r>
  <r>
    <m/>
    <x v="212"/>
    <n v="2.5"/>
  </r>
  <r>
    <m/>
    <x v="214"/>
    <n v="10"/>
  </r>
  <r>
    <m/>
    <x v="192"/>
    <n v="2.5"/>
  </r>
  <r>
    <s v="7.8.7"/>
    <x v="214"/>
    <n v="42.5"/>
  </r>
  <r>
    <m/>
    <x v="214"/>
    <n v="35"/>
  </r>
  <r>
    <s v="7.8.8"/>
    <x v="214"/>
    <n v="42.5"/>
  </r>
  <r>
    <s v="7.8.9"/>
    <x v="214"/>
    <n v="7.5"/>
  </r>
  <r>
    <m/>
    <x v="214"/>
    <n v="35"/>
  </r>
  <r>
    <s v="7.8.10"/>
    <x v="215"/>
    <n v="5"/>
  </r>
  <r>
    <s v="7.8.11"/>
    <x v="216"/>
    <n v="45"/>
  </r>
  <r>
    <m/>
    <x v="217"/>
    <n v="30"/>
  </r>
  <r>
    <s v="7.8.12"/>
    <x v="215"/>
    <n v="10"/>
  </r>
  <r>
    <m/>
    <x v="218"/>
    <n v="10"/>
  </r>
  <r>
    <s v="7.8.13"/>
    <x v="217"/>
    <n v="12.5"/>
  </r>
  <r>
    <m/>
    <x v="219"/>
    <n v="22.5"/>
  </r>
  <r>
    <m/>
    <x v="217"/>
    <n v="27.5"/>
  </r>
  <r>
    <s v="7.8.14"/>
    <x v="219"/>
    <n v="10"/>
  </r>
  <r>
    <m/>
    <x v="212"/>
    <n v="2.5"/>
  </r>
  <r>
    <m/>
    <x v="217"/>
    <n v="7.5"/>
  </r>
  <r>
    <s v="7.8.15"/>
    <x v="219"/>
    <n v="20"/>
  </r>
  <r>
    <m/>
    <x v="220"/>
    <n v="12.5"/>
  </r>
  <r>
    <m/>
    <x v="200"/>
    <n v="11.25"/>
  </r>
  <r>
    <s v="7.8.16"/>
    <x v="192"/>
    <n v="3.75"/>
  </r>
  <r>
    <m/>
    <x v="218"/>
    <n v="7.5"/>
  </r>
  <r>
    <m/>
    <x v="217"/>
    <n v="2.5"/>
  </r>
  <r>
    <m/>
    <x v="219"/>
    <n v="16.25"/>
  </r>
  <r>
    <m/>
    <x v="220"/>
    <n v="8.75"/>
  </r>
  <r>
    <m/>
    <x v="218"/>
    <n v="10"/>
  </r>
  <r>
    <s v="7.8.17"/>
    <x v="219"/>
    <n v="30"/>
  </r>
  <r>
    <m/>
    <x v="215"/>
    <n v="5"/>
  </r>
  <r>
    <s v="7.8.18"/>
    <x v="216"/>
    <n v="32.5"/>
  </r>
  <r>
    <m/>
    <x v="220"/>
    <n v="12.5"/>
  </r>
  <r>
    <m/>
    <x v="220"/>
    <n v="50"/>
  </r>
  <r>
    <s v="7.8.19"/>
    <x v="192"/>
    <n v="3"/>
  </r>
  <r>
    <s v="7.8.20"/>
    <x v="218"/>
    <n v="3"/>
  </r>
  <r>
    <m/>
    <x v="217"/>
    <n v="5"/>
  </r>
  <r>
    <m/>
    <x v="219"/>
    <n v="10"/>
  </r>
  <r>
    <m/>
    <x v="220"/>
    <n v="5"/>
  </r>
  <r>
    <m/>
    <x v="212"/>
    <n v="3"/>
  </r>
  <r>
    <m/>
    <x v="193"/>
    <m/>
  </r>
  <r>
    <s v="7.9.1"/>
    <x v="193"/>
    <m/>
  </r>
  <r>
    <s v="7.9.2"/>
    <x v="202"/>
    <m/>
  </r>
  <r>
    <s v="7.9.3"/>
    <x v="203"/>
    <m/>
  </r>
  <r>
    <m/>
    <x v="189"/>
    <m/>
  </r>
  <r>
    <m/>
    <x v="193"/>
    <m/>
  </r>
  <r>
    <m/>
    <x v="220"/>
    <m/>
  </r>
  <r>
    <m/>
    <x v="188"/>
    <m/>
  </r>
  <r>
    <s v="7.9.4"/>
    <x v="190"/>
    <m/>
  </r>
  <r>
    <m/>
    <x v="191"/>
    <m/>
  </r>
  <r>
    <m/>
    <x v="200"/>
    <m/>
  </r>
  <r>
    <m/>
    <x v="193"/>
    <m/>
  </r>
  <r>
    <m/>
    <x v="191"/>
    <m/>
  </r>
  <r>
    <s v="7.9.5"/>
    <x v="194"/>
    <m/>
  </r>
  <r>
    <m/>
    <x v="189"/>
    <m/>
  </r>
  <r>
    <m/>
    <x v="198"/>
    <m/>
  </r>
  <r>
    <s v="7.9.6"/>
    <x v="203"/>
    <m/>
  </r>
  <r>
    <m/>
    <x v="192"/>
    <m/>
  </r>
  <r>
    <m/>
    <x v="193"/>
    <m/>
  </r>
  <r>
    <m/>
    <x v="207"/>
    <m/>
  </r>
  <r>
    <s v="7.9.7"/>
    <x v="202"/>
    <m/>
  </r>
  <r>
    <m/>
    <x v="204"/>
    <m/>
  </r>
  <r>
    <s v="7.9.8"/>
    <x v="193"/>
    <m/>
  </r>
  <r>
    <m/>
    <x v="191"/>
    <m/>
  </r>
  <r>
    <s v="7.9.9"/>
    <x v="192"/>
    <m/>
  </r>
  <r>
    <s v="7.9.10"/>
    <x v="190"/>
    <m/>
  </r>
  <r>
    <s v="7.9.11"/>
    <x v="192"/>
    <m/>
  </r>
  <r>
    <m/>
    <x v="190"/>
    <m/>
  </r>
  <r>
    <s v="7.9.12"/>
    <x v="192"/>
    <m/>
  </r>
  <r>
    <m/>
    <x v="188"/>
    <m/>
  </r>
  <r>
    <s v="7.9.13"/>
    <x v="192"/>
    <m/>
  </r>
  <r>
    <m/>
    <x v="193"/>
    <m/>
  </r>
  <r>
    <m/>
    <x v="221"/>
    <n v="30"/>
  </r>
  <r>
    <s v="8.1.1"/>
    <x v="221"/>
    <n v="40"/>
  </r>
  <r>
    <s v="8.1.2"/>
    <x v="221"/>
    <n v="40"/>
  </r>
  <r>
    <s v="8.1.3"/>
    <x v="221"/>
    <n v="40"/>
  </r>
  <r>
    <s v="8.1.4"/>
    <x v="222"/>
    <n v="40"/>
  </r>
  <r>
    <s v="8.1.5"/>
    <x v="221"/>
    <n v="22.5"/>
  </r>
  <r>
    <s v="8.1.6"/>
    <x v="222"/>
    <n v="17.5"/>
  </r>
  <r>
    <m/>
    <x v="221"/>
    <n v="15"/>
  </r>
  <r>
    <s v="8.1.7"/>
    <x v="221"/>
    <n v="15"/>
  </r>
  <r>
    <m/>
    <x v="221"/>
    <n v="17.5"/>
  </r>
  <r>
    <s v="8.1.8"/>
    <x v="221"/>
    <n v="10"/>
  </r>
  <r>
    <m/>
    <x v="221"/>
    <n v="7.5"/>
  </r>
  <r>
    <m/>
    <x v="221"/>
    <n v="20"/>
  </r>
  <r>
    <s v="8.1.9"/>
    <x v="221"/>
    <n v="10"/>
  </r>
  <r>
    <m/>
    <x v="221"/>
    <n v="15"/>
  </r>
  <r>
    <m/>
    <x v="221"/>
    <n v="20"/>
  </r>
  <r>
    <s v="8.1.10"/>
    <x v="221"/>
    <n v="30"/>
  </r>
  <r>
    <m/>
    <x v="221"/>
    <n v="2.5"/>
  </r>
  <r>
    <s v="8.1.11"/>
    <x v="223"/>
    <n v="32.5"/>
  </r>
  <r>
    <m/>
    <x v="223"/>
    <n v="50"/>
  </r>
  <r>
    <s v="8.1.12"/>
    <x v="221"/>
    <n v="12.5"/>
  </r>
  <r>
    <s v="8.1.13"/>
    <x v="223"/>
    <n v="32.5"/>
  </r>
  <r>
    <m/>
    <x v="221"/>
    <n v="15"/>
  </r>
  <r>
    <s v="8.1.14"/>
    <x v="224"/>
    <n v="20"/>
  </r>
  <r>
    <m/>
    <x v="223"/>
    <n v="7.5"/>
  </r>
  <r>
    <s v="8.1.15"/>
    <x v="224"/>
    <n v="37.5"/>
  </r>
  <r>
    <m/>
    <x v="224"/>
    <n v="37.5"/>
  </r>
  <r>
    <s v="8.1.16"/>
    <x v="225"/>
    <n v="2.5"/>
  </r>
  <r>
    <m/>
    <x v="226"/>
    <n v="70"/>
  </r>
  <r>
    <s v="8.1.17"/>
    <x v="226"/>
    <n v="35"/>
  </r>
  <r>
    <s v="8.2.1"/>
    <x v="226"/>
    <n v="45"/>
  </r>
  <r>
    <s v="8.2.2"/>
    <x v="226"/>
    <n v="35"/>
  </r>
  <r>
    <s v="8.2.3"/>
    <x v="226"/>
    <n v="20"/>
  </r>
  <r>
    <s v="8.2.4"/>
    <x v="222"/>
    <n v="15"/>
  </r>
  <r>
    <m/>
    <x v="226"/>
    <n v="10"/>
  </r>
  <r>
    <s v="8.2.5"/>
    <x v="222"/>
    <n v="20"/>
  </r>
  <r>
    <m/>
    <x v="223"/>
    <n v="5"/>
  </r>
  <r>
    <s v="8.2.6"/>
    <x v="227"/>
    <n v="40"/>
  </r>
  <r>
    <m/>
    <x v="223"/>
    <n v="5"/>
  </r>
  <r>
    <s v="8.2.7"/>
    <x v="227"/>
    <n v="35"/>
  </r>
  <r>
    <m/>
    <x v="226"/>
    <n v="15"/>
  </r>
  <r>
    <s v="8.2.8"/>
    <x v="224"/>
    <n v="30"/>
  </r>
  <r>
    <m/>
    <x v="226"/>
    <n v="25"/>
  </r>
  <r>
    <s v="8.2.9"/>
    <x v="227"/>
    <n v="15"/>
  </r>
  <r>
    <m/>
    <x v="228"/>
    <n v="50"/>
  </r>
  <r>
    <s v="8.2.10"/>
    <x v="228"/>
    <n v="30"/>
  </r>
  <r>
    <s v="8.2.11"/>
    <x v="226"/>
    <n v="5"/>
  </r>
  <r>
    <m/>
    <x v="228"/>
    <n v="22.5"/>
  </r>
  <r>
    <s v="8.2.12"/>
    <x v="226"/>
    <n v="5"/>
  </r>
  <r>
    <m/>
    <x v="222"/>
    <n v="7.5"/>
  </r>
  <r>
    <m/>
    <x v="227"/>
    <n v="5"/>
  </r>
  <r>
    <s v="8.2.13"/>
    <x v="224"/>
    <n v="50"/>
  </r>
  <r>
    <m/>
    <x v="229"/>
    <n v="15"/>
  </r>
  <r>
    <s v="8.3.1"/>
    <x v="230"/>
    <n v="25"/>
  </r>
  <r>
    <m/>
    <x v="229"/>
    <n v="10"/>
  </r>
  <r>
    <s v="8.3.2"/>
    <x v="230"/>
    <n v="30"/>
  </r>
  <r>
    <m/>
    <x v="229"/>
    <n v="15"/>
  </r>
  <r>
    <s v="8.3.3"/>
    <x v="230"/>
    <n v="20"/>
  </r>
  <r>
    <m/>
    <x v="229"/>
    <n v="10"/>
  </r>
  <r>
    <s v="8.3.4"/>
    <x v="230"/>
    <n v="30"/>
  </r>
  <r>
    <m/>
    <x v="229"/>
    <n v="30"/>
  </r>
  <r>
    <s v="8.3.5"/>
    <x v="229"/>
    <n v="30"/>
  </r>
  <r>
    <s v="8.3.6"/>
    <x v="230"/>
    <n v="5"/>
  </r>
  <r>
    <m/>
    <x v="229"/>
    <n v="20"/>
  </r>
  <r>
    <s v="8.3.7"/>
    <x v="228"/>
    <n v="15"/>
  </r>
  <r>
    <m/>
    <x v="229"/>
    <n v="35"/>
  </r>
  <r>
    <s v="8.3.8"/>
    <x v="221"/>
    <n v="5"/>
  </r>
  <r>
    <m/>
    <x v="229"/>
    <n v="45"/>
  </r>
  <r>
    <s v="8.3.9"/>
    <x v="229"/>
    <n v="35"/>
  </r>
  <r>
    <s v="8.3.10"/>
    <x v="228"/>
    <n v="5"/>
  </r>
  <r>
    <m/>
    <x v="229"/>
    <n v="15"/>
  </r>
  <r>
    <s v="8.3.11"/>
    <x v="228"/>
    <n v="20"/>
  </r>
  <r>
    <m/>
    <x v="229"/>
    <n v="15"/>
  </r>
  <r>
    <s v="8.3.12"/>
    <x v="231"/>
    <n v="20"/>
  </r>
  <r>
    <m/>
    <x v="231"/>
    <n v="5"/>
  </r>
  <r>
    <s v="8.3.13"/>
    <x v="232"/>
    <n v="30"/>
  </r>
  <r>
    <m/>
    <x v="228"/>
    <n v="30"/>
  </r>
  <r>
    <s v="8.3.14"/>
    <x v="232"/>
    <n v="20"/>
  </r>
  <r>
    <m/>
    <x v="233"/>
    <n v="35"/>
  </r>
  <r>
    <s v="8.4.1"/>
    <x v="231"/>
    <n v="35"/>
  </r>
  <r>
    <s v="8.4.2"/>
    <x v="231"/>
    <n v="10"/>
  </r>
  <r>
    <s v="8.4.3"/>
    <x v="233"/>
    <n v="30"/>
  </r>
  <r>
    <m/>
    <x v="231"/>
    <n v="5"/>
  </r>
  <r>
    <s v="8.4.4"/>
    <x v="233"/>
    <n v="35"/>
  </r>
  <r>
    <m/>
    <x v="231"/>
    <n v="15"/>
  </r>
  <r>
    <s v="8.4.5"/>
    <x v="233"/>
    <n v="25"/>
  </r>
  <r>
    <m/>
    <x v="233"/>
    <n v="20"/>
  </r>
  <r>
    <s v="8.4.6"/>
    <x v="233"/>
    <n v="20"/>
  </r>
  <r>
    <m/>
    <x v="233"/>
    <n v="40"/>
  </r>
  <r>
    <s v="8.4.7"/>
    <x v="233"/>
    <n v="50"/>
  </r>
  <r>
    <s v="8.4.8"/>
    <x v="231"/>
    <n v="5"/>
  </r>
  <r>
    <s v="8.4.9"/>
    <x v="233"/>
    <n v="12.5"/>
  </r>
  <r>
    <m/>
    <x v="232"/>
    <n v="17.5"/>
  </r>
  <r>
    <m/>
    <x v="231"/>
    <n v="2.5"/>
  </r>
  <r>
    <s v="8.4.10"/>
    <x v="232"/>
    <n v="32.5"/>
  </r>
  <r>
    <m/>
    <x v="232"/>
    <n v="40"/>
  </r>
  <r>
    <s v="8.4.11"/>
    <x v="232"/>
    <n v="10"/>
  </r>
  <r>
    <s v="8.4.12"/>
    <x v="232"/>
    <n v="20"/>
  </r>
  <r>
    <m/>
    <x v="232"/>
    <n v="10"/>
  </r>
  <r>
    <m/>
    <x v="232"/>
    <n v="35"/>
  </r>
  <r>
    <s v="8.4.13"/>
    <x v="232"/>
    <n v="5"/>
  </r>
  <r>
    <m/>
    <x v="232"/>
    <n v="35"/>
  </r>
  <r>
    <s v="8.4.14"/>
    <x v="232"/>
    <n v="15"/>
  </r>
  <r>
    <s v="8.4.15"/>
    <x v="232"/>
    <n v="5"/>
  </r>
  <r>
    <m/>
    <x v="232"/>
    <n v="30"/>
  </r>
  <r>
    <m/>
    <x v="232"/>
    <n v="35"/>
  </r>
  <r>
    <s v="8.4.16"/>
    <x v="234"/>
    <n v="40"/>
  </r>
  <r>
    <s v="8.5.1"/>
    <x v="234"/>
    <n v="45"/>
  </r>
  <r>
    <s v="8.5.2"/>
    <x v="235"/>
    <n v="15"/>
  </r>
  <r>
    <s v="8.5.3"/>
    <x v="234"/>
    <n v="17.5"/>
  </r>
  <r>
    <m/>
    <x v="236"/>
    <n v="7.5"/>
  </r>
  <r>
    <m/>
    <x v="234"/>
    <n v="32.5"/>
  </r>
  <r>
    <s v="8.5.4"/>
    <x v="237"/>
    <n v="7.5"/>
  </r>
  <r>
    <m/>
    <x v="234"/>
    <n v="5"/>
  </r>
  <r>
    <s v="8.5.5"/>
    <x v="238"/>
    <n v="20"/>
  </r>
  <r>
    <m/>
    <x v="239"/>
    <n v="20"/>
  </r>
  <r>
    <m/>
    <x v="239"/>
    <n v="40"/>
  </r>
  <r>
    <s v="8.5.6"/>
    <x v="240"/>
    <n v="25"/>
  </r>
  <r>
    <s v="8.5.7"/>
    <x v="237"/>
    <n v="15"/>
  </r>
  <r>
    <m/>
    <x v="240"/>
    <n v="7"/>
  </r>
  <r>
    <s v="8.5.8"/>
    <x v="237"/>
    <n v="17"/>
  </r>
  <r>
    <m/>
    <x v="236"/>
    <n v="22"/>
  </r>
  <r>
    <m/>
    <x v="236"/>
    <n v="35"/>
  </r>
  <r>
    <s v="8.5.9"/>
    <x v="238"/>
    <n v="5"/>
  </r>
  <r>
    <s v="8.5.10"/>
    <x v="236"/>
    <n v="20"/>
  </r>
  <r>
    <m/>
    <x v="239"/>
    <n v="15"/>
  </r>
  <r>
    <m/>
    <x v="238"/>
    <n v="7.5"/>
  </r>
  <r>
    <s v="8.5.11"/>
    <x v="236"/>
    <n v="10"/>
  </r>
  <r>
    <m/>
    <x v="241"/>
    <n v="22.5"/>
  </r>
  <r>
    <m/>
    <x v="241"/>
    <n v="35"/>
  </r>
  <r>
    <s v="8.5.12"/>
    <x v="242"/>
    <n v="40"/>
  </r>
  <r>
    <s v="8.5.13"/>
    <x v="242"/>
    <n v="40"/>
  </r>
  <r>
    <s v="8.5.14"/>
    <x v="242"/>
    <n v="40"/>
  </r>
  <r>
    <s v="8.5.15"/>
    <x v="242"/>
    <n v="35"/>
  </r>
  <r>
    <s v="8.5.16"/>
    <x v="234"/>
    <n v="19"/>
  </r>
  <r>
    <s v="8.5.17"/>
    <x v="238"/>
    <n v="12"/>
  </r>
  <r>
    <m/>
    <x v="241"/>
    <n v="2.5"/>
  </r>
  <r>
    <m/>
    <x v="242"/>
    <n v="7"/>
  </r>
  <r>
    <m/>
    <x v="237"/>
    <n v="14"/>
  </r>
  <r>
    <s v="8.5.18"/>
    <x v="238"/>
    <n v="14"/>
  </r>
  <r>
    <m/>
    <x v="242"/>
    <n v="7"/>
  </r>
  <r>
    <m/>
    <x v="241"/>
    <n v="20"/>
  </r>
  <r>
    <s v="8.5.19"/>
    <x v="242"/>
    <n v="20"/>
  </r>
  <r>
    <m/>
    <x v="241"/>
    <n v="25"/>
  </r>
  <r>
    <s v="8.5.20"/>
    <x v="242"/>
    <n v="15"/>
  </r>
  <r>
    <m/>
    <x v="242"/>
    <n v="45"/>
  </r>
  <r>
    <s v="8.5.21"/>
    <x v="235"/>
    <n v="12.5"/>
  </r>
  <r>
    <s v="8.5.22"/>
    <x v="242"/>
    <n v="32.5"/>
  </r>
  <r>
    <m/>
    <x v="243"/>
    <n v="5"/>
  </r>
  <r>
    <s v="8.6.1"/>
    <x v="244"/>
    <n v="30"/>
  </r>
  <r>
    <m/>
    <x v="244"/>
    <n v="35"/>
  </r>
  <r>
    <s v="8.6.2"/>
    <x v="244"/>
    <n v="27.5"/>
  </r>
  <r>
    <s v="8.6.3"/>
    <x v="245"/>
    <n v="7.5"/>
  </r>
  <r>
    <m/>
    <x v="244"/>
    <n v="22.5"/>
  </r>
  <r>
    <s v="8.6.4"/>
    <x v="246"/>
    <n v="17.5"/>
  </r>
  <r>
    <m/>
    <x v="244"/>
    <n v="2.5"/>
  </r>
  <r>
    <s v="8.6.5"/>
    <x v="246"/>
    <n v="52.5"/>
  </r>
  <r>
    <m/>
    <x v="244"/>
    <n v="3"/>
  </r>
  <r>
    <s v="8.6.6"/>
    <x v="246"/>
    <n v="13"/>
  </r>
  <r>
    <m/>
    <x v="245"/>
    <n v="23"/>
  </r>
  <r>
    <m/>
    <x v="244"/>
    <n v="40"/>
  </r>
  <r>
    <s v="8.6.7"/>
    <x v="244"/>
    <n v="12.5"/>
  </r>
  <r>
    <s v="8.6.8"/>
    <x v="246"/>
    <n v="15"/>
  </r>
  <r>
    <m/>
    <x v="245"/>
    <n v="12.5"/>
  </r>
  <r>
    <m/>
    <x v="247"/>
    <n v="40"/>
  </r>
  <r>
    <s v="8.6.9"/>
    <x v="247"/>
    <n v="45"/>
  </r>
  <r>
    <s v="8.6.10"/>
    <x v="243"/>
    <n v="45"/>
  </r>
  <r>
    <s v="8.6.11"/>
    <x v="248"/>
    <n v="40"/>
  </r>
  <r>
    <s v="8.7.1"/>
    <x v="248"/>
    <n v="26.5"/>
  </r>
  <r>
    <s v="8.7.2"/>
    <x v="249"/>
    <n v="6.5"/>
  </r>
  <r>
    <m/>
    <x v="250"/>
    <n v="5"/>
  </r>
  <r>
    <m/>
    <x v="248"/>
    <n v="27.5"/>
  </r>
  <r>
    <s v="8.7.3"/>
    <x v="250"/>
    <n v="7.5"/>
  </r>
  <r>
    <m/>
    <x v="248"/>
    <n v="50"/>
  </r>
  <r>
    <s v="8.7.4"/>
    <x v="248"/>
    <n v="45"/>
  </r>
  <r>
    <s v="8.7.5"/>
    <x v="248"/>
    <n v="40"/>
  </r>
  <r>
    <s v="8.7.6"/>
    <x v="248"/>
    <n v="40"/>
  </r>
  <r>
    <s v="8.7.7"/>
    <x v="248"/>
    <n v="40"/>
  </r>
  <r>
    <s v="8.7.8"/>
    <x v="249"/>
    <n v="42.5"/>
  </r>
  <r>
    <s v="8.7.9"/>
    <x v="250"/>
    <n v="2.5"/>
  </r>
  <r>
    <m/>
    <x v="249"/>
    <n v="22.5"/>
  </r>
  <r>
    <s v="8.7.10"/>
    <x v="250"/>
    <n v="17.5"/>
  </r>
  <r>
    <m/>
    <x v="248"/>
    <n v="7"/>
  </r>
  <r>
    <s v="8.7.11"/>
    <x v="249"/>
    <n v="22"/>
  </r>
  <r>
    <m/>
    <x v="250"/>
    <n v="12"/>
  </r>
  <r>
    <m/>
    <x v="249"/>
    <n v="10"/>
  </r>
  <r>
    <s v="8.7.12"/>
    <x v="250"/>
    <n v="40"/>
  </r>
  <r>
    <m/>
    <x v="249"/>
    <n v="5"/>
  </r>
  <r>
    <s v="8.7.13"/>
    <x v="250"/>
    <n v="35"/>
  </r>
  <r>
    <m/>
    <x v="248"/>
    <n v="2.5"/>
  </r>
  <r>
    <s v="8.7.14"/>
    <x v="249"/>
    <n v="25"/>
  </r>
  <r>
    <m/>
    <x v="250"/>
    <n v="27.5"/>
  </r>
  <r>
    <m/>
    <x v="250"/>
    <n v="60"/>
  </r>
  <r>
    <s v="8.7.15"/>
    <x v="249"/>
    <n v="22.5"/>
  </r>
  <r>
    <s v="8.7.16"/>
    <x v="250"/>
    <n v="22.5"/>
  </r>
  <r>
    <m/>
    <x v="251"/>
    <n v="7.5"/>
  </r>
  <r>
    <s v="8.8.1"/>
    <x v="252"/>
    <n v="20"/>
  </r>
  <r>
    <m/>
    <x v="225"/>
    <n v="10"/>
  </r>
  <r>
    <m/>
    <x v="253"/>
    <n v="12.5"/>
  </r>
  <r>
    <m/>
    <x v="251"/>
    <n v="20"/>
  </r>
  <r>
    <s v="8.8.2"/>
    <x v="238"/>
    <n v="7.5"/>
  </r>
  <r>
    <m/>
    <x v="254"/>
    <n v="12.5"/>
  </r>
  <r>
    <m/>
    <x v="251"/>
    <n v="20"/>
  </r>
  <r>
    <s v="8.8.3"/>
    <x v="254"/>
    <n v="10"/>
  </r>
  <r>
    <m/>
    <x v="253"/>
    <n v="10"/>
  </r>
  <r>
    <m/>
    <x v="251"/>
    <n v="15"/>
  </r>
  <r>
    <s v="8.8.4"/>
    <x v="253"/>
    <n v="15"/>
  </r>
  <r>
    <m/>
    <x v="251"/>
    <n v="17.5"/>
  </r>
  <r>
    <s v="8.8.5"/>
    <x v="253"/>
    <n v="12.5"/>
  </r>
  <r>
    <m/>
    <x v="252"/>
    <n v="25"/>
  </r>
  <r>
    <s v="8.8.6"/>
    <x v="225"/>
    <n v="5"/>
  </r>
  <r>
    <m/>
    <x v="255"/>
    <n v="5"/>
  </r>
  <r>
    <m/>
    <x v="252"/>
    <n v="5"/>
  </r>
  <r>
    <s v="8.8.7"/>
    <x v="225"/>
    <n v="35"/>
  </r>
  <r>
    <m/>
    <x v="255"/>
    <n v="10"/>
  </r>
  <r>
    <m/>
    <x v="252"/>
    <n v="10"/>
  </r>
  <r>
    <s v="8.8.8"/>
    <x v="255"/>
    <n v="25"/>
  </r>
  <r>
    <m/>
    <x v="252"/>
    <n v="15"/>
  </r>
  <r>
    <s v="8.8.9"/>
    <x v="225"/>
    <n v="20"/>
  </r>
  <r>
    <m/>
    <x v="251"/>
    <n v="2.5"/>
  </r>
  <r>
    <s v="8.8.10"/>
    <x v="255"/>
    <n v="35"/>
  </r>
  <r>
    <m/>
    <x v="254"/>
    <n v="2.5"/>
  </r>
  <r>
    <m/>
    <x v="256"/>
    <n v="50"/>
  </r>
  <r>
    <s v="8.8.11"/>
    <x v="251"/>
    <n v="27.5"/>
  </r>
  <r>
    <s v="8.8.12"/>
    <x v="253"/>
    <n v="12.5"/>
  </r>
  <r>
    <m/>
    <x v="251"/>
    <n v="20"/>
  </r>
  <r>
    <s v="8.8.13"/>
    <x v="253"/>
    <n v="10"/>
  </r>
  <r>
    <m/>
    <x v="257"/>
    <n v="10"/>
  </r>
  <r>
    <s v="8.8.14"/>
    <x v="254"/>
    <n v="30"/>
  </r>
  <r>
    <m/>
    <x v="258"/>
    <n v="10"/>
  </r>
  <r>
    <m/>
    <x v="258"/>
    <n v="40"/>
  </r>
  <r>
    <s v="8.8.15"/>
    <x v="255"/>
    <n v="40"/>
  </r>
  <r>
    <s v="8.8.16"/>
    <x v="226"/>
    <m/>
  </r>
  <r>
    <s v="8.9.1"/>
    <x v="226"/>
    <m/>
  </r>
  <r>
    <s v="8.9.2"/>
    <x v="224"/>
    <m/>
  </r>
  <r>
    <m/>
    <x v="226"/>
    <m/>
  </r>
  <r>
    <s v="8.9.3"/>
    <x v="234"/>
    <m/>
  </r>
  <r>
    <s v="8.9.4"/>
    <x v="238"/>
    <m/>
  </r>
  <r>
    <m/>
    <x v="243"/>
    <m/>
  </r>
  <r>
    <m/>
    <x v="243"/>
    <m/>
  </r>
  <r>
    <s v="8.9.5"/>
    <x v="238"/>
    <m/>
  </r>
  <r>
    <s v="8.9.6"/>
    <x v="243"/>
    <m/>
  </r>
  <r>
    <m/>
    <x v="259"/>
    <n v="35"/>
  </r>
  <r>
    <s v="Alg1.1.1"/>
    <x v="259"/>
    <n v="25"/>
  </r>
  <r>
    <s v="Alg1.1.2"/>
    <x v="260"/>
    <n v="10"/>
  </r>
  <r>
    <m/>
    <x v="259"/>
    <n v="32.5"/>
  </r>
  <r>
    <s v="Alg1.1.3"/>
    <x v="260"/>
    <n v="2.5"/>
  </r>
  <r>
    <m/>
    <x v="259"/>
    <n v="20"/>
  </r>
  <r>
    <s v="Alg1.1.4"/>
    <x v="260"/>
    <n v="20"/>
  </r>
  <r>
    <m/>
    <x v="259"/>
    <n v="2.5"/>
  </r>
  <r>
    <s v="Alg1.1.5"/>
    <x v="260"/>
    <n v="32.5"/>
  </r>
  <r>
    <m/>
    <x v="259"/>
    <n v="15"/>
  </r>
  <r>
    <s v="Alg1.1.9"/>
    <x v="260"/>
    <n v="20"/>
  </r>
  <r>
    <m/>
    <x v="261"/>
    <n v="5"/>
  </r>
  <r>
    <m/>
    <x v="259"/>
    <n v="12.5"/>
  </r>
  <r>
    <s v="Alg1.1.10"/>
    <x v="260"/>
    <n v="2.5"/>
  </r>
  <r>
    <m/>
    <x v="261"/>
    <n v="20"/>
  </r>
  <r>
    <m/>
    <x v="260"/>
    <n v="27.5"/>
  </r>
  <r>
    <s v="Alg1.1.11"/>
    <x v="261"/>
    <n v="7.5"/>
  </r>
  <r>
    <m/>
    <x v="260"/>
    <n v="30"/>
  </r>
  <r>
    <s v="Alg1.1.12"/>
    <x v="261"/>
    <n v="10"/>
  </r>
  <r>
    <m/>
    <x v="260"/>
    <n v="45"/>
  </r>
  <r>
    <s v="Alg1.1.13"/>
    <x v="261"/>
    <n v="5"/>
  </r>
  <r>
    <m/>
    <x v="259"/>
    <n v="5"/>
  </r>
  <r>
    <s v="Alg1.1.14"/>
    <x v="260"/>
    <n v="10"/>
  </r>
  <r>
    <m/>
    <x v="261"/>
    <n v="25"/>
  </r>
  <r>
    <m/>
    <x v="259"/>
    <n v="5"/>
  </r>
  <r>
    <s v="Alg1.1.15"/>
    <x v="260"/>
    <n v="35"/>
  </r>
  <r>
    <m/>
    <x v="261"/>
    <m/>
  </r>
  <r>
    <m/>
    <x v="259"/>
    <n v="20"/>
  </r>
  <r>
    <s v="Modeling 2"/>
    <x v="260"/>
    <n v="20"/>
  </r>
  <r>
    <m/>
    <x v="261"/>
    <n v="20"/>
  </r>
  <r>
    <m/>
    <x v="262"/>
    <n v="10"/>
  </r>
  <r>
    <s v="Alg1.1.16"/>
    <x v="259"/>
    <n v="10"/>
  </r>
  <r>
    <m/>
    <x v="260"/>
    <n v="10"/>
  </r>
  <r>
    <m/>
    <x v="261"/>
    <n v="10"/>
  </r>
  <r>
    <m/>
    <x v="263"/>
    <n v="13"/>
  </r>
  <r>
    <s v="Alg1.2.1"/>
    <x v="264"/>
    <n v="18"/>
  </r>
  <r>
    <m/>
    <x v="265"/>
    <n v="8"/>
  </r>
  <r>
    <m/>
    <x v="263"/>
    <n v="27.5"/>
  </r>
  <r>
    <s v="Alg1.2.2"/>
    <x v="264"/>
    <n v="7.5"/>
  </r>
  <r>
    <m/>
    <x v="263"/>
    <n v="27.5"/>
  </r>
  <r>
    <s v="Alg1.2.3"/>
    <x v="264"/>
    <n v="10"/>
  </r>
  <r>
    <m/>
    <x v="266"/>
    <n v="2.5"/>
  </r>
  <r>
    <m/>
    <x v="267"/>
    <n v="22.5"/>
  </r>
  <r>
    <s v="Alg1.2.4"/>
    <x v="268"/>
    <n v="17.5"/>
  </r>
  <r>
    <m/>
    <x v="263"/>
    <n v="12"/>
  </r>
  <r>
    <s v="Alg1.2.5"/>
    <x v="264"/>
    <n v="12"/>
  </r>
  <r>
    <m/>
    <x v="269"/>
    <n v="12"/>
  </r>
  <r>
    <m/>
    <x v="263"/>
    <n v="7.5"/>
  </r>
  <r>
    <s v="Alg1.2.6"/>
    <x v="267"/>
    <n v="12.5"/>
  </r>
  <r>
    <m/>
    <x v="270"/>
    <n v="12.5"/>
  </r>
  <r>
    <m/>
    <x v="271"/>
    <n v="7.5"/>
  </r>
  <r>
    <m/>
    <x v="267"/>
    <n v="5"/>
  </r>
  <r>
    <s v="Alg1.2.7"/>
    <x v="270"/>
    <n v="35"/>
  </r>
  <r>
    <m/>
    <x v="272"/>
    <n v="30"/>
  </r>
  <r>
    <s v="Alg1.2.8"/>
    <x v="268"/>
    <n v="10"/>
  </r>
  <r>
    <m/>
    <x v="264"/>
    <n v="10"/>
  </r>
  <r>
    <s v="Alg1.2.9"/>
    <x v="272"/>
    <n v="17.5"/>
  </r>
  <r>
    <m/>
    <x v="268"/>
    <n v="12.5"/>
  </r>
  <r>
    <m/>
    <x v="264"/>
    <n v="7.5"/>
  </r>
  <r>
    <s v="Alg1.2.10"/>
    <x v="272"/>
    <n v="10"/>
  </r>
  <r>
    <m/>
    <x v="269"/>
    <n v="17.5"/>
  </r>
  <r>
    <m/>
    <x v="272"/>
    <n v="22.5"/>
  </r>
  <r>
    <s v="Alg1.2.11"/>
    <x v="269"/>
    <n v="12.5"/>
  </r>
  <r>
    <m/>
    <x v="264"/>
    <n v="15"/>
  </r>
  <r>
    <s v="Alg1.2.12"/>
    <x v="267"/>
    <n v="5"/>
  </r>
  <r>
    <m/>
    <x v="273"/>
    <n v="20"/>
  </r>
  <r>
    <m/>
    <x v="273"/>
    <n v="30"/>
  </r>
  <r>
    <s v="Alg1.2.13"/>
    <x v="274"/>
    <n v="20"/>
  </r>
  <r>
    <s v="Alg1.2.14"/>
    <x v="273"/>
    <n v="20"/>
  </r>
  <r>
    <m/>
    <x v="274"/>
    <n v="17.5"/>
  </r>
  <r>
    <s v="Alg1.2.15"/>
    <x v="273"/>
    <n v="22.5"/>
  </r>
  <r>
    <m/>
    <x v="274"/>
    <n v="42.5"/>
  </r>
  <r>
    <s v="Alg1.2.16"/>
    <x v="273"/>
    <n v="7.5"/>
  </r>
  <r>
    <m/>
    <x v="264"/>
    <n v="5"/>
  </r>
  <r>
    <s v="Alg1.2.17"/>
    <x v="273"/>
    <n v="45"/>
  </r>
  <r>
    <m/>
    <x v="264"/>
    <n v="25"/>
  </r>
  <r>
    <s v="Alg1.2.18"/>
    <x v="265"/>
    <n v="15"/>
  </r>
  <r>
    <m/>
    <x v="275"/>
    <n v="22.5"/>
  </r>
  <r>
    <s v="Alg1.2.19"/>
    <x v="268"/>
    <n v="52.5"/>
  </r>
  <r>
    <m/>
    <x v="275"/>
    <n v="9"/>
  </r>
  <r>
    <s v="Alg1.2.20"/>
    <x v="264"/>
    <n v="9"/>
  </r>
  <r>
    <m/>
    <x v="268"/>
    <n v="37"/>
  </r>
  <r>
    <m/>
    <x v="276"/>
    <n v="40"/>
  </r>
  <r>
    <s v="Alg1.2.21"/>
    <x v="264"/>
    <n v="27.5"/>
  </r>
  <r>
    <s v="Alg1.2.22"/>
    <x v="269"/>
    <n v="2.5"/>
  </r>
  <r>
    <m/>
    <x v="276"/>
    <n v="25"/>
  </r>
  <r>
    <m/>
    <x v="263"/>
    <m/>
  </r>
  <r>
    <s v="Alg1.2.23"/>
    <x v="264"/>
    <n v="22.5"/>
  </r>
  <r>
    <m/>
    <x v="276"/>
    <n v="32.5"/>
  </r>
  <r>
    <m/>
    <x v="271"/>
    <m/>
  </r>
  <r>
    <m/>
    <x v="263"/>
    <n v="20"/>
  </r>
  <r>
    <s v="Modeling 3"/>
    <x v="264"/>
    <n v="20"/>
  </r>
  <r>
    <m/>
    <x v="271"/>
    <n v="20"/>
  </r>
  <r>
    <m/>
    <x v="264"/>
    <n v="5"/>
  </r>
  <r>
    <s v="Alg1.2.24"/>
    <x v="276"/>
    <n v="50"/>
  </r>
  <r>
    <m/>
    <x v="276"/>
    <n v="40"/>
  </r>
  <r>
    <s v="Alg1.2.25"/>
    <x v="264"/>
    <n v="10"/>
  </r>
  <r>
    <s v="Alg1.2.26"/>
    <x v="276"/>
    <n v="15"/>
  </r>
  <r>
    <m/>
    <x v="265"/>
    <n v="10"/>
  </r>
  <r>
    <m/>
    <x v="277"/>
    <n v="35"/>
  </r>
  <r>
    <s v="Alg1.3.1"/>
    <x v="277"/>
    <n v="35"/>
  </r>
  <r>
    <s v="Alg1.3.2"/>
    <x v="277"/>
    <n v="40"/>
  </r>
  <r>
    <s v="Alg1.3.3"/>
    <x v="278"/>
    <n v="2.5"/>
  </r>
  <r>
    <s v="Alg1.3.4"/>
    <x v="279"/>
    <n v="5"/>
  </r>
  <r>
    <m/>
    <x v="280"/>
    <n v="5"/>
  </r>
  <r>
    <m/>
    <x v="281"/>
    <n v="27.5"/>
  </r>
  <r>
    <m/>
    <x v="278"/>
    <n v="7.5"/>
  </r>
  <r>
    <s v="Alg1.3.5"/>
    <x v="282"/>
    <n v="5"/>
  </r>
  <r>
    <m/>
    <x v="280"/>
    <n v="12.5"/>
  </r>
  <r>
    <m/>
    <x v="281"/>
    <n v="15"/>
  </r>
  <r>
    <m/>
    <x v="283"/>
    <n v="4"/>
  </r>
  <r>
    <s v="Alg1.3.6"/>
    <x v="279"/>
    <n v="4"/>
  </r>
  <r>
    <m/>
    <x v="282"/>
    <n v="29"/>
  </r>
  <r>
    <m/>
    <x v="280"/>
    <n v="4"/>
  </r>
  <r>
    <m/>
    <x v="278"/>
    <n v="12.5"/>
  </r>
  <r>
    <s v="Alg1.3.7"/>
    <x v="284"/>
    <n v="27.5"/>
  </r>
  <r>
    <m/>
    <x v="278"/>
    <n v="2"/>
  </r>
  <r>
    <s v="Alg1.3.8"/>
    <x v="279"/>
    <n v="5"/>
  </r>
  <r>
    <m/>
    <x v="281"/>
    <n v="7"/>
  </r>
  <r>
    <m/>
    <x v="284"/>
    <n v="17"/>
  </r>
  <r>
    <m/>
    <x v="285"/>
    <n v="10"/>
  </r>
  <r>
    <m/>
    <x v="262"/>
    <m/>
  </r>
  <r>
    <s v="Alg1.3.9"/>
    <x v="277"/>
    <m/>
  </r>
  <r>
    <m/>
    <x v="278"/>
    <n v="2.5"/>
  </r>
  <r>
    <m/>
    <x v="281"/>
    <m/>
  </r>
  <r>
    <m/>
    <x v="284"/>
    <m/>
  </r>
  <r>
    <m/>
    <x v="285"/>
    <n v="32.5"/>
  </r>
  <r>
    <m/>
    <x v="262"/>
    <n v="12"/>
  </r>
  <r>
    <s v="Modeling 4"/>
    <x v="277"/>
    <n v="12"/>
  </r>
  <r>
    <m/>
    <x v="278"/>
    <n v="12"/>
  </r>
  <r>
    <m/>
    <x v="281"/>
    <n v="12"/>
  </r>
  <r>
    <m/>
    <x v="284"/>
    <n v="12"/>
  </r>
  <r>
    <m/>
    <x v="285"/>
    <n v="12"/>
  </r>
  <r>
    <m/>
    <x v="278"/>
    <n v="20"/>
  </r>
  <r>
    <s v="Alg1.3.10"/>
    <x v="281"/>
    <n v="20"/>
  </r>
  <r>
    <m/>
    <x v="284"/>
    <n v="20"/>
  </r>
  <r>
    <m/>
    <x v="285"/>
    <n v="20"/>
  </r>
  <r>
    <m/>
    <x v="286"/>
    <n v="22.5"/>
  </r>
  <r>
    <s v="Alg1.4.1"/>
    <x v="287"/>
    <n v="17.5"/>
  </r>
  <r>
    <m/>
    <x v="286"/>
    <n v="20"/>
  </r>
  <r>
    <s v="Alg1.4.2"/>
    <x v="288"/>
    <n v="15"/>
  </r>
  <r>
    <m/>
    <x v="287"/>
    <n v="5"/>
  </r>
  <r>
    <m/>
    <x v="288"/>
    <n v="22.5"/>
  </r>
  <r>
    <s v="Alg1.4.3"/>
    <x v="287"/>
    <n v="17.5"/>
  </r>
  <r>
    <m/>
    <x v="289"/>
    <n v="2.5"/>
  </r>
  <r>
    <s v="Alg1.4.4"/>
    <x v="290"/>
    <n v="7.5"/>
  </r>
  <r>
    <m/>
    <x v="286"/>
    <n v="10"/>
  </r>
  <r>
    <m/>
    <x v="288"/>
    <n v="10"/>
  </r>
  <r>
    <m/>
    <x v="287"/>
    <n v="5"/>
  </r>
  <r>
    <m/>
    <x v="291"/>
    <n v="5"/>
  </r>
  <r>
    <m/>
    <x v="270"/>
    <n v="5"/>
  </r>
  <r>
    <s v="Alg1.4.5"/>
    <x v="288"/>
    <n v="24"/>
  </r>
  <r>
    <m/>
    <x v="287"/>
    <n v="19"/>
  </r>
  <r>
    <m/>
    <x v="292"/>
    <n v="7"/>
  </r>
  <r>
    <m/>
    <x v="287"/>
    <n v="35"/>
  </r>
  <r>
    <s v="Alg1.4.6"/>
    <x v="293"/>
    <n v="40"/>
  </r>
  <r>
    <s v="Alg1.4.7"/>
    <x v="287"/>
    <n v="60"/>
  </r>
  <r>
    <s v="Alg1.4.8"/>
    <x v="293"/>
    <n v="15"/>
  </r>
  <r>
    <m/>
    <x v="294"/>
    <m/>
  </r>
  <r>
    <m/>
    <x v="265"/>
    <m/>
  </r>
  <r>
    <m/>
    <x v="294"/>
    <n v="30"/>
  </r>
  <r>
    <s v="Modeling 5"/>
    <x v="265"/>
    <n v="30"/>
  </r>
  <r>
    <m/>
    <x v="295"/>
    <n v="17"/>
  </r>
  <r>
    <s v="Alg1.4.9"/>
    <x v="287"/>
    <n v="32"/>
  </r>
  <r>
    <m/>
    <x v="293"/>
    <n v="7"/>
  </r>
  <r>
    <m/>
    <x v="296"/>
    <n v="5"/>
  </r>
  <r>
    <s v="Alg1.4.10"/>
    <x v="297"/>
    <n v="45"/>
  </r>
  <r>
    <m/>
    <x v="287"/>
    <n v="17.5"/>
  </r>
  <r>
    <s v="Alg1.4.11"/>
    <x v="297"/>
    <n v="17.5"/>
  </r>
  <r>
    <m/>
    <x v="288"/>
    <n v="15.5"/>
  </r>
  <r>
    <s v="Alg1.4.12"/>
    <x v="297"/>
    <n v="22"/>
  </r>
  <r>
    <m/>
    <x v="291"/>
    <n v="7"/>
  </r>
  <r>
    <m/>
    <x v="292"/>
    <n v="3"/>
  </r>
  <r>
    <m/>
    <x v="298"/>
    <n v="22"/>
  </r>
  <r>
    <m/>
    <x v="291"/>
    <n v="7.5"/>
  </r>
  <r>
    <s v="Alg1.4.13"/>
    <x v="298"/>
    <n v="32.5"/>
  </r>
  <r>
    <m/>
    <x v="289"/>
    <n v="5"/>
  </r>
  <r>
    <s v="Alg1.4.14"/>
    <x v="290"/>
    <n v="5"/>
  </r>
  <r>
    <m/>
    <x v="299"/>
    <n v="12.5"/>
  </r>
  <r>
    <m/>
    <x v="291"/>
    <n v="5"/>
  </r>
  <r>
    <m/>
    <x v="298"/>
    <n v="22.5"/>
  </r>
  <r>
    <m/>
    <x v="300"/>
    <n v="40"/>
  </r>
  <r>
    <s v="Alg1.4.15"/>
    <x v="272"/>
    <n v="5"/>
  </r>
  <r>
    <s v="Alg1.4.16"/>
    <x v="300"/>
    <n v="50"/>
  </r>
  <r>
    <m/>
    <x v="289"/>
    <n v="7.5"/>
  </r>
  <r>
    <s v="Alg1.4.17"/>
    <x v="300"/>
    <n v="2.5"/>
  </r>
  <r>
    <m/>
    <x v="301"/>
    <n v="12.5"/>
  </r>
  <r>
    <m/>
    <x v="288"/>
    <n v="2.5"/>
  </r>
  <r>
    <m/>
    <x v="287"/>
    <n v="2.5"/>
  </r>
  <r>
    <m/>
    <x v="279"/>
    <n v="5"/>
  </r>
  <r>
    <m/>
    <x v="280"/>
    <n v="5"/>
  </r>
  <r>
    <m/>
    <x v="271"/>
    <m/>
  </r>
  <r>
    <s v="Alg1.4.18"/>
    <x v="289"/>
    <n v="6"/>
  </r>
  <r>
    <m/>
    <x v="296"/>
    <m/>
  </r>
  <r>
    <m/>
    <x v="287"/>
    <m/>
  </r>
  <r>
    <m/>
    <x v="293"/>
    <n v="6"/>
  </r>
  <r>
    <m/>
    <x v="278"/>
    <n v="5"/>
  </r>
  <r>
    <m/>
    <x v="279"/>
    <n v="6"/>
  </r>
  <r>
    <m/>
    <x v="280"/>
    <n v="6"/>
  </r>
  <r>
    <m/>
    <x v="271"/>
    <n v="20"/>
  </r>
  <r>
    <s v="Modeling 6"/>
    <x v="296"/>
    <n v="20"/>
  </r>
  <r>
    <m/>
    <x v="287"/>
    <n v="20"/>
  </r>
  <r>
    <m/>
    <x v="290"/>
    <n v="12.5"/>
  </r>
  <r>
    <s v="Alg1.5.1"/>
    <x v="287"/>
    <n v="12.5"/>
  </r>
  <r>
    <m/>
    <x v="302"/>
    <n v="15"/>
  </r>
  <r>
    <m/>
    <x v="303"/>
    <n v="2.5"/>
  </r>
  <r>
    <s v="Alg1.5.2"/>
    <x v="290"/>
    <n v="13"/>
  </r>
  <r>
    <m/>
    <x v="287"/>
    <n v="5"/>
  </r>
  <r>
    <m/>
    <x v="304"/>
    <n v="8"/>
  </r>
  <r>
    <m/>
    <x v="266"/>
    <n v="11"/>
  </r>
  <r>
    <m/>
    <x v="263"/>
    <n v="12.5"/>
  </r>
  <r>
    <s v="Alg1.5.3"/>
    <x v="290"/>
    <n v="5"/>
  </r>
  <r>
    <m/>
    <x v="292"/>
    <n v="7.5"/>
  </r>
  <r>
    <m/>
    <x v="305"/>
    <n v="10"/>
  </r>
  <r>
    <m/>
    <x v="263"/>
    <n v="9"/>
  </r>
  <r>
    <s v="Alg1.5.4"/>
    <x v="271"/>
    <n v="7.5"/>
  </r>
  <r>
    <m/>
    <x v="303"/>
    <n v="2.5"/>
  </r>
  <r>
    <m/>
    <x v="290"/>
    <n v="4"/>
  </r>
  <r>
    <m/>
    <x v="266"/>
    <n v="14"/>
  </r>
  <r>
    <m/>
    <x v="305"/>
    <n v="4"/>
  </r>
  <r>
    <m/>
    <x v="263"/>
    <n v="4"/>
  </r>
  <r>
    <s v="Alg1.5.5"/>
    <x v="303"/>
    <n v="2.5"/>
  </r>
  <r>
    <m/>
    <x v="287"/>
    <n v="16"/>
  </r>
  <r>
    <m/>
    <x v="306"/>
    <n v="4"/>
  </r>
  <r>
    <m/>
    <x v="266"/>
    <n v="10"/>
  </r>
  <r>
    <m/>
    <x v="305"/>
    <n v="4"/>
  </r>
  <r>
    <m/>
    <x v="263"/>
    <n v="5"/>
  </r>
  <r>
    <s v="Alg1.5.6"/>
    <x v="289"/>
    <n v="5"/>
  </r>
  <r>
    <m/>
    <x v="287"/>
    <n v="25"/>
  </r>
  <r>
    <m/>
    <x v="263"/>
    <n v="11"/>
  </r>
  <r>
    <s v="Alg1.5.7"/>
    <x v="271"/>
    <n v="9"/>
  </r>
  <r>
    <m/>
    <x v="287"/>
    <n v="7.5"/>
  </r>
  <r>
    <m/>
    <x v="306"/>
    <n v="4"/>
  </r>
  <r>
    <m/>
    <x v="305"/>
    <n v="4"/>
  </r>
  <r>
    <m/>
    <x v="307"/>
    <n v="15"/>
  </r>
  <r>
    <m/>
    <x v="288"/>
    <n v="20"/>
  </r>
  <r>
    <s v="Alg1.5.8"/>
    <x v="296"/>
    <n v="7"/>
  </r>
  <r>
    <m/>
    <x v="297"/>
    <n v="12"/>
  </r>
  <r>
    <m/>
    <x v="292"/>
    <n v="5"/>
  </r>
  <r>
    <m/>
    <x v="266"/>
    <n v="7"/>
  </r>
  <r>
    <m/>
    <x v="307"/>
    <n v="10"/>
  </r>
  <r>
    <m/>
    <x v="308"/>
    <n v="5"/>
  </r>
  <r>
    <s v="Alg1.5.9"/>
    <x v="288"/>
    <n v="16"/>
  </r>
  <r>
    <m/>
    <x v="297"/>
    <n v="4"/>
  </r>
  <r>
    <m/>
    <x v="306"/>
    <n v="4"/>
  </r>
  <r>
    <m/>
    <x v="266"/>
    <n v="26"/>
  </r>
  <r>
    <m/>
    <x v="293"/>
    <n v="40"/>
  </r>
  <r>
    <s v="Alg1.5.10"/>
    <x v="289"/>
    <n v="4"/>
  </r>
  <r>
    <s v="Alg1.5.11"/>
    <x v="288"/>
    <n v="6"/>
  </r>
  <r>
    <m/>
    <x v="287"/>
    <n v="11"/>
  </r>
  <r>
    <m/>
    <x v="297"/>
    <n v="4"/>
  </r>
  <r>
    <m/>
    <x v="304"/>
    <n v="4"/>
  </r>
  <r>
    <m/>
    <x v="309"/>
    <n v="6"/>
  </r>
  <r>
    <m/>
    <x v="266"/>
    <n v="13"/>
  </r>
  <r>
    <m/>
    <x v="305"/>
    <n v="9"/>
  </r>
  <r>
    <m/>
    <x v="307"/>
    <n v="5"/>
  </r>
  <r>
    <m/>
    <x v="283"/>
    <n v="6"/>
  </r>
  <r>
    <m/>
    <x v="279"/>
    <n v="13"/>
  </r>
  <r>
    <m/>
    <x v="287"/>
    <n v="27.5"/>
  </r>
  <r>
    <s v="Alg1.5.12"/>
    <x v="305"/>
    <n v="12.5"/>
  </r>
  <r>
    <m/>
    <x v="287"/>
    <n v="17.5"/>
  </r>
  <r>
    <s v="Alg1.5.13"/>
    <x v="266"/>
    <n v="12.5"/>
  </r>
  <r>
    <m/>
    <x v="305"/>
    <n v="10"/>
  </r>
  <r>
    <m/>
    <x v="266"/>
    <n v="30"/>
  </r>
  <r>
    <s v="Alg1.5.14"/>
    <x v="289"/>
    <n v="3"/>
  </r>
  <r>
    <s v="Alg1.5.15"/>
    <x v="290"/>
    <n v="15"/>
  </r>
  <r>
    <m/>
    <x v="293"/>
    <n v="15"/>
  </r>
  <r>
    <m/>
    <x v="306"/>
    <n v="3"/>
  </r>
  <r>
    <m/>
    <x v="266"/>
    <n v="13"/>
  </r>
  <r>
    <m/>
    <x v="290"/>
    <n v="40"/>
  </r>
  <r>
    <s v="Alg1.5.16"/>
    <x v="308"/>
    <n v="5"/>
  </r>
  <r>
    <s v="Alg1.5.17"/>
    <x v="271"/>
    <n v="12.5"/>
  </r>
  <r>
    <m/>
    <x v="289"/>
    <m/>
  </r>
  <r>
    <m/>
    <x v="290"/>
    <n v="25"/>
  </r>
  <r>
    <m/>
    <x v="288"/>
    <n v="10"/>
  </r>
  <r>
    <m/>
    <x v="304"/>
    <m/>
  </r>
  <r>
    <m/>
    <x v="266"/>
    <m/>
  </r>
  <r>
    <m/>
    <x v="305"/>
    <m/>
  </r>
  <r>
    <m/>
    <x v="265"/>
    <n v="7.5"/>
  </r>
  <r>
    <m/>
    <x v="289"/>
    <n v="15"/>
  </r>
  <r>
    <s v="Modeling 7"/>
    <x v="304"/>
    <n v="15"/>
  </r>
  <r>
    <m/>
    <x v="266"/>
    <n v="15"/>
  </r>
  <r>
    <m/>
    <x v="305"/>
    <n v="15"/>
  </r>
  <r>
    <m/>
    <x v="310"/>
    <n v="5"/>
  </r>
  <r>
    <s v="Alg1.5.18"/>
    <x v="311"/>
    <n v="9"/>
  </r>
  <r>
    <m/>
    <x v="288"/>
    <n v="4"/>
  </r>
  <r>
    <m/>
    <x v="312"/>
    <n v="11"/>
  </r>
  <r>
    <m/>
    <x v="313"/>
    <n v="11"/>
  </r>
  <r>
    <m/>
    <x v="288"/>
    <n v="7.5"/>
  </r>
  <r>
    <s v="Alg1.5.19"/>
    <x v="287"/>
    <n v="2.5"/>
  </r>
  <r>
    <m/>
    <x v="297"/>
    <n v="6"/>
  </r>
  <r>
    <m/>
    <x v="304"/>
    <n v="4"/>
  </r>
  <r>
    <m/>
    <x v="266"/>
    <n v="4"/>
  </r>
  <r>
    <m/>
    <x v="302"/>
    <n v="16"/>
  </r>
  <r>
    <m/>
    <x v="314"/>
    <n v="20"/>
  </r>
  <r>
    <s v="Alg1.5.20"/>
    <x v="315"/>
    <n v="5"/>
  </r>
  <r>
    <m/>
    <x v="266"/>
    <n v="10"/>
  </r>
  <r>
    <m/>
    <x v="304"/>
    <n v="20"/>
  </r>
  <r>
    <s v="Alg1.5.21"/>
    <x v="315"/>
    <n v="9"/>
  </r>
  <r>
    <m/>
    <x v="309"/>
    <n v="9"/>
  </r>
  <r>
    <m/>
    <x v="266"/>
    <n v="24"/>
  </r>
  <r>
    <m/>
    <x v="283"/>
    <n v="9"/>
  </r>
  <r>
    <m/>
    <x v="279"/>
    <n v="24"/>
  </r>
  <r>
    <m/>
    <x v="290"/>
    <n v="10"/>
  </r>
  <r>
    <s v="Alg1.6.1"/>
    <x v="316"/>
    <n v="25"/>
  </r>
  <r>
    <m/>
    <x v="271"/>
    <n v="20"/>
  </r>
  <r>
    <s v="Alg1.6.2"/>
    <x v="317"/>
    <n v="2.5"/>
  </r>
  <r>
    <m/>
    <x v="290"/>
    <n v="17.5"/>
  </r>
  <r>
    <m/>
    <x v="271"/>
    <n v="5"/>
  </r>
  <r>
    <s v="Alg1.6.3"/>
    <x v="290"/>
    <n v="20"/>
  </r>
  <r>
    <m/>
    <x v="288"/>
    <n v="15"/>
  </r>
  <r>
    <m/>
    <x v="290"/>
    <n v="7.5"/>
  </r>
  <r>
    <s v="Alg1.6.4"/>
    <x v="291"/>
    <n v="7.5"/>
  </r>
  <r>
    <m/>
    <x v="302"/>
    <n v="25"/>
  </r>
  <r>
    <m/>
    <x v="289"/>
    <n v="5"/>
  </r>
  <r>
    <s v="Alg1.6.5"/>
    <x v="290"/>
    <n v="15"/>
  </r>
  <r>
    <m/>
    <x v="288"/>
    <n v="20"/>
  </r>
  <r>
    <m/>
    <x v="289"/>
    <n v="5"/>
  </r>
  <r>
    <s v="Alg1.6.6"/>
    <x v="290"/>
    <n v="7.5"/>
  </r>
  <r>
    <m/>
    <x v="297"/>
    <n v="7.5"/>
  </r>
  <r>
    <m/>
    <x v="291"/>
    <n v="5"/>
  </r>
  <r>
    <m/>
    <x v="318"/>
    <n v="15"/>
  </r>
  <r>
    <m/>
    <x v="290"/>
    <n v="7.5"/>
  </r>
  <r>
    <s v="Alg1.6.7"/>
    <x v="297"/>
    <n v="20"/>
  </r>
  <r>
    <m/>
    <x v="318"/>
    <n v="7.5"/>
  </r>
  <r>
    <m/>
    <x v="308"/>
    <n v="5"/>
  </r>
  <r>
    <s v="Alg1.6.8"/>
    <x v="319"/>
    <n v="2.5"/>
  </r>
  <r>
    <m/>
    <x v="317"/>
    <n v="22.5"/>
  </r>
  <r>
    <m/>
    <x v="312"/>
    <n v="10"/>
  </r>
  <r>
    <m/>
    <x v="319"/>
    <n v="3"/>
  </r>
  <r>
    <s v="Alg1.6.9"/>
    <x v="317"/>
    <n v="23"/>
  </r>
  <r>
    <m/>
    <x v="312"/>
    <n v="13"/>
  </r>
  <r>
    <m/>
    <x v="317"/>
    <n v="35"/>
  </r>
  <r>
    <s v="Alg1.6.10"/>
    <x v="308"/>
    <n v="5"/>
  </r>
  <r>
    <s v="Alg1.6.11"/>
    <x v="318"/>
    <n v="35"/>
  </r>
  <r>
    <m/>
    <x v="299"/>
    <n v="12.5"/>
  </r>
  <r>
    <s v="Alg1.6.12"/>
    <x v="291"/>
    <n v="5"/>
  </r>
  <r>
    <m/>
    <x v="292"/>
    <n v="27.5"/>
  </r>
  <r>
    <m/>
    <x v="266"/>
    <n v="5"/>
  </r>
  <r>
    <m/>
    <x v="317"/>
    <n v="5"/>
  </r>
  <r>
    <s v="Alg1.6.13"/>
    <x v="299"/>
    <n v="10"/>
  </r>
  <r>
    <m/>
    <x v="292"/>
    <n v="10"/>
  </r>
  <r>
    <m/>
    <x v="318"/>
    <n v="15"/>
  </r>
  <r>
    <m/>
    <x v="288"/>
    <n v="12"/>
  </r>
  <r>
    <s v="Alg1.6.14"/>
    <x v="287"/>
    <n v="7.5"/>
  </r>
  <r>
    <m/>
    <x v="318"/>
    <n v="12.5"/>
  </r>
  <r>
    <m/>
    <x v="312"/>
    <n v="7"/>
  </r>
  <r>
    <m/>
    <x v="320"/>
    <n v="22"/>
  </r>
  <r>
    <m/>
    <x v="299"/>
    <n v="10"/>
  </r>
  <r>
    <s v="Alg1.6.15"/>
    <x v="291"/>
    <n v="5"/>
  </r>
  <r>
    <m/>
    <x v="318"/>
    <n v="10"/>
  </r>
  <r>
    <m/>
    <x v="321"/>
    <n v="15"/>
  </r>
  <r>
    <m/>
    <x v="291"/>
    <n v="5"/>
  </r>
  <r>
    <s v="Alg1.6.16"/>
    <x v="318"/>
    <n v="35"/>
  </r>
  <r>
    <m/>
    <x v="303"/>
    <m/>
  </r>
  <r>
    <s v="Alg1.6.17"/>
    <x v="299"/>
    <n v="27.5"/>
  </r>
  <r>
    <m/>
    <x v="287"/>
    <m/>
  </r>
  <r>
    <m/>
    <x v="291"/>
    <n v="5"/>
  </r>
  <r>
    <m/>
    <x v="318"/>
    <n v="17.5"/>
  </r>
  <r>
    <m/>
    <x v="303"/>
    <n v="30"/>
  </r>
  <r>
    <s v="Modeling 8"/>
    <x v="287"/>
    <n v="30"/>
  </r>
  <r>
    <m/>
    <x v="275"/>
    <n v="10"/>
  </r>
  <r>
    <s v="Alg1.7.1"/>
    <x v="264"/>
    <n v="25"/>
  </r>
  <r>
    <m/>
    <x v="275"/>
    <n v="17.5"/>
  </r>
  <r>
    <s v="Alg1.7.2"/>
    <x v="263"/>
    <m/>
  </r>
  <r>
    <m/>
    <x v="322"/>
    <n v="17.5"/>
  </r>
  <r>
    <m/>
    <x v="294"/>
    <m/>
  </r>
  <r>
    <m/>
    <x v="263"/>
    <n v="20"/>
  </r>
  <r>
    <s v="Modeling 9"/>
    <x v="322"/>
    <n v="20"/>
  </r>
  <r>
    <m/>
    <x v="294"/>
    <n v="20"/>
  </r>
  <r>
    <m/>
    <x v="270"/>
    <n v="5"/>
  </r>
  <r>
    <s v="Alg1.7.3"/>
    <x v="323"/>
    <n v="35"/>
  </r>
  <r>
    <m/>
    <x v="275"/>
    <n v="3"/>
  </r>
  <r>
    <s v="Alg1.7.4"/>
    <x v="322"/>
    <n v="23"/>
  </r>
  <r>
    <m/>
    <x v="323"/>
    <n v="10"/>
  </r>
  <r>
    <m/>
    <x v="317"/>
    <n v="4"/>
  </r>
  <r>
    <m/>
    <x v="270"/>
    <n v="5"/>
  </r>
  <r>
    <s v="Alg1.7.5"/>
    <x v="322"/>
    <n v="12.5"/>
  </r>
  <r>
    <m/>
    <x v="323"/>
    <n v="12.5"/>
  </r>
  <r>
    <m/>
    <x v="324"/>
    <n v="17.5"/>
  </r>
  <r>
    <m/>
    <x v="269"/>
    <n v="7.5"/>
  </r>
  <r>
    <m/>
    <x v="323"/>
    <n v="18"/>
  </r>
  <r>
    <s v="Alg1.7.6"/>
    <x v="319"/>
    <n v="13"/>
  </r>
  <r>
    <m/>
    <x v="325"/>
    <n v="8"/>
  </r>
  <r>
    <m/>
    <x v="323"/>
    <n v="10"/>
  </r>
  <r>
    <s v="Alg1.7.7"/>
    <x v="319"/>
    <n v="20"/>
  </r>
  <r>
    <m/>
    <x v="325"/>
    <n v="10"/>
  </r>
  <r>
    <m/>
    <x v="323"/>
    <n v="3"/>
  </r>
  <r>
    <s v="Alg1.7.8"/>
    <x v="319"/>
    <n v="23"/>
  </r>
  <r>
    <m/>
    <x v="325"/>
    <n v="3"/>
  </r>
  <r>
    <m/>
    <x v="322"/>
    <n v="10"/>
  </r>
  <r>
    <s v="Alg1.7.9"/>
    <x v="323"/>
    <n v="20"/>
  </r>
  <r>
    <m/>
    <x v="325"/>
    <n v="10"/>
  </r>
  <r>
    <m/>
    <x v="323"/>
    <n v="10"/>
  </r>
  <r>
    <s v="Alg1.7.10"/>
    <x v="324"/>
    <n v="7.5"/>
  </r>
  <r>
    <m/>
    <x v="308"/>
    <n v="5"/>
  </r>
  <r>
    <m/>
    <x v="319"/>
    <n v="30"/>
  </r>
  <r>
    <m/>
    <x v="325"/>
    <n v="5"/>
  </r>
  <r>
    <m/>
    <x v="287"/>
    <n v="7.5"/>
  </r>
  <r>
    <m/>
    <x v="326"/>
    <n v="15"/>
  </r>
  <r>
    <s v="Alg1.7.11"/>
    <x v="323"/>
    <n v="17.5"/>
  </r>
  <r>
    <m/>
    <x v="319"/>
    <n v="7.5"/>
  </r>
  <r>
    <m/>
    <x v="326"/>
    <n v="16"/>
  </r>
  <r>
    <s v="Alg1.7.12"/>
    <x v="323"/>
    <n v="16"/>
  </r>
  <r>
    <m/>
    <x v="308"/>
    <n v="2.5"/>
  </r>
  <r>
    <m/>
    <x v="319"/>
    <n v="6"/>
  </r>
  <r>
    <m/>
    <x v="267"/>
    <n v="5"/>
  </r>
  <r>
    <s v="Alg1.7.13"/>
    <x v="323"/>
    <n v="35"/>
  </r>
  <r>
    <m/>
    <x v="326"/>
    <n v="22.5"/>
  </r>
  <r>
    <s v="Alg1.7.14"/>
    <x v="323"/>
    <n v="30"/>
  </r>
  <r>
    <m/>
    <x v="319"/>
    <n v="17.5"/>
  </r>
  <r>
    <m/>
    <x v="326"/>
    <n v="4"/>
  </r>
  <r>
    <s v="Alg1.7.15"/>
    <x v="323"/>
    <n v="16"/>
  </r>
  <r>
    <m/>
    <x v="324"/>
    <n v="4"/>
  </r>
  <r>
    <m/>
    <x v="327"/>
    <n v="11"/>
  </r>
  <r>
    <m/>
    <x v="323"/>
    <n v="37.5"/>
  </r>
  <r>
    <s v="Alg1.7.16"/>
    <x v="308"/>
    <n v="2.5"/>
  </r>
  <r>
    <m/>
    <x v="275"/>
    <n v="15"/>
  </r>
  <r>
    <s v="Alg1.7.17"/>
    <x v="267"/>
    <n v="2.5"/>
  </r>
  <r>
    <m/>
    <x v="322"/>
    <n v="2.5"/>
  </r>
  <r>
    <m/>
    <x v="323"/>
    <n v="15"/>
  </r>
  <r>
    <m/>
    <x v="297"/>
    <n v="5"/>
  </r>
  <r>
    <m/>
    <x v="275"/>
    <n v="5"/>
  </r>
  <r>
    <s v="Alg1.7.18"/>
    <x v="323"/>
    <n v="30"/>
  </r>
  <r>
    <m/>
    <x v="288"/>
    <n v="5"/>
  </r>
  <r>
    <m/>
    <x v="326"/>
    <n v="35"/>
  </r>
  <r>
    <s v="Alg1.7.19"/>
    <x v="319"/>
    <n v="5"/>
  </r>
  <r>
    <m/>
    <x v="323"/>
    <n v="7.5"/>
  </r>
  <r>
    <s v="Alg1.7.20"/>
    <x v="318"/>
    <n v="5"/>
  </r>
  <r>
    <m/>
    <x v="328"/>
    <n v="27.5"/>
  </r>
  <r>
    <m/>
    <x v="323"/>
    <n v="15"/>
  </r>
  <r>
    <s v="Alg1.7.21"/>
    <x v="327"/>
    <n v="15"/>
  </r>
  <r>
    <m/>
    <x v="328"/>
    <n v="40"/>
  </r>
  <r>
    <m/>
    <x v="319"/>
    <n v="22"/>
  </r>
  <r>
    <s v="Alg1.7.22"/>
    <x v="317"/>
    <n v="7"/>
  </r>
  <r>
    <m/>
    <x v="329"/>
    <n v="20"/>
  </r>
  <r>
    <m/>
    <x v="291"/>
    <n v="7"/>
  </r>
  <r>
    <m/>
    <x v="329"/>
    <n v="25"/>
  </r>
  <r>
    <s v="Alg1.7.23"/>
    <x v="291"/>
    <n v="5"/>
  </r>
  <r>
    <m/>
    <x v="320"/>
    <n v="10"/>
  </r>
  <r>
    <m/>
    <x v="323"/>
    <n v="22.5"/>
  </r>
  <r>
    <s v="Alg1.7.24"/>
    <x v="330"/>
    <n v="5"/>
  </r>
  <r>
    <m/>
    <x v="321"/>
    <n v="12.5"/>
  </r>
  <r>
    <m/>
    <x v="331"/>
    <n v="14.2"/>
  </r>
  <r>
    <s v="Geo.1.1"/>
    <x v="332"/>
    <n v="14.2"/>
  </r>
  <r>
    <m/>
    <x v="333"/>
    <n v="11.7"/>
  </r>
  <r>
    <m/>
    <x v="334"/>
    <m/>
  </r>
  <r>
    <m/>
    <x v="335"/>
    <m/>
  </r>
  <r>
    <m/>
    <x v="336"/>
    <m/>
  </r>
  <r>
    <m/>
    <x v="334"/>
    <n v="20"/>
  </r>
  <r>
    <s v="Modeling 2"/>
    <x v="335"/>
    <n v="20"/>
  </r>
  <r>
    <m/>
    <x v="336"/>
    <n v="20"/>
  </r>
  <r>
    <m/>
    <x v="331"/>
    <n v="15"/>
  </r>
  <r>
    <s v="Geo.1.2"/>
    <x v="332"/>
    <n v="15"/>
  </r>
  <r>
    <m/>
    <x v="333"/>
    <n v="10"/>
  </r>
  <r>
    <m/>
    <x v="331"/>
    <n v="5.4"/>
  </r>
  <r>
    <s v="Geo.1.3"/>
    <x v="337"/>
    <n v="8.8000000000000007"/>
  </r>
  <r>
    <m/>
    <x v="338"/>
    <n v="12.9"/>
  </r>
  <r>
    <m/>
    <x v="332"/>
    <n v="12.9"/>
  </r>
  <r>
    <m/>
    <x v="339"/>
    <n v="5"/>
  </r>
  <r>
    <s v="Geo.1.4"/>
    <x v="340"/>
    <n v="7.5"/>
  </r>
  <r>
    <m/>
    <x v="332"/>
    <n v="10"/>
  </r>
  <r>
    <m/>
    <x v="333"/>
    <n v="17.5"/>
  </r>
  <r>
    <m/>
    <x v="338"/>
    <n v="5.8"/>
  </r>
  <r>
    <s v="Geo.1.5"/>
    <x v="332"/>
    <n v="30.8"/>
  </r>
  <r>
    <m/>
    <x v="333"/>
    <n v="3.3"/>
  </r>
  <r>
    <m/>
    <x v="331"/>
    <n v="5"/>
  </r>
  <r>
    <s v="Geo.1.6"/>
    <x v="341"/>
    <n v="5"/>
  </r>
  <r>
    <m/>
    <x v="337"/>
    <n v="2.5"/>
  </r>
  <r>
    <m/>
    <x v="332"/>
    <n v="27.5"/>
  </r>
  <r>
    <m/>
    <x v="339"/>
    <n v="7.5"/>
  </r>
  <r>
    <s v="Geo.1.7"/>
    <x v="333"/>
    <n v="32.5"/>
  </r>
  <r>
    <m/>
    <x v="331"/>
    <n v="10"/>
  </r>
  <r>
    <s v="Geo.1.8"/>
    <x v="332"/>
    <n v="22.5"/>
  </r>
  <r>
    <m/>
    <x v="333"/>
    <n v="7.5"/>
  </r>
  <r>
    <m/>
    <x v="332"/>
    <n v="13.8"/>
  </r>
  <r>
    <s v="Geo.1.9"/>
    <x v="335"/>
    <n v="23.8"/>
  </r>
  <r>
    <m/>
    <x v="336"/>
    <m/>
  </r>
  <r>
    <m/>
    <x v="342"/>
    <n v="3.8"/>
  </r>
  <r>
    <m/>
    <x v="343"/>
    <n v="3.8"/>
  </r>
  <r>
    <m/>
    <x v="332"/>
    <n v="12"/>
  </r>
  <r>
    <s v="Modeling 3"/>
    <x v="335"/>
    <n v="12"/>
  </r>
  <r>
    <m/>
    <x v="336"/>
    <n v="12"/>
  </r>
  <r>
    <m/>
    <x v="342"/>
    <n v="12"/>
  </r>
  <r>
    <m/>
    <x v="343"/>
    <n v="12"/>
  </r>
  <r>
    <m/>
    <x v="341"/>
    <n v="17.5"/>
  </r>
  <r>
    <s v="Geo.1.10"/>
    <x v="344"/>
    <n v="22.5"/>
  </r>
  <r>
    <m/>
    <x v="341"/>
    <n v="13.8"/>
  </r>
  <r>
    <s v="Geo.1.11"/>
    <x v="337"/>
    <n v="21.2"/>
  </r>
  <r>
    <m/>
    <x v="345"/>
    <n v="3.8"/>
  </r>
  <r>
    <m/>
    <x v="338"/>
    <n v="6.2"/>
  </r>
  <r>
    <m/>
    <x v="337"/>
    <n v="25"/>
  </r>
  <r>
    <s v="Geo.1.12"/>
    <x v="340"/>
    <n v="15"/>
  </r>
  <r>
    <m/>
    <x v="331"/>
    <n v="3.3"/>
  </r>
  <r>
    <s v="Geo.1.13"/>
    <x v="341"/>
    <n v="13.3"/>
  </r>
  <r>
    <m/>
    <x v="344"/>
    <n v="16.7"/>
  </r>
  <r>
    <m/>
    <x v="346"/>
    <n v="3.3"/>
  </r>
  <r>
    <m/>
    <x v="343"/>
    <n v="3.3"/>
  </r>
  <r>
    <m/>
    <x v="337"/>
    <n v="37.5"/>
  </r>
  <r>
    <s v="Geo.1.14"/>
    <x v="343"/>
    <n v="2.5"/>
  </r>
  <r>
    <m/>
    <x v="341"/>
    <n v="2.5"/>
  </r>
  <r>
    <s v="Geo.1.15"/>
    <x v="339"/>
    <n v="37.5"/>
  </r>
  <r>
    <m/>
    <x v="339"/>
    <n v="40"/>
  </r>
  <r>
    <s v="Geo.1.16"/>
    <x v="341"/>
    <n v="15"/>
  </r>
  <r>
    <s v="Geo.1.17"/>
    <x v="344"/>
    <n v="25"/>
  </r>
  <r>
    <m/>
    <x v="341"/>
    <n v="15"/>
  </r>
  <r>
    <s v="Geo.1.18"/>
    <x v="344"/>
    <n v="25"/>
  </r>
  <r>
    <m/>
    <x v="338"/>
    <n v="40"/>
  </r>
  <r>
    <s v="Geo.1.19"/>
    <x v="331"/>
    <n v="5"/>
  </r>
  <r>
    <s v="Geo.1.20"/>
    <x v="341"/>
    <n v="13.3"/>
  </r>
  <r>
    <m/>
    <x v="345"/>
    <n v="8.3000000000000007"/>
  </r>
  <r>
    <m/>
    <x v="338"/>
    <n v="13.3"/>
  </r>
  <r>
    <m/>
    <x v="341"/>
    <n v="2.5"/>
  </r>
  <r>
    <s v="Geo.1.21"/>
    <x v="345"/>
    <n v="25"/>
  </r>
  <r>
    <m/>
    <x v="338"/>
    <n v="12.5"/>
  </r>
  <r>
    <m/>
    <x v="332"/>
    <n v="7.5"/>
  </r>
  <r>
    <s v="Geo.1.22"/>
    <x v="333"/>
    <n v="7.5"/>
  </r>
  <r>
    <m/>
    <x v="344"/>
    <n v="14.2"/>
  </r>
  <r>
    <s v="Geo.2.1"/>
    <x v="346"/>
    <n v="9.1999999999999993"/>
  </r>
  <r>
    <m/>
    <x v="347"/>
    <n v="9.1999999999999993"/>
  </r>
  <r>
    <m/>
    <x v="348"/>
    <n v="7.5"/>
  </r>
  <r>
    <m/>
    <x v="349"/>
    <m/>
  </r>
  <r>
    <m/>
    <x v="334"/>
    <m/>
  </r>
  <r>
    <m/>
    <x v="336"/>
    <m/>
  </r>
  <r>
    <m/>
    <x v="342"/>
    <m/>
  </r>
  <r>
    <m/>
    <x v="343"/>
    <m/>
  </r>
  <r>
    <m/>
    <x v="349"/>
    <n v="12"/>
  </r>
  <r>
    <s v="Modeling 4"/>
    <x v="334"/>
    <n v="12"/>
  </r>
  <r>
    <m/>
    <x v="336"/>
    <n v="12"/>
  </r>
  <r>
    <m/>
    <x v="342"/>
    <n v="12"/>
  </r>
  <r>
    <m/>
    <x v="343"/>
    <n v="12"/>
  </r>
  <r>
    <m/>
    <x v="346"/>
    <n v="17.5"/>
  </r>
  <r>
    <s v="Geo.2.2"/>
    <x v="347"/>
    <n v="17.5"/>
  </r>
  <r>
    <m/>
    <x v="350"/>
    <n v="5"/>
  </r>
  <r>
    <m/>
    <x v="347"/>
    <n v="20"/>
  </r>
  <r>
    <s v="Geo.2.3"/>
    <x v="350"/>
    <n v="20"/>
  </r>
  <r>
    <m/>
    <x v="331"/>
    <n v="1.7"/>
  </r>
  <r>
    <s v="Geo.2.4"/>
    <x v="350"/>
    <n v="14.2"/>
  </r>
  <r>
    <m/>
    <x v="345"/>
    <n v="10"/>
  </r>
  <r>
    <m/>
    <x v="348"/>
    <n v="10"/>
  </r>
  <r>
    <m/>
    <x v="351"/>
    <n v="2.5"/>
  </r>
  <r>
    <m/>
    <x v="343"/>
    <n v="1.7"/>
  </r>
  <r>
    <m/>
    <x v="346"/>
    <n v="40"/>
  </r>
  <r>
    <s v="Geo.2.5"/>
    <x v="350"/>
    <n v="9.1999999999999993"/>
  </r>
  <r>
    <s v="Geo.2.6"/>
    <x v="345"/>
    <n v="24.2"/>
  </r>
  <r>
    <m/>
    <x v="348"/>
    <n v="1.7"/>
  </r>
  <r>
    <m/>
    <x v="338"/>
    <n v="5"/>
  </r>
  <r>
    <m/>
    <x v="350"/>
    <n v="17.5"/>
  </r>
  <r>
    <s v="Geo.2.7"/>
    <x v="345"/>
    <n v="7.5"/>
  </r>
  <r>
    <m/>
    <x v="348"/>
    <n v="20"/>
  </r>
  <r>
    <m/>
    <x v="339"/>
    <n v="11.7"/>
  </r>
  <r>
    <s v="Geo.2.8"/>
    <x v="350"/>
    <n v="11.7"/>
  </r>
  <r>
    <m/>
    <x v="338"/>
    <n v="16.7"/>
  </r>
  <r>
    <m/>
    <x v="350"/>
    <n v="12.5"/>
  </r>
  <r>
    <s v="Geo.2.9"/>
    <x v="345"/>
    <n v="1.7"/>
  </r>
  <r>
    <m/>
    <x v="348"/>
    <n v="24.2"/>
  </r>
  <r>
    <m/>
    <x v="338"/>
    <n v="1.7"/>
  </r>
  <r>
    <m/>
    <x v="348"/>
    <n v="32.5"/>
  </r>
  <r>
    <s v="Geo.2.10"/>
    <x v="335"/>
    <n v="7.5"/>
  </r>
  <r>
    <m/>
    <x v="348"/>
    <n v="40"/>
  </r>
  <r>
    <s v="Geo.2.12"/>
    <x v="348"/>
    <n v="40"/>
  </r>
  <r>
    <s v="Geo.2.13"/>
    <x v="338"/>
    <n v="55"/>
  </r>
  <r>
    <s v="Geo.2.14"/>
    <x v="348"/>
    <n v="40"/>
  </r>
  <r>
    <s v="Geo.2.15"/>
    <x v="341"/>
    <n v="5"/>
  </r>
  <r>
    <s v="Geo.3.1"/>
    <x v="352"/>
    <m/>
  </r>
  <r>
    <m/>
    <x v="335"/>
    <m/>
  </r>
  <r>
    <m/>
    <x v="353"/>
    <n v="8.8000000000000007"/>
  </r>
  <r>
    <m/>
    <x v="354"/>
    <n v="3.8"/>
  </r>
  <r>
    <m/>
    <x v="355"/>
    <n v="8.8000000000000007"/>
  </r>
  <r>
    <m/>
    <x v="356"/>
    <n v="13.8"/>
  </r>
  <r>
    <m/>
    <x v="357"/>
    <m/>
  </r>
  <r>
    <m/>
    <x v="352"/>
    <n v="20"/>
  </r>
  <r>
    <s v="Modeling 5"/>
    <x v="335"/>
    <n v="20"/>
  </r>
  <r>
    <m/>
    <x v="357"/>
    <n v="20"/>
  </r>
  <r>
    <m/>
    <x v="335"/>
    <n v="10"/>
  </r>
  <r>
    <s v="Geo.3.2"/>
    <x v="356"/>
    <n v="25"/>
  </r>
  <r>
    <m/>
    <x v="336"/>
    <n v="10"/>
  </r>
  <r>
    <m/>
    <x v="341"/>
    <n v="10"/>
  </r>
  <r>
    <s v="Geo.3.3"/>
    <x v="353"/>
    <n v="2.5"/>
  </r>
  <r>
    <m/>
    <x v="355"/>
    <n v="20"/>
  </r>
  <r>
    <m/>
    <x v="356"/>
    <n v="7.5"/>
  </r>
  <r>
    <m/>
    <x v="353"/>
    <n v="10"/>
  </r>
  <r>
    <s v="Geo.3.4"/>
    <x v="354"/>
    <n v="11.7"/>
  </r>
  <r>
    <m/>
    <x v="356"/>
    <n v="11.7"/>
  </r>
  <r>
    <m/>
    <x v="351"/>
    <n v="6.7"/>
  </r>
  <r>
    <m/>
    <x v="345"/>
    <n v="25"/>
  </r>
  <r>
    <s v="Geo.3.5"/>
    <x v="358"/>
    <n v="15"/>
  </r>
  <r>
    <m/>
    <x v="355"/>
    <n v="2.5"/>
  </r>
  <r>
    <s v="Geo.3.6"/>
    <x v="356"/>
    <n v="35"/>
  </r>
  <r>
    <m/>
    <x v="357"/>
    <n v="2.5"/>
  </r>
  <r>
    <m/>
    <x v="356"/>
    <n v="15"/>
  </r>
  <r>
    <s v="Geo.3.7"/>
    <x v="351"/>
    <n v="20"/>
  </r>
  <r>
    <m/>
    <x v="359"/>
    <n v="5"/>
  </r>
  <r>
    <s v="Geo.3.8"/>
    <x v="356"/>
    <n v="30"/>
  </r>
  <r>
    <m/>
    <x v="360"/>
    <n v="5"/>
  </r>
  <r>
    <m/>
    <x v="351"/>
    <n v="40"/>
  </r>
  <r>
    <s v="Geo.3.9"/>
    <x v="361"/>
    <m/>
  </r>
  <r>
    <s v="Geo.3.11"/>
    <x v="334"/>
    <m/>
  </r>
  <r>
    <m/>
    <x v="358"/>
    <n v="20"/>
  </r>
  <r>
    <m/>
    <x v="357"/>
    <n v="20"/>
  </r>
  <r>
    <m/>
    <x v="361"/>
    <n v="20"/>
  </r>
  <r>
    <s v="Modeling 6"/>
    <x v="334"/>
    <n v="20"/>
  </r>
  <r>
    <m/>
    <x v="357"/>
    <n v="20"/>
  </r>
  <r>
    <m/>
    <x v="357"/>
    <n v="32.5"/>
  </r>
  <r>
    <s v="Geo.3.12"/>
    <x v="336"/>
    <n v="7.5"/>
  </r>
  <r>
    <m/>
    <x v="358"/>
    <n v="17.5"/>
  </r>
  <r>
    <s v="Geo.3.13"/>
    <x v="357"/>
    <n v="22.5"/>
  </r>
  <r>
    <m/>
    <x v="362"/>
    <n v="7.5"/>
  </r>
  <r>
    <s v="Geo.3.14"/>
    <x v="358"/>
    <n v="32.5"/>
  </r>
  <r>
    <m/>
    <x v="357"/>
    <n v="20"/>
  </r>
  <r>
    <s v="Geo.3.15"/>
    <x v="363"/>
    <n v="20"/>
  </r>
  <r>
    <m/>
    <x v="357"/>
    <n v="40"/>
  </r>
  <r>
    <s v="Geo.3.16"/>
    <x v="343"/>
    <n v="30"/>
  </r>
  <r>
    <m/>
    <x v="335"/>
    <n v="4"/>
  </r>
  <r>
    <s v="Geo.4.1"/>
    <x v="357"/>
    <n v="10.199999999999999"/>
  </r>
  <r>
    <m/>
    <x v="360"/>
    <n v="15.2"/>
  </r>
  <r>
    <m/>
    <x v="363"/>
    <n v="5.2"/>
  </r>
  <r>
    <m/>
    <x v="342"/>
    <n v="5.2"/>
  </r>
  <r>
    <m/>
    <x v="357"/>
    <n v="20"/>
  </r>
  <r>
    <s v="Geo.4.2"/>
    <x v="360"/>
    <n v="12.5"/>
  </r>
  <r>
    <m/>
    <x v="343"/>
    <n v="7.5"/>
  </r>
  <r>
    <m/>
    <x v="357"/>
    <n v="20"/>
  </r>
  <r>
    <s v="Geo.4.3"/>
    <x v="360"/>
    <n v="15"/>
  </r>
  <r>
    <m/>
    <x v="360"/>
    <n v="14.2"/>
  </r>
  <r>
    <s v="Geo.4.4"/>
    <x v="364"/>
    <n v="12.5"/>
  </r>
  <r>
    <m/>
    <x v="363"/>
    <n v="1.7"/>
  </r>
  <r>
    <m/>
    <x v="343"/>
    <n v="6.7"/>
  </r>
  <r>
    <m/>
    <x v="360"/>
    <n v="40"/>
  </r>
  <r>
    <s v="Geo.4.5"/>
    <x v="360"/>
    <n v="40"/>
  </r>
  <r>
    <s v="Geo.4.6"/>
    <x v="365"/>
    <n v="25"/>
  </r>
  <r>
    <s v="Geo.4.7"/>
    <x v="363"/>
    <n v="10"/>
  </r>
  <r>
    <m/>
    <x v="342"/>
    <n v="5"/>
  </r>
  <r>
    <m/>
    <x v="364"/>
    <n v="35"/>
  </r>
  <r>
    <s v="Geo.4.8"/>
    <x v="334"/>
    <m/>
  </r>
  <r>
    <s v="Geo.4.9"/>
    <x v="335"/>
    <m/>
  </r>
  <r>
    <m/>
    <x v="360"/>
    <n v="25"/>
  </r>
  <r>
    <m/>
    <x v="363"/>
    <n v="15"/>
  </r>
  <r>
    <m/>
    <x v="334"/>
    <n v="20"/>
  </r>
  <r>
    <s v="Modeling 7"/>
    <x v="335"/>
    <n v="20"/>
  </r>
  <r>
    <m/>
    <x v="363"/>
    <n v="20"/>
  </r>
  <r>
    <m/>
    <x v="366"/>
    <n v="15"/>
  </r>
  <r>
    <s v="Geo.4.10"/>
    <x v="365"/>
    <n v="12.5"/>
  </r>
  <r>
    <m/>
    <x v="363"/>
    <n v="7.5"/>
  </r>
  <r>
    <m/>
    <x v="342"/>
    <n v="5"/>
  </r>
  <r>
    <m/>
    <x v="366"/>
    <n v="25"/>
  </r>
  <r>
    <s v="Geo.4.11"/>
    <x v="365"/>
    <n v="7.5"/>
  </r>
  <r>
    <m/>
    <x v="342"/>
    <n v="7.5"/>
  </r>
  <r>
    <m/>
    <x v="367"/>
    <n v="35"/>
  </r>
  <r>
    <s v="Geo.5.1"/>
    <x v="366"/>
    <n v="20"/>
  </r>
  <r>
    <s v="Geo.5.2"/>
    <x v="367"/>
    <n v="20"/>
  </r>
  <r>
    <m/>
    <x v="366"/>
    <n v="20"/>
  </r>
  <r>
    <s v="Geo.5.3"/>
    <x v="367"/>
    <n v="20"/>
  </r>
  <r>
    <m/>
    <x v="368"/>
    <n v="5"/>
  </r>
  <r>
    <s v="Geo.5.4"/>
    <x v="369"/>
    <n v="8.3000000000000007"/>
  </r>
  <r>
    <m/>
    <x v="370"/>
    <n v="15.8"/>
  </r>
  <r>
    <m/>
    <x v="366"/>
    <n v="10.8"/>
  </r>
  <r>
    <m/>
    <x v="371"/>
    <n v="5"/>
  </r>
  <r>
    <s v="Geo.5.5"/>
    <x v="369"/>
    <n v="11.7"/>
  </r>
  <r>
    <m/>
    <x v="370"/>
    <n v="9.1999999999999993"/>
  </r>
  <r>
    <m/>
    <x v="366"/>
    <n v="14.2"/>
  </r>
  <r>
    <m/>
    <x v="368"/>
    <n v="5"/>
  </r>
  <r>
    <s v="Geo.5.6"/>
    <x v="369"/>
    <n v="11.2"/>
  </r>
  <r>
    <m/>
    <x v="370"/>
    <n v="8.8000000000000007"/>
  </r>
  <r>
    <m/>
    <x v="366"/>
    <n v="11.2"/>
  </r>
  <r>
    <m/>
    <x v="336"/>
    <n v="3.8"/>
  </r>
  <r>
    <m/>
    <x v="371"/>
    <n v="6.7"/>
  </r>
  <r>
    <s v="Geo.5.7"/>
    <x v="369"/>
    <n v="11.7"/>
  </r>
  <r>
    <m/>
    <x v="370"/>
    <n v="9.1999999999999993"/>
  </r>
  <r>
    <m/>
    <x v="335"/>
    <n v="5"/>
  </r>
  <r>
    <m/>
    <x v="336"/>
    <n v="7.5"/>
  </r>
  <r>
    <m/>
    <x v="370"/>
    <n v="10"/>
  </r>
  <r>
    <s v="Geo.5.8"/>
    <x v="366"/>
    <n v="10"/>
  </r>
  <r>
    <m/>
    <x v="367"/>
    <n v="1.7"/>
  </r>
  <r>
    <m/>
    <x v="334"/>
    <n v="5"/>
  </r>
  <r>
    <m/>
    <x v="335"/>
    <n v="5"/>
  </r>
  <r>
    <m/>
    <x v="336"/>
    <n v="13.3"/>
  </r>
  <r>
    <m/>
    <x v="372"/>
    <n v="2.5"/>
  </r>
  <r>
    <s v="Geo.5.9"/>
    <x v="366"/>
    <n v="22.5"/>
  </r>
  <r>
    <m/>
    <x v="349"/>
    <n v="7.5"/>
  </r>
  <r>
    <m/>
    <x v="367"/>
    <n v="7.5"/>
  </r>
  <r>
    <m/>
    <x v="366"/>
    <n v="30"/>
  </r>
  <r>
    <s v="Geo.5.10"/>
    <x v="367"/>
    <n v="7.5"/>
  </r>
  <r>
    <m/>
    <x v="334"/>
    <n v="2.5"/>
  </r>
  <r>
    <m/>
    <x v="349"/>
    <n v="30"/>
  </r>
  <r>
    <s v="Geo.5.11"/>
    <x v="367"/>
    <n v="5"/>
  </r>
  <r>
    <m/>
    <x v="363"/>
    <n v="5"/>
  </r>
  <r>
    <m/>
    <x v="366"/>
    <n v="35"/>
  </r>
  <r>
    <s v="Geo.5.12"/>
    <x v="366"/>
    <n v="40"/>
  </r>
  <r>
    <s v="Geo.5.13"/>
    <x v="349"/>
    <n v="30"/>
  </r>
  <r>
    <s v="Geo.5.14"/>
    <x v="334"/>
    <m/>
  </r>
  <r>
    <m/>
    <x v="335"/>
    <n v="10"/>
  </r>
  <r>
    <m/>
    <x v="349"/>
    <n v="20"/>
  </r>
  <r>
    <s v="Modeling 8"/>
    <x v="334"/>
    <n v="20"/>
  </r>
  <r>
    <m/>
    <x v="335"/>
    <n v="20"/>
  </r>
  <r>
    <m/>
    <x v="349"/>
    <n v="35"/>
  </r>
  <r>
    <s v="Geo.5.15"/>
    <x v="367"/>
    <n v="5"/>
  </r>
  <r>
    <m/>
    <x v="349"/>
    <n v="10"/>
  </r>
  <r>
    <s v="Geo.5.16"/>
    <x v="334"/>
    <n v="10"/>
  </r>
  <r>
    <m/>
    <x v="335"/>
    <n v="25"/>
  </r>
  <r>
    <m/>
    <x v="352"/>
    <n v="20"/>
  </r>
  <r>
    <s v="Geo.5.17"/>
    <x v="336"/>
    <n v="20"/>
  </r>
  <r>
    <m/>
    <x v="369"/>
    <n v="17.5"/>
  </r>
  <r>
    <s v="Geo.5.18"/>
    <x v="334"/>
    <n v="2.5"/>
  </r>
  <r>
    <m/>
    <x v="335"/>
    <n v="20"/>
  </r>
  <r>
    <m/>
    <x v="341"/>
    <n v="7.5"/>
  </r>
  <r>
    <s v="Geo.6.1"/>
    <x v="344"/>
    <n v="25"/>
  </r>
  <r>
    <m/>
    <x v="373"/>
    <n v="7.5"/>
  </r>
  <r>
    <m/>
    <x v="341"/>
    <n v="20"/>
  </r>
  <r>
    <s v="Geo.6.2"/>
    <x v="344"/>
    <n v="20"/>
  </r>
  <r>
    <m/>
    <x v="341"/>
    <n v="28.3"/>
  </r>
  <r>
    <s v="Geo.6.3"/>
    <x v="344"/>
    <n v="3.3"/>
  </r>
  <r>
    <m/>
    <x v="374"/>
    <n v="3.3"/>
  </r>
  <r>
    <m/>
    <x v="357"/>
    <n v="5"/>
  </r>
  <r>
    <m/>
    <x v="331"/>
    <n v="5"/>
  </r>
  <r>
    <s v="Geo.6.4"/>
    <x v="375"/>
    <n v="30"/>
  </r>
  <r>
    <m/>
    <x v="376"/>
    <n v="5"/>
  </r>
  <r>
    <m/>
    <x v="377"/>
    <n v="6.7"/>
  </r>
  <r>
    <s v="Geo.6.5"/>
    <x v="378"/>
    <n v="16.7"/>
  </r>
  <r>
    <m/>
    <x v="375"/>
    <n v="16.7"/>
  </r>
  <r>
    <m/>
    <x v="378"/>
    <n v="20"/>
  </r>
  <r>
    <s v="Geo.6.6"/>
    <x v="375"/>
    <n v="20"/>
  </r>
  <r>
    <m/>
    <x v="379"/>
    <n v="35"/>
  </r>
  <r>
    <s v="Geo.6.7"/>
    <x v="376"/>
    <n v="5"/>
  </r>
  <r>
    <m/>
    <x v="380"/>
    <n v="5"/>
  </r>
  <r>
    <s v="Geo.6.8"/>
    <x v="378"/>
    <n v="10"/>
  </r>
  <r>
    <m/>
    <x v="379"/>
    <n v="25"/>
  </r>
  <r>
    <m/>
    <x v="380"/>
    <n v="5"/>
  </r>
  <r>
    <s v="Geo.6.9"/>
    <x v="368"/>
    <n v="10"/>
  </r>
  <r>
    <m/>
    <x v="381"/>
    <n v="25"/>
  </r>
  <r>
    <m/>
    <x v="376"/>
    <n v="12.5"/>
  </r>
  <r>
    <s v="Geo.6.10"/>
    <x v="381"/>
    <n v="22.5"/>
  </r>
  <r>
    <m/>
    <x v="336"/>
    <n v="5"/>
  </r>
  <r>
    <m/>
    <x v="341"/>
    <n v="2.5"/>
  </r>
  <r>
    <s v="Geo.6.11"/>
    <x v="381"/>
    <n v="30"/>
  </r>
  <r>
    <m/>
    <x v="336"/>
    <n v="7.5"/>
  </r>
  <r>
    <m/>
    <x v="371"/>
    <n v="12.5"/>
  </r>
  <r>
    <s v="Geo.6.12"/>
    <x v="362"/>
    <n v="2.5"/>
  </r>
  <r>
    <m/>
    <x v="381"/>
    <n v="25"/>
  </r>
  <r>
    <m/>
    <x v="382"/>
    <n v="32.5"/>
  </r>
  <r>
    <s v="Geo.6.13"/>
    <x v="381"/>
    <n v="7.5"/>
  </r>
  <r>
    <m/>
    <x v="383"/>
    <n v="7.5"/>
  </r>
  <r>
    <s v="Geo.6.14"/>
    <x v="376"/>
    <n v="17.5"/>
  </r>
  <r>
    <m/>
    <x v="381"/>
    <n v="7.5"/>
  </r>
  <r>
    <m/>
    <x v="374"/>
    <n v="7.5"/>
  </r>
  <r>
    <m/>
    <x v="374"/>
    <n v="60"/>
  </r>
  <r>
    <s v="Modeling 9"/>
    <x v="368"/>
    <n v="7.5"/>
  </r>
  <r>
    <s v="Geo.6.15"/>
    <x v="341"/>
    <n v="10"/>
  </r>
  <r>
    <m/>
    <x v="384"/>
    <n v="22.5"/>
  </r>
  <r>
    <m/>
    <x v="345"/>
    <n v="20"/>
  </r>
  <r>
    <s v="Geo.6.16"/>
    <x v="376"/>
    <n v="5"/>
  </r>
  <r>
    <m/>
    <x v="384"/>
    <n v="5"/>
  </r>
  <r>
    <m/>
    <x v="336"/>
    <n v="5"/>
  </r>
  <r>
    <m/>
    <x v="345"/>
    <n v="22.5"/>
  </r>
  <r>
    <s v="Geo.6.17"/>
    <x v="376"/>
    <n v="32.5"/>
  </r>
  <r>
    <m/>
    <x v="381"/>
    <n v="20"/>
  </r>
  <r>
    <m/>
    <x v="383"/>
    <n v="32.5"/>
  </r>
  <r>
    <s v="Geo.7.1"/>
    <x v="357"/>
    <n v="7.5"/>
  </r>
  <r>
    <m/>
    <x v="383"/>
    <n v="32.5"/>
  </r>
  <r>
    <s v="Geo.7.2"/>
    <x v="357"/>
    <n v="7.5"/>
  </r>
  <r>
    <m/>
    <x v="383"/>
    <n v="40"/>
  </r>
  <r>
    <s v="Geo.7.3"/>
    <x v="383"/>
    <n v="60"/>
  </r>
  <r>
    <s v="Modeling 10"/>
    <x v="385"/>
    <n v="40"/>
  </r>
  <r>
    <s v="Geo.7.4"/>
    <x v="385"/>
    <n v="30"/>
  </r>
  <r>
    <s v="Geo.7.5"/>
    <x v="345"/>
    <n v="10"/>
  </r>
  <r>
    <m/>
    <x v="385"/>
    <n v="18.8"/>
  </r>
  <r>
    <s v="Geo.7.6"/>
    <x v="345"/>
    <n v="11.2"/>
  </r>
  <r>
    <m/>
    <x v="338"/>
    <n v="6.2"/>
  </r>
  <r>
    <m/>
    <x v="357"/>
    <n v="3.8"/>
  </r>
  <r>
    <m/>
    <x v="385"/>
    <n v="25"/>
  </r>
  <r>
    <s v="Geo.7.7"/>
    <x v="345"/>
    <n v="15"/>
  </r>
  <r>
    <m/>
    <x v="372"/>
    <n v="7.5"/>
  </r>
  <r>
    <s v="Geo.7.8"/>
    <x v="386"/>
    <n v="2.5"/>
  </r>
  <r>
    <m/>
    <x v="387"/>
    <n v="22.5"/>
  </r>
  <r>
    <m/>
    <x v="366"/>
    <n v="7.5"/>
  </r>
  <r>
    <m/>
    <x v="386"/>
    <n v="20"/>
  </r>
  <r>
    <s v="Geo.7.9"/>
    <x v="387"/>
    <n v="20"/>
  </r>
  <r>
    <m/>
    <x v="387"/>
    <n v="35"/>
  </r>
  <r>
    <s v="Geo.7.10"/>
    <x v="366"/>
    <n v="5"/>
  </r>
  <r>
    <m/>
    <x v="372"/>
    <n v="7.5"/>
  </r>
  <r>
    <s v="Geo.7.11"/>
    <x v="387"/>
    <n v="32.5"/>
  </r>
  <r>
    <m/>
    <x v="387"/>
    <n v="40"/>
  </r>
  <r>
    <s v="Geo.7.12"/>
    <x v="371"/>
    <n v="7.5"/>
  </r>
  <r>
    <s v="Geo.7.13"/>
    <x v="388"/>
    <n v="7.5"/>
  </r>
  <r>
    <m/>
    <x v="387"/>
    <n v="25"/>
  </r>
  <r>
    <m/>
    <x v="383"/>
    <n v="5"/>
  </r>
  <r>
    <s v="Geo.7.14"/>
    <x v="385"/>
    <n v="5"/>
  </r>
  <r>
    <m/>
    <x v="386"/>
    <n v="22.5"/>
  </r>
  <r>
    <m/>
    <x v="335"/>
    <n v="20"/>
  </r>
  <r>
    <m/>
    <x v="363"/>
    <n v="7.5"/>
  </r>
  <r>
    <m/>
    <x v="389"/>
    <n v="35"/>
  </r>
  <r>
    <s v="Geo.8.1"/>
    <x v="389"/>
    <n v="40"/>
  </r>
  <r>
    <s v="Geo.8.2"/>
    <x v="389"/>
    <n v="15"/>
  </r>
  <r>
    <s v="Geo.8.3"/>
    <x v="390"/>
    <n v="20"/>
  </r>
  <r>
    <m/>
    <x v="391"/>
    <n v="25"/>
  </r>
  <r>
    <s v="Geo.8.4"/>
    <x v="392"/>
    <n v="10"/>
  </r>
  <r>
    <m/>
    <x v="389"/>
    <n v="20"/>
  </r>
  <r>
    <s v="Geo.8.5"/>
    <x v="390"/>
    <n v="15"/>
  </r>
  <r>
    <m/>
    <x v="389"/>
    <m/>
  </r>
  <r>
    <s v="Geo.8.6"/>
    <x v="393"/>
    <n v="35"/>
  </r>
  <r>
    <m/>
    <x v="389"/>
    <n v="30"/>
  </r>
  <r>
    <s v="Modeling 11"/>
    <x v="393"/>
    <n v="30"/>
  </r>
  <r>
    <m/>
    <x v="390"/>
    <n v="20"/>
  </r>
  <r>
    <s v="Geo.8.7"/>
    <x v="391"/>
    <n v="15"/>
  </r>
  <r>
    <m/>
    <x v="394"/>
    <n v="5"/>
  </r>
  <r>
    <m/>
    <x v="395"/>
    <n v="17.5"/>
  </r>
  <r>
    <s v="Geo.8.8"/>
    <x v="396"/>
    <n v="17.5"/>
  </r>
  <r>
    <m/>
    <x v="391"/>
    <n v="35"/>
  </r>
  <r>
    <s v="Geo.8.9"/>
    <x v="390"/>
    <n v="2.5"/>
  </r>
  <r>
    <s v="Geo.8.10"/>
    <x v="395"/>
    <n v="10.8"/>
  </r>
  <r>
    <m/>
    <x v="391"/>
    <n v="8.3000000000000007"/>
  </r>
  <r>
    <m/>
    <x v="394"/>
    <n v="13.3"/>
  </r>
  <r>
    <m/>
    <x v="390"/>
    <n v="6.7"/>
  </r>
  <r>
    <s v="Geo.8.11"/>
    <x v="395"/>
    <n v="6.7"/>
  </r>
  <r>
    <m/>
    <x v="394"/>
    <n v="6.7"/>
  </r>
  <r>
    <m/>
    <x v="396"/>
    <n v="20"/>
  </r>
  <r>
    <m/>
    <x v="397"/>
    <n v="37.5"/>
  </r>
  <r>
    <s v="Alg2.1.1"/>
    <x v="398"/>
    <n v="32.5"/>
  </r>
  <r>
    <m/>
    <x v="398"/>
    <n v="20"/>
  </r>
  <r>
    <s v="Alg2.1.2"/>
    <x v="399"/>
    <n v="20"/>
  </r>
  <r>
    <m/>
    <x v="398"/>
    <n v="12.5"/>
  </r>
  <r>
    <s v="Alg2.1.3"/>
    <x v="400"/>
    <n v="2.5"/>
  </r>
  <r>
    <m/>
    <x v="401"/>
    <n v="7.5"/>
  </r>
  <r>
    <m/>
    <x v="399"/>
    <n v="17.5"/>
  </r>
  <r>
    <m/>
    <x v="401"/>
    <n v="40"/>
  </r>
  <r>
    <s v="Alg2.1.4"/>
    <x v="398"/>
    <n v="10"/>
  </r>
  <r>
    <s v="Alg2.1.5"/>
    <x v="400"/>
    <n v="27.5"/>
  </r>
  <r>
    <m/>
    <x v="399"/>
    <n v="2.5"/>
  </r>
  <r>
    <m/>
    <x v="398"/>
    <n v="17.5"/>
  </r>
  <r>
    <s v="Alg2.1.6"/>
    <x v="401"/>
    <n v="12.5"/>
  </r>
  <r>
    <m/>
    <x v="399"/>
    <n v="10"/>
  </r>
  <r>
    <m/>
    <x v="398"/>
    <n v="17.5"/>
  </r>
  <r>
    <s v="Alg2.1.7"/>
    <x v="400"/>
    <n v="5"/>
  </r>
  <r>
    <m/>
    <x v="399"/>
    <n v="17.5"/>
  </r>
  <r>
    <m/>
    <x v="398"/>
    <n v="30"/>
  </r>
  <r>
    <s v="Alg2.1.8"/>
    <x v="399"/>
    <n v="10"/>
  </r>
  <r>
    <m/>
    <x v="398"/>
    <n v="15"/>
  </r>
  <r>
    <s v="Alg2.1.9"/>
    <x v="400"/>
    <n v="7.5"/>
  </r>
  <r>
    <m/>
    <x v="402"/>
    <n v="7.5"/>
  </r>
  <r>
    <m/>
    <x v="399"/>
    <n v="10"/>
  </r>
  <r>
    <m/>
    <x v="398"/>
    <n v="25"/>
  </r>
  <r>
    <s v="Alg2.1.10"/>
    <x v="399"/>
    <n v="10"/>
  </r>
  <r>
    <m/>
    <x v="403"/>
    <n v="25"/>
  </r>
  <r>
    <s v="Alg2.1.11"/>
    <x v="404"/>
    <m/>
  </r>
  <r>
    <m/>
    <x v="397"/>
    <n v="7.5"/>
  </r>
  <r>
    <m/>
    <x v="398"/>
    <n v="7.5"/>
  </r>
  <r>
    <m/>
    <x v="405"/>
    <m/>
  </r>
  <r>
    <m/>
    <x v="399"/>
    <m/>
  </r>
  <r>
    <m/>
    <x v="406"/>
    <m/>
  </r>
  <r>
    <m/>
    <x v="404"/>
    <n v="15"/>
  </r>
  <r>
    <s v="Modeling 2"/>
    <x v="405"/>
    <n v="15"/>
  </r>
  <r>
    <m/>
    <x v="399"/>
    <n v="15"/>
  </r>
  <r>
    <m/>
    <x v="406"/>
    <n v="15"/>
  </r>
  <r>
    <m/>
    <x v="407"/>
    <n v="3.3"/>
  </r>
  <r>
    <s v="Alg2.2.1"/>
    <x v="408"/>
    <n v="17.5"/>
  </r>
  <r>
    <m/>
    <x v="409"/>
    <n v="13.3"/>
  </r>
  <r>
    <m/>
    <x v="402"/>
    <n v="5.8"/>
  </r>
  <r>
    <m/>
    <x v="410"/>
    <n v="7.5"/>
  </r>
  <r>
    <s v="Alg2.2.2"/>
    <x v="407"/>
    <n v="10"/>
  </r>
  <r>
    <m/>
    <x v="411"/>
    <n v="10"/>
  </r>
  <r>
    <m/>
    <x v="412"/>
    <n v="7.5"/>
  </r>
  <r>
    <m/>
    <x v="413"/>
    <n v="5"/>
  </r>
  <r>
    <m/>
    <x v="407"/>
    <m/>
  </r>
  <r>
    <s v="Alg2.2.3"/>
    <x v="414"/>
    <n v="20"/>
  </r>
  <r>
    <m/>
    <x v="404"/>
    <m/>
  </r>
  <r>
    <m/>
    <x v="415"/>
    <n v="5"/>
  </r>
  <r>
    <m/>
    <x v="409"/>
    <n v="5"/>
  </r>
  <r>
    <m/>
    <x v="416"/>
    <n v="5"/>
  </r>
  <r>
    <m/>
    <x v="417"/>
    <n v="5"/>
  </r>
  <r>
    <m/>
    <x v="418"/>
    <m/>
  </r>
  <r>
    <m/>
    <x v="407"/>
    <n v="20"/>
  </r>
  <r>
    <s v="Modeling 3"/>
    <x v="404"/>
    <n v="20"/>
  </r>
  <r>
    <m/>
    <x v="418"/>
    <n v="20"/>
  </r>
  <r>
    <m/>
    <x v="410"/>
    <n v="40"/>
  </r>
  <r>
    <s v="Alg2.2.4"/>
    <x v="419"/>
    <n v="20"/>
  </r>
  <r>
    <s v="Alg2.2.5"/>
    <x v="420"/>
    <n v="20"/>
  </r>
  <r>
    <m/>
    <x v="421"/>
    <n v="6.2"/>
  </r>
  <r>
    <s v="Alg2.2.6"/>
    <x v="410"/>
    <n v="15"/>
  </r>
  <r>
    <m/>
    <x v="419"/>
    <n v="7.5"/>
  </r>
  <r>
    <m/>
    <x v="420"/>
    <n v="3.8"/>
  </r>
  <r>
    <m/>
    <x v="422"/>
    <n v="13.8"/>
  </r>
  <r>
    <m/>
    <x v="415"/>
    <n v="3.8"/>
  </r>
  <r>
    <m/>
    <x v="419"/>
    <n v="14.2"/>
  </r>
  <r>
    <s v="Alg2.2.7"/>
    <x v="420"/>
    <n v="15"/>
  </r>
  <r>
    <m/>
    <x v="408"/>
    <n v="9.1999999999999993"/>
  </r>
  <r>
    <m/>
    <x v="417"/>
    <n v="1.7"/>
  </r>
  <r>
    <m/>
    <x v="420"/>
    <n v="6.7"/>
  </r>
  <r>
    <s v="Alg2.2.8"/>
    <x v="414"/>
    <n v="21.7"/>
  </r>
  <r>
    <m/>
    <x v="401"/>
    <n v="6.7"/>
  </r>
  <r>
    <m/>
    <x v="417"/>
    <n v="5"/>
  </r>
  <r>
    <m/>
    <x v="414"/>
    <n v="20"/>
  </r>
  <r>
    <s v="Alg2.2.9"/>
    <x v="415"/>
    <n v="7.5"/>
  </r>
  <r>
    <m/>
    <x v="401"/>
    <n v="7.5"/>
  </r>
  <r>
    <m/>
    <x v="420"/>
    <n v="27.5"/>
  </r>
  <r>
    <s v="Alg2.2.10"/>
    <x v="417"/>
    <n v="12.5"/>
  </r>
  <r>
    <m/>
    <x v="419"/>
    <n v="5"/>
  </r>
  <r>
    <s v="Alg2.2.11"/>
    <x v="423"/>
    <n v="30"/>
  </r>
  <r>
    <m/>
    <x v="411"/>
    <n v="5"/>
  </r>
  <r>
    <m/>
    <x v="421"/>
    <n v="17.5"/>
  </r>
  <r>
    <s v="Alg2.2.12"/>
    <x v="424"/>
    <n v="17.5"/>
  </r>
  <r>
    <m/>
    <x v="420"/>
    <n v="5"/>
  </r>
  <r>
    <m/>
    <x v="421"/>
    <n v="22.5"/>
  </r>
  <r>
    <s v="Alg2.2.13"/>
    <x v="424"/>
    <n v="17.5"/>
  </r>
  <r>
    <m/>
    <x v="421"/>
    <n v="18.3"/>
  </r>
  <r>
    <s v="Alg2.2.14"/>
    <x v="419"/>
    <n v="5"/>
  </r>
  <r>
    <m/>
    <x v="424"/>
    <n v="8.3000000000000007"/>
  </r>
  <r>
    <m/>
    <x v="420"/>
    <n v="13.3"/>
  </r>
  <r>
    <m/>
    <x v="424"/>
    <n v="40"/>
  </r>
  <r>
    <s v="Alg2.2.15"/>
    <x v="425"/>
    <n v="5"/>
  </r>
  <r>
    <s v="Alg2.2.16"/>
    <x v="407"/>
    <n v="25"/>
  </r>
  <r>
    <m/>
    <x v="426"/>
    <n v="10"/>
  </r>
  <r>
    <m/>
    <x v="407"/>
    <n v="7.5"/>
  </r>
  <r>
    <s v="Alg2.2.17"/>
    <x v="415"/>
    <n v="10"/>
  </r>
  <r>
    <m/>
    <x v="409"/>
    <n v="7.5"/>
  </r>
  <r>
    <m/>
    <x v="401"/>
    <n v="5"/>
  </r>
  <r>
    <m/>
    <x v="416"/>
    <n v="10"/>
  </r>
  <r>
    <m/>
    <x v="427"/>
    <n v="22.5"/>
  </r>
  <r>
    <s v="Alg2.2.18"/>
    <x v="412"/>
    <n v="10"/>
  </r>
  <r>
    <m/>
    <x v="401"/>
    <n v="7.5"/>
  </r>
  <r>
    <m/>
    <x v="427"/>
    <n v="27.5"/>
  </r>
  <r>
    <s v="Alg2.2.19"/>
    <x v="412"/>
    <n v="5"/>
  </r>
  <r>
    <m/>
    <x v="416"/>
    <n v="7.5"/>
  </r>
  <r>
    <m/>
    <x v="428"/>
    <n v="15"/>
  </r>
  <r>
    <s v="Alg2.2.20"/>
    <x v="407"/>
    <n v="7.5"/>
  </r>
  <r>
    <m/>
    <x v="429"/>
    <n v="2.5"/>
  </r>
  <r>
    <m/>
    <x v="430"/>
    <n v="15"/>
  </r>
  <r>
    <m/>
    <x v="428"/>
    <n v="7.5"/>
  </r>
  <r>
    <s v="Alg2.2.21"/>
    <x v="429"/>
    <n v="5"/>
  </r>
  <r>
    <m/>
    <x v="430"/>
    <n v="20"/>
  </r>
  <r>
    <m/>
    <x v="411"/>
    <n v="7.5"/>
  </r>
  <r>
    <m/>
    <x v="431"/>
    <n v="40"/>
  </r>
  <r>
    <s v="Alg2.2.22"/>
    <x v="432"/>
    <n v="20"/>
  </r>
  <r>
    <s v="Alg2.2.23"/>
    <x v="433"/>
    <n v="15"/>
  </r>
  <r>
    <m/>
    <x v="403"/>
    <n v="5"/>
  </r>
  <r>
    <m/>
    <x v="432"/>
    <n v="35"/>
  </r>
  <r>
    <s v="Alg2.2.24"/>
    <x v="434"/>
    <n v="20"/>
  </r>
  <r>
    <m/>
    <x v="435"/>
    <n v="6.7"/>
  </r>
  <r>
    <s v="Alg2.2.25"/>
    <x v="433"/>
    <n v="6.7"/>
  </r>
  <r>
    <m/>
    <x v="403"/>
    <n v="26.7"/>
  </r>
  <r>
    <m/>
    <x v="412"/>
    <n v="7.5"/>
  </r>
  <r>
    <s v="Alg2.2.26"/>
    <x v="403"/>
    <n v="32.5"/>
  </r>
  <r>
    <m/>
    <x v="436"/>
    <n v="25"/>
  </r>
  <r>
    <s v="Alg2.3.1"/>
    <x v="437"/>
    <n v="25"/>
  </r>
  <r>
    <m/>
    <x v="425"/>
    <m/>
  </r>
  <r>
    <s v="Alg2.3.2"/>
    <x v="438"/>
    <m/>
  </r>
  <r>
    <m/>
    <x v="439"/>
    <m/>
  </r>
  <r>
    <m/>
    <x v="440"/>
    <m/>
  </r>
  <r>
    <m/>
    <x v="436"/>
    <n v="20"/>
  </r>
  <r>
    <m/>
    <x v="437"/>
    <n v="20"/>
  </r>
  <r>
    <m/>
    <x v="425"/>
    <n v="15"/>
  </r>
  <r>
    <s v="Modeling 4"/>
    <x v="438"/>
    <n v="15"/>
  </r>
  <r>
    <m/>
    <x v="439"/>
    <n v="15"/>
  </r>
  <r>
    <m/>
    <x v="440"/>
    <n v="15"/>
  </r>
  <r>
    <m/>
    <x v="436"/>
    <n v="20"/>
  </r>
  <r>
    <s v="Alg2.3.3"/>
    <x v="437"/>
    <n v="20"/>
  </r>
  <r>
    <m/>
    <x v="436"/>
    <n v="20"/>
  </r>
  <r>
    <s v="Alg2.3.4"/>
    <x v="437"/>
    <n v="20"/>
  </r>
  <r>
    <m/>
    <x v="436"/>
    <n v="25"/>
  </r>
  <r>
    <s v="Alg2.3.5"/>
    <x v="437"/>
    <n v="25"/>
  </r>
  <r>
    <m/>
    <x v="431"/>
    <n v="25"/>
  </r>
  <r>
    <s v="Alg2.3.6"/>
    <x v="430"/>
    <n v="10"/>
  </r>
  <r>
    <s v="Alg2.3.7"/>
    <x v="431"/>
    <n v="30"/>
  </r>
  <r>
    <m/>
    <x v="441"/>
    <n v="10"/>
  </r>
  <r>
    <m/>
    <x v="431"/>
    <n v="47.5"/>
  </r>
  <r>
    <s v="Alg2.3.8"/>
    <x v="411"/>
    <n v="2.5"/>
  </r>
  <r>
    <m/>
    <x v="431"/>
    <n v="40"/>
  </r>
  <r>
    <s v="Alg2.3.9"/>
    <x v="442"/>
    <n v="35"/>
  </r>
  <r>
    <s v="Alg2.3.10"/>
    <x v="443"/>
    <n v="5"/>
  </r>
  <r>
    <m/>
    <x v="442"/>
    <n v="20"/>
  </r>
  <r>
    <s v="Alg2.3.11"/>
    <x v="443"/>
    <n v="12.5"/>
  </r>
  <r>
    <m/>
    <x v="444"/>
    <n v="7.5"/>
  </r>
  <r>
    <m/>
    <x v="442"/>
    <n v="17.5"/>
  </r>
  <r>
    <s v="Alg2.3.12"/>
    <x v="443"/>
    <n v="22.5"/>
  </r>
  <r>
    <m/>
    <x v="442"/>
    <n v="22.5"/>
  </r>
  <r>
    <s v="Alg2.3.13"/>
    <x v="443"/>
    <n v="17.5"/>
  </r>
  <r>
    <m/>
    <x v="442"/>
    <n v="10"/>
  </r>
  <r>
    <s v="Alg2.3.14"/>
    <x v="443"/>
    <n v="30"/>
  </r>
  <r>
    <m/>
    <x v="443"/>
    <n v="22.5"/>
  </r>
  <r>
    <s v="Alg2.3.15"/>
    <x v="444"/>
    <n v="12.5"/>
  </r>
  <r>
    <m/>
    <x v="445"/>
    <n v="16.7"/>
  </r>
  <r>
    <s v="Alg2.3.16"/>
    <x v="441"/>
    <n v="16.7"/>
  </r>
  <r>
    <m/>
    <x v="441"/>
    <n v="20.8"/>
  </r>
  <r>
    <s v="Alg2.3.17"/>
    <x v="411"/>
    <n v="3.3"/>
  </r>
  <r>
    <m/>
    <x v="444"/>
    <n v="20.8"/>
  </r>
  <r>
    <m/>
    <x v="446"/>
    <n v="17.5"/>
  </r>
  <r>
    <s v="Alg2.3.18"/>
    <x v="444"/>
    <n v="22.5"/>
  </r>
  <r>
    <m/>
    <x v="441"/>
    <n v="25"/>
  </r>
  <r>
    <s v="Alg2.3.19"/>
    <x v="444"/>
    <n v="15"/>
  </r>
  <r>
    <m/>
    <x v="447"/>
    <n v="10"/>
  </r>
  <r>
    <s v="Alg2.4.1"/>
    <x v="448"/>
    <n v="7.5"/>
  </r>
  <r>
    <m/>
    <x v="399"/>
    <n v="22.5"/>
  </r>
  <r>
    <m/>
    <x v="412"/>
    <n v="5"/>
  </r>
  <r>
    <s v="Alg2.4.2"/>
    <x v="399"/>
    <n v="17.5"/>
  </r>
  <r>
    <m/>
    <x v="449"/>
    <n v="17.5"/>
  </r>
  <r>
    <m/>
    <x v="399"/>
    <n v="35"/>
  </r>
  <r>
    <s v="Alg2.4.3"/>
    <x v="436"/>
    <n v="5"/>
  </r>
  <r>
    <m/>
    <x v="412"/>
    <n v="7.5"/>
  </r>
  <r>
    <s v="Alg2.4.4"/>
    <x v="450"/>
    <n v="10"/>
  </r>
  <r>
    <m/>
    <x v="399"/>
    <n v="17.5"/>
  </r>
  <r>
    <m/>
    <x v="414"/>
    <n v="5"/>
  </r>
  <r>
    <s v="Alg2.4.5"/>
    <x v="451"/>
    <n v="10"/>
  </r>
  <r>
    <m/>
    <x v="447"/>
    <n v="25"/>
  </r>
  <r>
    <m/>
    <x v="412"/>
    <n v="5"/>
  </r>
  <r>
    <s v="Alg2.4.6"/>
    <x v="452"/>
    <n v="5"/>
  </r>
  <r>
    <m/>
    <x v="399"/>
    <n v="30"/>
  </r>
  <r>
    <m/>
    <x v="436"/>
    <n v="5"/>
  </r>
  <r>
    <m/>
    <x v="412"/>
    <n v="10"/>
  </r>
  <r>
    <s v="Alg2.4.7"/>
    <x v="422"/>
    <n v="5"/>
  </r>
  <r>
    <m/>
    <x v="449"/>
    <n v="10"/>
  </r>
  <r>
    <m/>
    <x v="436"/>
    <n v="15"/>
  </r>
  <r>
    <m/>
    <x v="397"/>
    <n v="7.5"/>
  </r>
  <r>
    <s v="Alg2.4.8"/>
    <x v="453"/>
    <n v="37.5"/>
  </r>
  <r>
    <m/>
    <x v="453"/>
    <n v="40"/>
  </r>
  <r>
    <s v="Alg2.4.9"/>
    <x v="422"/>
    <n v="7.5"/>
  </r>
  <r>
    <s v="Alg2.4.10"/>
    <x v="453"/>
    <n v="32.5"/>
  </r>
  <r>
    <m/>
    <x v="453"/>
    <n v="40"/>
  </r>
  <r>
    <s v="Alg2.4.11"/>
    <x v="413"/>
    <n v="10"/>
  </r>
  <r>
    <s v="Alg2.4.12"/>
    <x v="453"/>
    <n v="25"/>
  </r>
  <r>
    <m/>
    <x v="449"/>
    <n v="5"/>
  </r>
  <r>
    <m/>
    <x v="454"/>
    <n v="5"/>
  </r>
  <r>
    <s v="Alg2.4.13"/>
    <x v="416"/>
    <n v="17.5"/>
  </r>
  <r>
    <m/>
    <x v="455"/>
    <n v="7.5"/>
  </r>
  <r>
    <m/>
    <x v="453"/>
    <n v="5"/>
  </r>
  <r>
    <m/>
    <x v="449"/>
    <n v="20"/>
  </r>
  <r>
    <m/>
    <x v="453"/>
    <n v="40"/>
  </r>
  <r>
    <s v="Alg2.4.14"/>
    <x v="411"/>
    <n v="3.8"/>
  </r>
  <r>
    <s v="Alg2.4.15"/>
    <x v="456"/>
    <n v="3.8"/>
  </r>
  <r>
    <m/>
    <x v="453"/>
    <n v="21.2"/>
  </r>
  <r>
    <m/>
    <x v="449"/>
    <n v="11.2"/>
  </r>
  <r>
    <m/>
    <x v="411"/>
    <n v="10"/>
  </r>
  <r>
    <s v="Alg2.4.16"/>
    <x v="404"/>
    <m/>
  </r>
  <r>
    <m/>
    <x v="457"/>
    <m/>
  </r>
  <r>
    <m/>
    <x v="453"/>
    <n v="25"/>
  </r>
  <r>
    <m/>
    <x v="440"/>
    <m/>
  </r>
  <r>
    <m/>
    <x v="404"/>
    <n v="20"/>
  </r>
  <r>
    <s v="Modeling 5"/>
    <x v="457"/>
    <n v="20"/>
  </r>
  <r>
    <m/>
    <x v="440"/>
    <n v="20"/>
  </r>
  <r>
    <m/>
    <x v="401"/>
    <n v="5"/>
  </r>
  <r>
    <s v="Alg2.4.17"/>
    <x v="456"/>
    <n v="15"/>
  </r>
  <r>
    <m/>
    <x v="453"/>
    <n v="15"/>
  </r>
  <r>
    <m/>
    <x v="409"/>
    <n v="22.5"/>
  </r>
  <r>
    <s v="Alg2.4.18"/>
    <x v="453"/>
    <n v="32.5"/>
  </r>
  <r>
    <m/>
    <x v="415"/>
    <n v="32.5"/>
  </r>
  <r>
    <s v="Alg2.5.1"/>
    <x v="418"/>
    <n v="7.5"/>
  </r>
  <r>
    <m/>
    <x v="415"/>
    <n v="40"/>
  </r>
  <r>
    <s v="Alg2.5.2"/>
    <x v="404"/>
    <n v="5"/>
  </r>
  <r>
    <s v="Alg2.5.3"/>
    <x v="415"/>
    <n v="30"/>
  </r>
  <r>
    <m/>
    <x v="418"/>
    <n v="5"/>
  </r>
  <r>
    <m/>
    <x v="415"/>
    <n v="40"/>
  </r>
  <r>
    <s v="Alg2.5.4"/>
    <x v="415"/>
    <n v="32.5"/>
  </r>
  <r>
    <s v="Alg2.5.5"/>
    <x v="401"/>
    <n v="7.5"/>
  </r>
  <r>
    <m/>
    <x v="415"/>
    <n v="30"/>
  </r>
  <r>
    <s v="Alg2.5.6"/>
    <x v="458"/>
    <n v="10"/>
  </r>
  <r>
    <m/>
    <x v="404"/>
    <n v="12.5"/>
  </r>
  <r>
    <s v="Alg2.5.7"/>
    <x v="415"/>
    <n v="22.5"/>
  </r>
  <r>
    <m/>
    <x v="418"/>
    <n v="5"/>
  </r>
  <r>
    <m/>
    <x v="404"/>
    <n v="5"/>
  </r>
  <r>
    <s v="Alg2.5.8"/>
    <x v="415"/>
    <n v="30"/>
  </r>
  <r>
    <m/>
    <x v="418"/>
    <n v="5"/>
  </r>
  <r>
    <m/>
    <x v="415"/>
    <n v="40"/>
  </r>
  <r>
    <s v="Alg2.5.9"/>
    <x v="406"/>
    <m/>
  </r>
  <r>
    <m/>
    <x v="459"/>
    <m/>
  </r>
  <r>
    <m/>
    <x v="460"/>
    <m/>
  </r>
  <r>
    <m/>
    <x v="418"/>
    <m/>
  </r>
  <r>
    <m/>
    <x v="406"/>
    <n v="15"/>
  </r>
  <r>
    <s v="Modeling 6"/>
    <x v="459"/>
    <n v="15"/>
  </r>
  <r>
    <m/>
    <x v="460"/>
    <n v="15"/>
  </r>
  <r>
    <m/>
    <x v="418"/>
    <n v="15"/>
  </r>
  <r>
    <m/>
    <x v="461"/>
    <n v="35"/>
  </r>
  <r>
    <s v="Alg2.5.10"/>
    <x v="401"/>
    <n v="5"/>
  </r>
  <r>
    <m/>
    <x v="461"/>
    <n v="7.5"/>
  </r>
  <r>
    <s v="Alg2.5.11"/>
    <x v="415"/>
    <n v="7.5"/>
  </r>
  <r>
    <m/>
    <x v="409"/>
    <n v="10"/>
  </r>
  <r>
    <m/>
    <x v="462"/>
    <n v="7.5"/>
  </r>
  <r>
    <m/>
    <x v="418"/>
    <n v="7.5"/>
  </r>
  <r>
    <m/>
    <x v="463"/>
    <n v="32.5"/>
  </r>
  <r>
    <s v="Alg2.6.1"/>
    <x v="464"/>
    <n v="7.5"/>
  </r>
  <r>
    <m/>
    <x v="465"/>
    <n v="12.5"/>
  </r>
  <r>
    <s v="Alg2.6.2"/>
    <x v="466"/>
    <n v="27.5"/>
  </r>
  <r>
    <m/>
    <x v="463"/>
    <n v="5"/>
  </r>
  <r>
    <s v="Alg2.6.3"/>
    <x v="467"/>
    <n v="35"/>
  </r>
  <r>
    <m/>
    <x v="465"/>
    <n v="10"/>
  </r>
  <r>
    <m/>
    <x v="466"/>
    <n v="5"/>
  </r>
  <r>
    <m/>
    <x v="463"/>
    <n v="12.5"/>
  </r>
  <r>
    <s v="Alg2.6.4"/>
    <x v="467"/>
    <n v="7.5"/>
  </r>
  <r>
    <m/>
    <x v="465"/>
    <n v="20"/>
  </r>
  <r>
    <m/>
    <x v="463"/>
    <n v="7.5"/>
  </r>
  <r>
    <s v="Alg2.6.5"/>
    <x v="465"/>
    <n v="10"/>
  </r>
  <r>
    <m/>
    <x v="466"/>
    <n v="22.5"/>
  </r>
  <r>
    <m/>
    <x v="465"/>
    <n v="5"/>
  </r>
  <r>
    <s v="Alg2.6.6"/>
    <x v="466"/>
    <n v="35"/>
  </r>
  <r>
    <m/>
    <x v="468"/>
    <n v="25"/>
  </r>
  <r>
    <s v="Alg2.6.7"/>
    <x v="469"/>
    <n v="15"/>
  </r>
  <r>
    <m/>
    <x v="409"/>
    <n v="15"/>
  </r>
  <r>
    <s v="Alg2.6.8"/>
    <x v="401"/>
    <n v="15"/>
  </r>
  <r>
    <m/>
    <x v="468"/>
    <n v="10"/>
  </r>
  <r>
    <m/>
    <x v="416"/>
    <n v="37.5"/>
  </r>
  <r>
    <s v="Alg2.6.9"/>
    <x v="463"/>
    <n v="2.5"/>
  </r>
  <r>
    <m/>
    <x v="465"/>
    <n v="30"/>
  </r>
  <r>
    <s v="Alg2.6.10"/>
    <x v="468"/>
    <n v="10"/>
  </r>
  <r>
    <m/>
    <x v="465"/>
    <n v="50"/>
  </r>
  <r>
    <s v="Alg2.6.11"/>
    <x v="416"/>
    <n v="25"/>
  </r>
  <r>
    <s v="Alg2.6.12"/>
    <x v="465"/>
    <n v="15"/>
  </r>
  <r>
    <m/>
    <x v="456"/>
    <n v="20"/>
  </r>
  <r>
    <s v="Alg2.6.13"/>
    <x v="469"/>
    <n v="15"/>
  </r>
  <r>
    <m/>
    <x v="456"/>
    <n v="20"/>
  </r>
  <r>
    <s v="Alg2.6.14"/>
    <x v="468"/>
    <n v="20"/>
  </r>
  <r>
    <m/>
    <x v="415"/>
    <n v="20"/>
  </r>
  <r>
    <s v="Alg2.6.15"/>
    <x v="409"/>
    <n v="5"/>
  </r>
  <r>
    <m/>
    <x v="456"/>
    <n v="15"/>
  </r>
  <r>
    <m/>
    <x v="456"/>
    <n v="7.5"/>
  </r>
  <r>
    <s v="Alg2.6.16"/>
    <x v="468"/>
    <n v="12.5"/>
  </r>
  <r>
    <m/>
    <x v="469"/>
    <n v="20"/>
  </r>
  <r>
    <m/>
    <x v="415"/>
    <n v="22.5"/>
  </r>
  <r>
    <s v="Alg2.6.17"/>
    <x v="456"/>
    <n v="17.5"/>
  </r>
  <r>
    <m/>
    <x v="409"/>
    <n v="5"/>
  </r>
  <r>
    <s v="Alg2.6.18"/>
    <x v="456"/>
    <n v="5"/>
  </r>
  <r>
    <m/>
    <x v="467"/>
    <n v="7.5"/>
  </r>
  <r>
    <m/>
    <x v="469"/>
    <n v="17.5"/>
  </r>
  <r>
    <m/>
    <x v="470"/>
    <n v="5"/>
  </r>
  <r>
    <m/>
    <x v="415"/>
    <m/>
  </r>
  <r>
    <s v="Alg2.6.19"/>
    <x v="409"/>
    <m/>
  </r>
  <r>
    <m/>
    <x v="456"/>
    <n v="17.5"/>
  </r>
  <r>
    <m/>
    <x v="468"/>
    <n v="7.5"/>
  </r>
  <r>
    <m/>
    <x v="469"/>
    <n v="15"/>
  </r>
  <r>
    <m/>
    <x v="415"/>
    <n v="15"/>
  </r>
  <r>
    <s v="Modeling 7"/>
    <x v="409"/>
    <n v="15"/>
  </r>
  <r>
    <m/>
    <x v="456"/>
    <n v="15"/>
  </r>
  <r>
    <m/>
    <x v="469"/>
    <n v="15"/>
  </r>
  <r>
    <m/>
    <x v="471"/>
    <n v="12.5"/>
  </r>
  <r>
    <s v="Alg2.7.1"/>
    <x v="472"/>
    <n v="22.5"/>
  </r>
  <r>
    <m/>
    <x v="473"/>
    <n v="5"/>
  </r>
  <r>
    <m/>
    <x v="471"/>
    <n v="7.5"/>
  </r>
  <r>
    <s v="Alg2.7.2"/>
    <x v="472"/>
    <n v="25"/>
  </r>
  <r>
    <m/>
    <x v="473"/>
    <n v="7.5"/>
  </r>
  <r>
    <m/>
    <x v="471"/>
    <n v="25"/>
  </r>
  <r>
    <s v="Alg2.7.3"/>
    <x v="472"/>
    <n v="10"/>
  </r>
  <r>
    <m/>
    <x v="474"/>
    <m/>
  </r>
  <r>
    <m/>
    <x v="475"/>
    <m/>
  </r>
  <r>
    <m/>
    <x v="476"/>
    <m/>
  </r>
  <r>
    <m/>
    <x v="474"/>
    <n v="20"/>
  </r>
  <r>
    <s v="Modeling 8"/>
    <x v="475"/>
    <n v="20"/>
  </r>
  <r>
    <m/>
    <x v="476"/>
    <n v="20"/>
  </r>
  <r>
    <m/>
    <x v="477"/>
    <n v="27.5"/>
  </r>
  <r>
    <s v="Alg2.7.4"/>
    <x v="475"/>
    <n v="7.5"/>
  </r>
  <r>
    <m/>
    <x v="477"/>
    <n v="16.7"/>
  </r>
  <r>
    <s v="Alg2.7.5"/>
    <x v="475"/>
    <n v="4.2"/>
  </r>
  <r>
    <m/>
    <x v="476"/>
    <n v="19.2"/>
  </r>
  <r>
    <m/>
    <x v="478"/>
    <n v="2.5"/>
  </r>
  <r>
    <s v="Alg2.7.6"/>
    <x v="477"/>
    <n v="12.5"/>
  </r>
  <r>
    <m/>
    <x v="476"/>
    <n v="20"/>
  </r>
  <r>
    <m/>
    <x v="476"/>
    <n v="40"/>
  </r>
  <r>
    <s v="Alg2.7.7"/>
    <x v="479"/>
    <n v="40"/>
  </r>
  <r>
    <s v="Alg2.7.8"/>
    <x v="480"/>
    <n v="35"/>
  </r>
  <r>
    <s v="Alg2.7.9"/>
    <x v="480"/>
    <n v="35"/>
  </r>
  <r>
    <s v="Alg2.7.10"/>
    <x v="473"/>
    <n v="5"/>
  </r>
  <r>
    <m/>
    <x v="480"/>
    <n v="40"/>
  </r>
  <r>
    <s v="Alg2.7.11"/>
    <x v="480"/>
    <n v="40"/>
  </r>
  <r>
    <s v="Alg2.7.12"/>
    <x v="472"/>
    <n v="10"/>
  </r>
  <r>
    <s v="Alg2.7.13"/>
    <x v="474"/>
    <n v="27.5"/>
  </r>
  <r>
    <m/>
    <x v="473"/>
    <n v="2.5"/>
  </r>
  <r>
    <m/>
    <x v="474"/>
    <n v="27.5"/>
  </r>
  <r>
    <s v="Alg2.7.14"/>
    <x v="476"/>
    <n v="7.5"/>
  </r>
  <r>
    <m/>
    <x v="474"/>
    <n v="35"/>
  </r>
  <r>
    <s v="Alg2.7.15"/>
    <x v="476"/>
    <n v="10"/>
  </r>
  <r>
    <m/>
    <x v="474"/>
    <n v="40"/>
  </r>
  <r>
    <s v="Alg2.7.16"/>
    <x v="149"/>
    <m/>
  </r>
  <r>
    <m/>
    <x v="14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8D091D5-C1B0-4EAC-90A2-0CF5E2559A2B}"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485" firstHeaderRow="0" firstDataRow="1" firstDataCol="1"/>
  <pivotFields count="3">
    <pivotField showAll="0"/>
    <pivotField axis="axisRow" dataField="1" showAll="0" sortType="ascending">
      <items count="710">
        <item x="39"/>
        <item x="40"/>
        <item x="41"/>
        <item x="32"/>
        <item x="33"/>
        <item x="42"/>
        <item x="34"/>
        <item x="35"/>
        <item x="31"/>
        <item x="21"/>
        <item x="37"/>
        <item x="36"/>
        <item x="38"/>
        <item x="24"/>
        <item x="30"/>
        <item x="28"/>
        <item x="29"/>
        <item x="25"/>
        <item x="26"/>
        <item x="27"/>
        <item x="20"/>
        <item x="66"/>
        <item x="62"/>
        <item x="67"/>
        <item x="46"/>
        <item x="48"/>
        <item x="47"/>
        <item x="49"/>
        <item x="50"/>
        <item x="51"/>
        <item x="68"/>
        <item x="55"/>
        <item x="64"/>
        <item x="65"/>
        <item x="52"/>
        <item x="53"/>
        <item x="54"/>
        <item x="56"/>
        <item x="45"/>
        <item x="60"/>
        <item x="59"/>
        <item x="57"/>
        <item x="58"/>
        <item x="44"/>
        <item x="43"/>
        <item x="63"/>
        <item x="61"/>
        <item x="92"/>
        <item x="86"/>
        <item x="78"/>
        <item x="79"/>
        <item x="90"/>
        <item x="91"/>
        <item x="83"/>
        <item x="84"/>
        <item x="85"/>
        <item x="93"/>
        <item x="80"/>
        <item x="77"/>
        <item x="82"/>
        <item x="87"/>
        <item x="89"/>
        <item x="88"/>
        <item x="69"/>
        <item x="70"/>
        <item x="75"/>
        <item x="73"/>
        <item x="72"/>
        <item x="71"/>
        <item x="74"/>
        <item x="76"/>
        <item x="81"/>
        <item x="108"/>
        <item x="112"/>
        <item x="113"/>
        <item x="101"/>
        <item x="102"/>
        <item x="103"/>
        <item x="118"/>
        <item x="109"/>
        <item x="110"/>
        <item x="111"/>
        <item x="96"/>
        <item x="97"/>
        <item x="98"/>
        <item x="100"/>
        <item x="105"/>
        <item x="106"/>
        <item x="116"/>
        <item x="117"/>
        <item x="114"/>
        <item x="115"/>
        <item x="121"/>
        <item x="120"/>
        <item x="122"/>
        <item x="95"/>
        <item x="104"/>
        <item x="99"/>
        <item x="107"/>
        <item x="119"/>
        <item x="146"/>
        <item x="148"/>
        <item x="144"/>
        <item x="145"/>
        <item x="126"/>
        <item x="135"/>
        <item x="141"/>
        <item x="143"/>
        <item x="142"/>
        <item x="123"/>
        <item x="124"/>
        <item x="125"/>
        <item x="127"/>
        <item x="131"/>
        <item x="132"/>
        <item x="128"/>
        <item x="133"/>
        <item x="134"/>
        <item x="136"/>
        <item x="137"/>
        <item x="139"/>
        <item x="138"/>
        <item x="140"/>
        <item x="129"/>
        <item x="130"/>
        <item x="147"/>
        <item x="154"/>
        <item x="155"/>
        <item x="151"/>
        <item m="1" x="540"/>
        <item m="1" x="538"/>
        <item m="1" x="533"/>
        <item x="171"/>
        <item x="166"/>
        <item x="170"/>
        <item x="167"/>
        <item x="168"/>
        <item x="169"/>
        <item x="177"/>
        <item x="172"/>
        <item x="160"/>
        <item x="150"/>
        <item x="153"/>
        <item x="179"/>
        <item x="152"/>
        <item x="161"/>
        <item x="162"/>
        <item x="164"/>
        <item x="165"/>
        <item x="163"/>
        <item x="180"/>
        <item x="176"/>
        <item x="173"/>
        <item x="174"/>
        <item m="1" x="705"/>
        <item m="1" x="698"/>
        <item m="1" x="694"/>
        <item x="175"/>
        <item m="1" x="490"/>
        <item m="1" x="488"/>
        <item m="1" x="484"/>
        <item m="1" x="706"/>
        <item x="178"/>
        <item x="159"/>
        <item x="156"/>
        <item x="158"/>
        <item x="157"/>
        <item m="1" x="629"/>
        <item m="1" x="628"/>
        <item m="1" x="625"/>
        <item m="1" x="621"/>
        <item x="183"/>
        <item x="184"/>
        <item x="186"/>
        <item x="187"/>
        <item x="181"/>
        <item x="182"/>
        <item x="185"/>
        <item m="1" x="551"/>
        <item m="1" x="548"/>
        <item m="1" x="543"/>
        <item m="1" x="539"/>
        <item x="195"/>
        <item m="1" x="550"/>
        <item m="1" x="630"/>
        <item x="207"/>
        <item m="1" x="669"/>
        <item m="1" x="708"/>
        <item x="206"/>
        <item m="1" x="615"/>
        <item x="204"/>
        <item m="1" x="486"/>
        <item m="1" x="495"/>
        <item m="1" x="492"/>
        <item m="1" x="703"/>
        <item x="199"/>
        <item m="1" x="652"/>
        <item m="1" x="607"/>
        <item m="1" x="670"/>
        <item m="1" x="599"/>
        <item m="1" x="623"/>
        <item m="1" x="559"/>
        <item x="202"/>
        <item m="1" x="671"/>
        <item m="1" x="558"/>
        <item m="1" x="704"/>
        <item m="1" x="680"/>
        <item m="1" x="560"/>
        <item m="1" x="573"/>
        <item m="1" x="483"/>
        <item m="1" x="582"/>
        <item m="1" x="662"/>
        <item m="1" x="568"/>
        <item x="196"/>
        <item m="1" x="660"/>
        <item m="1" x="583"/>
        <item m="1" x="529"/>
        <item m="1" x="634"/>
        <item x="188"/>
        <item m="1" x="594"/>
        <item m="1" x="626"/>
        <item m="1" x="624"/>
        <item x="197"/>
        <item m="1" x="608"/>
        <item m="1" x="638"/>
        <item x="209"/>
        <item m="1" x="609"/>
        <item x="198"/>
        <item m="1" x="681"/>
        <item m="1" x="665"/>
        <item m="1" x="603"/>
        <item m="1" x="555"/>
        <item x="190"/>
        <item m="1" x="685"/>
        <item m="1" x="482"/>
        <item m="1" x="498"/>
        <item m="1" x="604"/>
        <item x="208"/>
        <item x="191"/>
        <item m="1" x="504"/>
        <item x="205"/>
        <item m="1" x="631"/>
        <item m="1" x="642"/>
        <item x="201"/>
        <item m="1" x="584"/>
        <item m="1" x="510"/>
        <item m="1" x="517"/>
        <item m="1" x="489"/>
        <item x="200"/>
        <item m="1" x="512"/>
        <item m="1" x="620"/>
        <item m="1" x="646"/>
        <item m="1" x="546"/>
        <item x="203"/>
        <item x="192"/>
        <item m="1" x="651"/>
        <item m="1" x="605"/>
        <item m="1" x="499"/>
        <item m="1" x="622"/>
        <item m="1" x="537"/>
        <item m="1" x="567"/>
        <item m="1" x="593"/>
        <item x="194"/>
        <item m="1" x="561"/>
        <item x="189"/>
        <item m="1" x="572"/>
        <item m="1" x="575"/>
        <item m="1" x="563"/>
        <item x="193"/>
        <item x="218"/>
        <item m="1" x="644"/>
        <item m="1" x="500"/>
        <item x="217"/>
        <item m="1" x="653"/>
        <item m="1" x="686"/>
        <item m="1" x="585"/>
        <item x="219"/>
        <item x="215"/>
        <item m="1" x="545"/>
        <item m="1" x="647"/>
        <item x="216"/>
        <item x="220"/>
        <item x="213"/>
        <item m="1" x="591"/>
        <item x="211"/>
        <item m="1" x="641"/>
        <item m="1" x="487"/>
        <item x="210"/>
        <item x="212"/>
        <item x="214"/>
        <item m="1" x="606"/>
        <item m="1" x="602"/>
        <item m="1" x="592"/>
        <item m="1" x="590"/>
        <item x="257"/>
        <item m="1" x="485"/>
        <item x="248"/>
        <item m="1" x="612"/>
        <item m="1" x="502"/>
        <item x="251"/>
        <item m="1" x="595"/>
        <item m="1" x="655"/>
        <item m="1" x="580"/>
        <item m="1" x="632"/>
        <item m="1" x="520"/>
        <item x="249"/>
        <item m="1" x="503"/>
        <item x="250"/>
        <item x="229"/>
        <item m="1" x="596"/>
        <item m="1" x="643"/>
        <item m="1" x="690"/>
        <item m="1" x="536"/>
        <item x="230"/>
        <item x="228"/>
        <item m="1" x="617"/>
        <item m="1" x="700"/>
        <item m="1" x="598"/>
        <item x="231"/>
        <item m="1" x="481"/>
        <item m="1" x="597"/>
        <item m="1" x="534"/>
        <item m="1" x="522"/>
        <item x="233"/>
        <item m="1" x="514"/>
        <item m="1" x="611"/>
        <item x="232"/>
        <item m="1" x="618"/>
        <item m="1" x="515"/>
        <item m="1" x="524"/>
        <item m="1" x="619"/>
        <item x="235"/>
        <item m="1" x="494"/>
        <item m="1" x="581"/>
        <item x="234"/>
        <item m="1" x="527"/>
        <item m="1" x="505"/>
        <item m="1" x="577"/>
        <item m="1" x="649"/>
        <item x="240"/>
        <item m="1" x="528"/>
        <item m="1" x="610"/>
        <item x="237"/>
        <item m="1" x="589"/>
        <item x="238"/>
        <item m="1" x="506"/>
        <item m="1" x="636"/>
        <item m="1" x="639"/>
        <item x="236"/>
        <item x="239"/>
        <item x="226"/>
        <item m="1" x="565"/>
        <item m="1" x="554"/>
        <item m="1" x="549"/>
        <item x="221"/>
        <item m="1" x="508"/>
        <item m="1" x="552"/>
        <item m="1" x="666"/>
        <item m="1" x="627"/>
        <item m="1" x="526"/>
        <item m="1" x="664"/>
        <item x="223"/>
        <item m="1" x="613"/>
        <item m="1" x="667"/>
        <item x="222"/>
        <item x="227"/>
        <item m="1" x="668"/>
        <item x="224"/>
        <item m="1" x="501"/>
        <item x="252"/>
        <item m="1" x="578"/>
        <item m="1" x="518"/>
        <item m="1" x="569"/>
        <item x="225"/>
        <item x="255"/>
        <item x="256"/>
        <item x="241"/>
        <item m="1" x="586"/>
        <item x="242"/>
        <item x="254"/>
        <item x="258"/>
        <item x="253"/>
        <item x="243"/>
        <item m="1" x="557"/>
        <item x="244"/>
        <item m="1" x="695"/>
        <item m="1" x="601"/>
        <item m="1" x="696"/>
        <item x="246"/>
        <item x="245"/>
        <item x="247"/>
        <item x="275"/>
        <item x="263"/>
        <item x="264"/>
        <item x="272"/>
        <item x="267"/>
        <item x="270"/>
        <item x="268"/>
        <item x="322"/>
        <item x="326"/>
        <item x="323"/>
        <item x="274"/>
        <item x="273"/>
        <item x="330"/>
        <item x="324"/>
        <item x="269"/>
        <item x="295"/>
        <item x="276"/>
        <item x="308"/>
        <item x="271"/>
        <item x="310"/>
        <item x="319"/>
        <item x="317"/>
        <item x="325"/>
        <item x="329"/>
        <item x="311"/>
        <item x="303"/>
        <item x="289"/>
        <item x="290"/>
        <item x="299"/>
        <item x="300"/>
        <item x="301"/>
        <item x="286"/>
        <item x="288"/>
        <item x="296"/>
        <item x="287"/>
        <item x="297"/>
        <item x="293"/>
        <item x="291"/>
        <item x="292"/>
        <item x="318"/>
        <item x="298"/>
        <item x="306"/>
        <item x="312"/>
        <item x="321"/>
        <item x="313"/>
        <item x="320"/>
        <item x="316"/>
        <item x="304"/>
        <item x="314"/>
        <item x="315"/>
        <item x="309"/>
        <item x="266"/>
        <item x="302"/>
        <item x="305"/>
        <item x="294"/>
        <item x="307"/>
        <item x="265"/>
        <item x="283"/>
        <item x="327"/>
        <item x="328"/>
        <item x="262"/>
        <item x="259"/>
        <item x="260"/>
        <item x="261"/>
        <item x="277"/>
        <item x="278"/>
        <item x="279"/>
        <item x="282"/>
        <item x="280"/>
        <item x="281"/>
        <item x="284"/>
        <item x="285"/>
        <item x="371"/>
        <item x="362"/>
        <item x="382"/>
        <item x="380"/>
        <item x="388"/>
        <item x="368"/>
        <item x="372"/>
        <item x="377"/>
        <item x="378"/>
        <item x="369"/>
        <item x="361"/>
        <item x="359"/>
        <item x="383"/>
        <item x="385"/>
        <item x="386"/>
        <item x="387"/>
        <item x="331"/>
        <item x="341"/>
        <item x="339"/>
        <item x="337"/>
        <item x="344"/>
        <item x="373"/>
        <item x="346"/>
        <item x="347"/>
        <item x="350"/>
        <item x="340"/>
        <item x="345"/>
        <item x="348"/>
        <item x="338"/>
        <item x="332"/>
        <item x="333"/>
        <item x="370"/>
        <item x="366"/>
        <item x="349"/>
        <item x="367"/>
        <item x="375"/>
        <item x="379"/>
        <item x="376"/>
        <item x="381"/>
        <item x="384"/>
        <item x="374"/>
        <item x="334"/>
        <item x="352"/>
        <item x="335"/>
        <item x="353"/>
        <item x="354"/>
        <item x="355"/>
        <item x="356"/>
        <item x="351"/>
        <item x="358"/>
        <item x="357"/>
        <item x="365"/>
        <item x="360"/>
        <item x="364"/>
        <item x="363"/>
        <item x="336"/>
        <item x="342"/>
        <item x="343"/>
        <item x="389"/>
        <item x="390"/>
        <item x="395"/>
        <item x="391"/>
        <item x="394"/>
        <item x="396"/>
        <item x="393"/>
        <item x="392"/>
        <item x="421"/>
        <item x="410"/>
        <item x="419"/>
        <item x="424"/>
        <item x="420"/>
        <item x="435"/>
        <item x="432"/>
        <item x="434"/>
        <item x="427"/>
        <item x="425"/>
        <item x="428"/>
        <item x="407"/>
        <item x="426"/>
        <item x="429"/>
        <item x="430"/>
        <item x="431"/>
        <item x="446"/>
        <item x="445"/>
        <item x="441"/>
        <item x="423"/>
        <item x="411"/>
        <item x="414"/>
        <item x="412"/>
        <item x="408"/>
        <item x="454"/>
        <item x="433"/>
        <item x="422"/>
        <item x="450"/>
        <item x="403"/>
        <item x="404"/>
        <item x="397"/>
        <item x="461"/>
        <item x="398"/>
        <item x="415"/>
        <item x="413"/>
        <item x="400"/>
        <item x="457"/>
        <item x="409"/>
        <item x="402"/>
        <item x="401"/>
        <item x="416"/>
        <item x="417"/>
        <item x="456"/>
        <item x="458"/>
        <item x="452"/>
        <item x="455"/>
        <item x="405"/>
        <item x="451"/>
        <item x="447"/>
        <item x="448"/>
        <item x="399"/>
        <item x="453"/>
        <item x="462"/>
        <item x="449"/>
        <item x="463"/>
        <item x="467"/>
        <item x="465"/>
        <item x="468"/>
        <item x="469"/>
        <item x="464"/>
        <item x="466"/>
        <item x="438"/>
        <item x="478"/>
        <item x="439"/>
        <item x="442"/>
        <item x="443"/>
        <item x="444"/>
        <item x="440"/>
        <item x="470"/>
        <item x="406"/>
        <item x="459"/>
        <item x="436"/>
        <item x="437"/>
        <item x="471"/>
        <item x="479"/>
        <item x="472"/>
        <item x="480"/>
        <item x="474"/>
        <item x="473"/>
        <item x="477"/>
        <item x="475"/>
        <item x="476"/>
        <item x="460"/>
        <item x="418"/>
        <item m="1" x="687"/>
        <item m="1" x="688"/>
        <item m="1" x="692"/>
        <item m="1" x="693"/>
        <item m="1" x="633"/>
        <item m="1" x="516"/>
        <item m="1" x="523"/>
        <item m="1" x="525"/>
        <item m="1" x="491"/>
        <item m="1" x="511"/>
        <item m="1" x="530"/>
        <item m="1" x="531"/>
        <item m="1" x="532"/>
        <item m="1" x="648"/>
        <item m="1" x="553"/>
        <item m="1" x="588"/>
        <item m="1" x="614"/>
        <item m="1" x="616"/>
        <item m="1" x="496"/>
        <item m="1" x="697"/>
        <item m="1" x="497"/>
        <item m="1" x="509"/>
        <item m="1" x="691"/>
        <item m="1" x="707"/>
        <item m="1" x="493"/>
        <item m="1" x="513"/>
        <item m="1" x="635"/>
        <item m="1" x="519"/>
        <item m="1" x="640"/>
        <item m="1" x="637"/>
        <item m="1" x="521"/>
        <item m="1" x="663"/>
        <item m="1" x="656"/>
        <item m="1" x="544"/>
        <item m="1" x="675"/>
        <item m="1" x="661"/>
        <item m="1" x="654"/>
        <item m="1" x="556"/>
        <item m="1" x="678"/>
        <item m="1" x="547"/>
        <item m="1" x="579"/>
        <item m="1" x="650"/>
        <item m="1" x="673"/>
        <item m="1" x="542"/>
        <item m="1" x="576"/>
        <item m="1" x="658"/>
        <item m="1" x="645"/>
        <item m="1" x="571"/>
        <item m="1" x="657"/>
        <item m="1" x="702"/>
        <item m="1" x="507"/>
        <item m="1" x="566"/>
        <item m="1" x="562"/>
        <item m="1" x="570"/>
        <item m="1" x="587"/>
        <item m="1" x="683"/>
        <item m="1" x="689"/>
        <item m="1" x="701"/>
        <item m="1" x="564"/>
        <item m="1" x="699"/>
        <item m="1" x="535"/>
        <item m="1" x="679"/>
        <item m="1" x="674"/>
        <item m="1" x="659"/>
        <item m="1" x="677"/>
        <item m="1" x="672"/>
        <item m="1" x="541"/>
        <item m="1" x="574"/>
        <item m="1" x="600"/>
        <item m="1" x="684"/>
        <item m="1" x="682"/>
        <item m="1" x="676"/>
        <item x="18"/>
        <item x="7"/>
        <item x="6"/>
        <item x="1"/>
        <item x="2"/>
        <item x="3"/>
        <item x="4"/>
        <item x="9"/>
        <item x="10"/>
        <item x="11"/>
        <item x="8"/>
        <item x="22"/>
        <item x="23"/>
        <item x="12"/>
        <item x="13"/>
        <item x="0"/>
        <item x="19"/>
        <item x="14"/>
        <item x="15"/>
        <item x="5"/>
        <item x="17"/>
        <item x="16"/>
        <item x="94"/>
        <item x="149"/>
        <item t="default"/>
      </items>
    </pivotField>
    <pivotField dataField="1" showAll="0"/>
  </pivotFields>
  <rowFields count="1">
    <field x="1"/>
  </rowFields>
  <rowItems count="48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32"/>
    </i>
    <i>
      <x v="133"/>
    </i>
    <i>
      <x v="134"/>
    </i>
    <i>
      <x v="135"/>
    </i>
    <i>
      <x v="136"/>
    </i>
    <i>
      <x v="137"/>
    </i>
    <i>
      <x v="138"/>
    </i>
    <i>
      <x v="139"/>
    </i>
    <i>
      <x v="140"/>
    </i>
    <i>
      <x v="141"/>
    </i>
    <i>
      <x v="142"/>
    </i>
    <i>
      <x v="143"/>
    </i>
    <i>
      <x v="144"/>
    </i>
    <i>
      <x v="145"/>
    </i>
    <i>
      <x v="146"/>
    </i>
    <i>
      <x v="147"/>
    </i>
    <i>
      <x v="148"/>
    </i>
    <i>
      <x v="149"/>
    </i>
    <i>
      <x v="150"/>
    </i>
    <i>
      <x v="151"/>
    </i>
    <i>
      <x v="152"/>
    </i>
    <i>
      <x v="153"/>
    </i>
    <i>
      <x v="157"/>
    </i>
    <i>
      <x v="162"/>
    </i>
    <i>
      <x v="163"/>
    </i>
    <i>
      <x v="164"/>
    </i>
    <i>
      <x v="165"/>
    </i>
    <i>
      <x v="166"/>
    </i>
    <i>
      <x v="171"/>
    </i>
    <i>
      <x v="172"/>
    </i>
    <i>
      <x v="173"/>
    </i>
    <i>
      <x v="174"/>
    </i>
    <i>
      <x v="175"/>
    </i>
    <i>
      <x v="176"/>
    </i>
    <i>
      <x v="177"/>
    </i>
    <i>
      <x v="182"/>
    </i>
    <i>
      <x v="185"/>
    </i>
    <i>
      <x v="188"/>
    </i>
    <i>
      <x v="190"/>
    </i>
    <i>
      <x v="195"/>
    </i>
    <i>
      <x v="202"/>
    </i>
    <i>
      <x v="213"/>
    </i>
    <i>
      <x v="218"/>
    </i>
    <i>
      <x v="222"/>
    </i>
    <i>
      <x v="225"/>
    </i>
    <i>
      <x v="227"/>
    </i>
    <i>
      <x v="232"/>
    </i>
    <i>
      <x v="237"/>
    </i>
    <i>
      <x v="238"/>
    </i>
    <i>
      <x v="240"/>
    </i>
    <i>
      <x v="243"/>
    </i>
    <i>
      <x v="248"/>
    </i>
    <i>
      <x v="253"/>
    </i>
    <i>
      <x v="254"/>
    </i>
    <i>
      <x v="262"/>
    </i>
    <i>
      <x v="264"/>
    </i>
    <i>
      <x v="268"/>
    </i>
    <i>
      <x v="269"/>
    </i>
    <i>
      <x v="272"/>
    </i>
    <i>
      <x v="276"/>
    </i>
    <i>
      <x v="277"/>
    </i>
    <i>
      <x v="280"/>
    </i>
    <i>
      <x v="281"/>
    </i>
    <i>
      <x v="282"/>
    </i>
    <i>
      <x v="284"/>
    </i>
    <i>
      <x v="287"/>
    </i>
    <i>
      <x v="288"/>
    </i>
    <i>
      <x v="289"/>
    </i>
    <i>
      <x v="294"/>
    </i>
    <i>
      <x v="296"/>
    </i>
    <i>
      <x v="299"/>
    </i>
    <i>
      <x v="305"/>
    </i>
    <i>
      <x v="307"/>
    </i>
    <i>
      <x v="308"/>
    </i>
    <i>
      <x v="313"/>
    </i>
    <i>
      <x v="314"/>
    </i>
    <i>
      <x v="318"/>
    </i>
    <i>
      <x v="323"/>
    </i>
    <i>
      <x v="326"/>
    </i>
    <i>
      <x v="331"/>
    </i>
    <i>
      <x v="334"/>
    </i>
    <i>
      <x v="339"/>
    </i>
    <i>
      <x v="342"/>
    </i>
    <i>
      <x v="344"/>
    </i>
    <i>
      <x v="348"/>
    </i>
    <i>
      <x v="349"/>
    </i>
    <i>
      <x v="350"/>
    </i>
    <i>
      <x v="354"/>
    </i>
    <i>
      <x v="361"/>
    </i>
    <i>
      <x v="364"/>
    </i>
    <i>
      <x v="365"/>
    </i>
    <i>
      <x v="367"/>
    </i>
    <i>
      <x v="369"/>
    </i>
    <i>
      <x v="373"/>
    </i>
    <i>
      <x v="374"/>
    </i>
    <i>
      <x v="375"/>
    </i>
    <i>
      <x v="376"/>
    </i>
    <i>
      <x v="378"/>
    </i>
    <i>
      <x v="379"/>
    </i>
    <i>
      <x v="380"/>
    </i>
    <i>
      <x v="381"/>
    </i>
    <i>
      <x v="382"/>
    </i>
    <i>
      <x v="384"/>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85"/>
    </i>
    <i>
      <x v="686"/>
    </i>
    <i>
      <x v="687"/>
    </i>
    <i>
      <x v="688"/>
    </i>
    <i>
      <x v="689"/>
    </i>
    <i>
      <x v="690"/>
    </i>
    <i>
      <x v="691"/>
    </i>
    <i>
      <x v="692"/>
    </i>
    <i>
      <x v="693"/>
    </i>
    <i>
      <x v="694"/>
    </i>
    <i>
      <x v="695"/>
    </i>
    <i>
      <x v="696"/>
    </i>
    <i>
      <x v="697"/>
    </i>
    <i>
      <x v="698"/>
    </i>
    <i>
      <x v="699"/>
    </i>
    <i>
      <x v="700"/>
    </i>
    <i>
      <x v="701"/>
    </i>
    <i>
      <x v="702"/>
    </i>
    <i>
      <x v="703"/>
    </i>
    <i>
      <x v="704"/>
    </i>
    <i>
      <x v="705"/>
    </i>
    <i>
      <x v="706"/>
    </i>
    <i>
      <x v="707"/>
    </i>
    <i>
      <x v="708"/>
    </i>
    <i t="grand">
      <x/>
    </i>
  </rowItems>
  <colFields count="1">
    <field x="-2"/>
  </colFields>
  <colItems count="2">
    <i>
      <x/>
    </i>
    <i i="1">
      <x v="1"/>
    </i>
  </colItems>
  <dataFields count="2">
    <dataField name="Sum of Average Minutes Per Standard" fld="2" baseField="0" baseItem="0"/>
    <dataField name="Count of Standard"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son_r@cde.state.co.us"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9CF30-9B8A-4FDC-9A9B-BD512BFCF86E}">
  <dimension ref="A1:K39"/>
  <sheetViews>
    <sheetView tabSelected="1" zoomScale="120" zoomScaleNormal="120" workbookViewId="0">
      <selection activeCell="A5" sqref="A5"/>
    </sheetView>
  </sheetViews>
  <sheetFormatPr defaultRowHeight="15" x14ac:dyDescent="0.25"/>
  <cols>
    <col min="1" max="1" width="150.7109375" style="1" customWidth="1"/>
    <col min="2" max="11" width="9.140625" style="1" customWidth="1"/>
  </cols>
  <sheetData>
    <row r="1" spans="1:1" x14ac:dyDescent="0.25">
      <c r="A1" s="14" t="s">
        <v>1546</v>
      </c>
    </row>
    <row r="2" spans="1:1" x14ac:dyDescent="0.25">
      <c r="A2" s="15" t="s">
        <v>1556</v>
      </c>
    </row>
    <row r="3" spans="1:1" x14ac:dyDescent="0.25">
      <c r="A3" s="16" t="s">
        <v>1557</v>
      </c>
    </row>
    <row r="4" spans="1:1" x14ac:dyDescent="0.25">
      <c r="A4" s="24" t="s">
        <v>2780</v>
      </c>
    </row>
    <row r="5" spans="1:1" x14ac:dyDescent="0.25">
      <c r="A5" s="1" t="s">
        <v>2779</v>
      </c>
    </row>
    <row r="7" spans="1:1" x14ac:dyDescent="0.25">
      <c r="A7" s="14" t="s">
        <v>2768</v>
      </c>
    </row>
    <row r="8" spans="1:1" ht="45" x14ac:dyDescent="0.25">
      <c r="A8" s="1" t="s">
        <v>2767</v>
      </c>
    </row>
    <row r="10" spans="1:1" x14ac:dyDescent="0.25">
      <c r="A10" s="14" t="s">
        <v>1558</v>
      </c>
    </row>
    <row r="11" spans="1:1" x14ac:dyDescent="0.25">
      <c r="A11" s="1" t="s">
        <v>1559</v>
      </c>
    </row>
    <row r="12" spans="1:1" x14ac:dyDescent="0.25">
      <c r="A12" s="1" t="s">
        <v>1547</v>
      </c>
    </row>
    <row r="14" spans="1:1" x14ac:dyDescent="0.25">
      <c r="A14" s="14" t="s">
        <v>1548</v>
      </c>
    </row>
    <row r="15" spans="1:1" ht="45" x14ac:dyDescent="0.25">
      <c r="A15" s="1" t="s">
        <v>2766</v>
      </c>
    </row>
    <row r="16" spans="1:1" ht="30" x14ac:dyDescent="0.25">
      <c r="A16" s="1" t="s">
        <v>2686</v>
      </c>
    </row>
    <row r="17" spans="1:1" ht="75" x14ac:dyDescent="0.25">
      <c r="A17" s="1" t="s">
        <v>2690</v>
      </c>
    </row>
    <row r="18" spans="1:1" ht="45" x14ac:dyDescent="0.25">
      <c r="A18" s="1" t="s">
        <v>2687</v>
      </c>
    </row>
    <row r="19" spans="1:1" x14ac:dyDescent="0.25">
      <c r="A19" s="1" t="s">
        <v>1549</v>
      </c>
    </row>
    <row r="20" spans="1:1" x14ac:dyDescent="0.25">
      <c r="A20" s="1" t="s">
        <v>1550</v>
      </c>
    </row>
    <row r="21" spans="1:1" x14ac:dyDescent="0.25">
      <c r="A21" s="1" t="s">
        <v>1551</v>
      </c>
    </row>
    <row r="23" spans="1:1" x14ac:dyDescent="0.25">
      <c r="A23" s="14" t="s">
        <v>1552</v>
      </c>
    </row>
    <row r="24" spans="1:1" ht="60" x14ac:dyDescent="0.25">
      <c r="A24" s="1" t="s">
        <v>1553</v>
      </c>
    </row>
    <row r="25" spans="1:1" ht="60" x14ac:dyDescent="0.25">
      <c r="A25" s="1" t="s">
        <v>1554</v>
      </c>
    </row>
    <row r="26" spans="1:1" ht="60" x14ac:dyDescent="0.25">
      <c r="A26" s="1" t="s">
        <v>1555</v>
      </c>
    </row>
    <row r="27" spans="1:1" ht="45" x14ac:dyDescent="0.25">
      <c r="A27" s="14" t="s">
        <v>1562</v>
      </c>
    </row>
    <row r="29" spans="1:1" x14ac:dyDescent="0.25">
      <c r="A29" s="14" t="s">
        <v>2769</v>
      </c>
    </row>
    <row r="30" spans="1:1" x14ac:dyDescent="0.25">
      <c r="A30" s="1" t="s">
        <v>2771</v>
      </c>
    </row>
    <row r="31" spans="1:1" ht="75" x14ac:dyDescent="0.25">
      <c r="A31" s="1" t="s">
        <v>2772</v>
      </c>
    </row>
    <row r="32" spans="1:1" ht="90" x14ac:dyDescent="0.25">
      <c r="A32" s="1" t="s">
        <v>2773</v>
      </c>
    </row>
    <row r="33" spans="1:1" ht="30" x14ac:dyDescent="0.25">
      <c r="A33" s="1" t="s">
        <v>2770</v>
      </c>
    </row>
    <row r="35" spans="1:1" x14ac:dyDescent="0.25">
      <c r="A35" s="14" t="s">
        <v>1560</v>
      </c>
    </row>
    <row r="36" spans="1:1" x14ac:dyDescent="0.25">
      <c r="A36" s="1" t="s">
        <v>1561</v>
      </c>
    </row>
    <row r="37" spans="1:1" ht="45" x14ac:dyDescent="0.25">
      <c r="A37" s="1" t="s">
        <v>2689</v>
      </c>
    </row>
    <row r="38" spans="1:1" ht="45" x14ac:dyDescent="0.25">
      <c r="A38" s="1" t="s">
        <v>2688</v>
      </c>
    </row>
    <row r="39" spans="1:1" ht="30" x14ac:dyDescent="0.25">
      <c r="A39" s="1" t="s">
        <v>1563</v>
      </c>
    </row>
  </sheetData>
  <hyperlinks>
    <hyperlink ref="A3" r:id="rId1" xr:uid="{3B4C8BA4-9183-410E-BA9D-84839D1EB20D}"/>
  </hyperlinks>
  <pageMargins left="0.7" right="0.7" top="0.75" bottom="0.75" header="0.3" footer="0.3"/>
  <pageSetup orientation="portrait" horizontalDpi="1200" verticalDpi="1200"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92E0-6107-459A-B1A7-A80027F9C3E2}">
  <dimension ref="A1:Q30"/>
  <sheetViews>
    <sheetView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6" width="9.7109375" customWidth="1"/>
    <col min="7" max="7" width="100.7109375" style="1" customWidth="1"/>
    <col min="8" max="8" width="13.7109375" style="1" customWidth="1"/>
    <col min="9" max="9" width="13.7109375" style="6" customWidth="1"/>
    <col min="10" max="10" width="12" style="1" customWidth="1"/>
    <col min="11" max="11" width="9.140625" style="1" customWidth="1"/>
    <col min="12" max="15" width="9.140625" style="1"/>
  </cols>
  <sheetData>
    <row r="1" spans="1:17" ht="75" x14ac:dyDescent="0.25">
      <c r="A1" s="1" t="s">
        <v>587</v>
      </c>
      <c r="B1" s="1" t="s">
        <v>2719</v>
      </c>
      <c r="C1" s="1" t="s">
        <v>1532</v>
      </c>
      <c r="D1" s="1" t="s">
        <v>2720</v>
      </c>
      <c r="E1" s="1" t="s">
        <v>1533</v>
      </c>
      <c r="F1" t="s">
        <v>338</v>
      </c>
      <c r="G1" s="1" t="s">
        <v>574</v>
      </c>
      <c r="H1" s="1" t="s">
        <v>575</v>
      </c>
      <c r="I1" s="6" t="s">
        <v>573</v>
      </c>
      <c r="J1" s="1" t="s">
        <v>332</v>
      </c>
    </row>
    <row r="2" spans="1:17" x14ac:dyDescent="0.25">
      <c r="A2" s="9">
        <f>AVERAGE(A3:A30)</f>
        <v>0</v>
      </c>
      <c r="B2" s="10">
        <f>SUM(B3:B30)</f>
        <v>179</v>
      </c>
      <c r="C2" s="10">
        <f>SUM(C3:C30)</f>
        <v>67.474999999999994</v>
      </c>
      <c r="D2" s="10">
        <f>SUM(D3:D30)</f>
        <v>614</v>
      </c>
      <c r="E2" s="10">
        <f>SUM(E3:E30)</f>
        <v>171.2</v>
      </c>
      <c r="F2" s="11"/>
      <c r="G2" s="12" t="s">
        <v>1534</v>
      </c>
    </row>
    <row r="3" spans="1:17" ht="45" x14ac:dyDescent="0.25">
      <c r="A3" s="5">
        <v>0</v>
      </c>
      <c r="B3" s="23">
        <f>(1-A3)*VLOOKUP(F3,TimePivot!A$4:C$1000,3,FALSE)</f>
        <v>2</v>
      </c>
      <c r="C3" s="8">
        <f>((1-A3)*VLOOKUP(F3,TimePivot!A$4:B$1000,2,FALSE))/60</f>
        <v>0.83333333333333337</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2</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1.125</v>
      </c>
      <c r="F3" t="s">
        <v>903</v>
      </c>
      <c r="G3" s="1" t="s">
        <v>200</v>
      </c>
      <c r="H3" s="1" t="s">
        <v>550</v>
      </c>
      <c r="I3" s="6" t="s">
        <v>1526</v>
      </c>
      <c r="J3" s="1" t="s">
        <v>1131</v>
      </c>
    </row>
    <row r="4" spans="1:17" ht="60" x14ac:dyDescent="0.25">
      <c r="A4" s="5">
        <v>0</v>
      </c>
      <c r="B4" s="23">
        <f>(1-A4)*VLOOKUP(F4,TimePivot!A$4:C$1000,3,FALSE)</f>
        <v>6</v>
      </c>
      <c r="C4" s="8">
        <f>((1-A4)*VLOOKUP(F4,TimePivot!A$4:B$1000,2,FALSE))/60</f>
        <v>1.2083333333333333</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0</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0</v>
      </c>
      <c r="F4" t="s">
        <v>931</v>
      </c>
      <c r="G4" s="1" t="s">
        <v>201</v>
      </c>
      <c r="H4" s="1" t="s">
        <v>550</v>
      </c>
      <c r="I4" s="6" t="s">
        <v>1527</v>
      </c>
    </row>
    <row r="5" spans="1:17" s="1" customFormat="1" ht="30" x14ac:dyDescent="0.25">
      <c r="A5" s="5">
        <v>0</v>
      </c>
      <c r="B5" s="23">
        <f>(1-A5)*VLOOKUP(F5,TimePivot!A$4:C$1000,3,FALSE)</f>
        <v>10</v>
      </c>
      <c r="C5" s="8">
        <f>((1-A5)*VLOOKUP(F5,TimePivot!A$4:B$1000,2,FALSE))/60</f>
        <v>5.3083333333333336</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29</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9.7166666666666668</v>
      </c>
      <c r="F5" t="s">
        <v>579</v>
      </c>
      <c r="G5" s="1" t="s">
        <v>202</v>
      </c>
      <c r="H5" s="1" t="s">
        <v>334</v>
      </c>
      <c r="I5" s="6"/>
      <c r="J5" s="1" t="s">
        <v>919</v>
      </c>
      <c r="K5" s="1" t="s">
        <v>886</v>
      </c>
      <c r="L5" s="1" t="s">
        <v>1457</v>
      </c>
      <c r="N5" s="1" t="s">
        <v>1483</v>
      </c>
    </row>
    <row r="6" spans="1:17" s="1" customFormat="1" ht="45" x14ac:dyDescent="0.25">
      <c r="A6" s="5">
        <v>0</v>
      </c>
      <c r="B6" s="23">
        <f>(1-A6)*VLOOKUP(F6,TimePivot!A$4:C$1000,3,FALSE)</f>
        <v>8</v>
      </c>
      <c r="C6" s="8">
        <f>((1-A6)*VLOOKUP(F6,TimePivot!A$4:B$1000,2,FALSE))/60</f>
        <v>2.1666666666666665</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49</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15.858333333333333</v>
      </c>
      <c r="F6" t="s">
        <v>580</v>
      </c>
      <c r="G6" s="1" t="s">
        <v>203</v>
      </c>
      <c r="H6" s="1" t="s">
        <v>334</v>
      </c>
      <c r="I6" s="6" t="s">
        <v>1528</v>
      </c>
      <c r="J6" s="1" t="s">
        <v>848</v>
      </c>
      <c r="K6" s="1" t="s">
        <v>1078</v>
      </c>
      <c r="L6" s="1" t="s">
        <v>1129</v>
      </c>
      <c r="M6" s="1" t="s">
        <v>1126</v>
      </c>
      <c r="N6" s="1" t="s">
        <v>1483</v>
      </c>
    </row>
    <row r="7" spans="1:17" s="1" customFormat="1" ht="60" x14ac:dyDescent="0.25">
      <c r="A7" s="5">
        <v>0</v>
      </c>
      <c r="B7" s="23">
        <f>(1-A7)*VLOOKUP(F7,TimePivot!A$4:C$1000,3,FALSE)</f>
        <v>8</v>
      </c>
      <c r="C7" s="8">
        <f>((1-A7)*VLOOKUP(F7,TimePivot!A$4:B$1000,2,FALSE))/60</f>
        <v>2.6</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0</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0</v>
      </c>
      <c r="F7" t="s">
        <v>919</v>
      </c>
      <c r="G7" s="1" t="s">
        <v>204</v>
      </c>
      <c r="H7" s="1" t="s">
        <v>334</v>
      </c>
      <c r="I7" s="6" t="s">
        <v>886</v>
      </c>
    </row>
    <row r="8" spans="1:17" s="1" customFormat="1" ht="60" x14ac:dyDescent="0.25">
      <c r="A8" s="5">
        <v>0</v>
      </c>
      <c r="B8" s="23">
        <f>(1-A8)*VLOOKUP(F8,TimePivot!A$4:C$1000,3,FALSE)</f>
        <v>10</v>
      </c>
      <c r="C8" s="8">
        <f>((1-A8)*VLOOKUP(F8,TimePivot!A$4:B$1000,2,FALSE))/60</f>
        <v>3.8250000000000002</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3</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0.5</v>
      </c>
      <c r="F8" t="s">
        <v>886</v>
      </c>
      <c r="G8" s="1" t="s">
        <v>205</v>
      </c>
      <c r="H8" s="1" t="s">
        <v>334</v>
      </c>
      <c r="I8" s="6" t="s">
        <v>919</v>
      </c>
      <c r="J8" s="1" t="s">
        <v>1110</v>
      </c>
    </row>
    <row r="9" spans="1:17" s="1" customFormat="1" ht="45" x14ac:dyDescent="0.25">
      <c r="A9" s="5">
        <v>0</v>
      </c>
      <c r="B9" s="23">
        <f>(1-A9)*VLOOKUP(F9,TimePivot!A$4:C$1000,3,FALSE)</f>
        <v>5</v>
      </c>
      <c r="C9" s="8">
        <f>((1-A9)*VLOOKUP(F9,TimePivot!A$4:B$1000,2,FALSE))/60</f>
        <v>1.8333333333333333</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7</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1.4</v>
      </c>
      <c r="F9" t="s">
        <v>925</v>
      </c>
      <c r="G9" s="1" t="s">
        <v>206</v>
      </c>
      <c r="H9" s="1" t="s">
        <v>334</v>
      </c>
      <c r="I9" s="6" t="s">
        <v>792</v>
      </c>
      <c r="J9" s="1" t="s">
        <v>916</v>
      </c>
      <c r="K9" s="1" t="s">
        <v>1072</v>
      </c>
    </row>
    <row r="10" spans="1:17" s="1" customFormat="1" ht="45" x14ac:dyDescent="0.25">
      <c r="A10" s="5">
        <v>0</v>
      </c>
      <c r="B10" s="23">
        <f>(1-A10)*VLOOKUP(F10,TimePivot!A$4:C$1000,3,FALSE)</f>
        <v>7</v>
      </c>
      <c r="C10" s="8">
        <f>((1-A10)*VLOOKUP(F10,TimePivot!A$4:B$1000,2,FALSE))/60</f>
        <v>2.875</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33</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10.25</v>
      </c>
      <c r="F10" t="s">
        <v>792</v>
      </c>
      <c r="G10" s="1" t="s">
        <v>207</v>
      </c>
      <c r="H10" s="1" t="s">
        <v>334</v>
      </c>
      <c r="I10" s="6" t="s">
        <v>925</v>
      </c>
      <c r="J10" s="1" t="s">
        <v>581</v>
      </c>
      <c r="K10" s="1" t="s">
        <v>916</v>
      </c>
      <c r="L10" s="1" t="s">
        <v>918</v>
      </c>
      <c r="M10" s="1" t="s">
        <v>1072</v>
      </c>
      <c r="N10" s="1" t="s">
        <v>1306</v>
      </c>
    </row>
    <row r="11" spans="1:17" s="1" customFormat="1" ht="105" x14ac:dyDescent="0.25">
      <c r="A11" s="5">
        <v>0</v>
      </c>
      <c r="B11" s="23">
        <f>(1-A11)*VLOOKUP(F11,TimePivot!A$4:C$1000,3,FALSE)</f>
        <v>9</v>
      </c>
      <c r="C11" s="8">
        <f>((1-A11)*VLOOKUP(F11,TimePivot!A$4:B$1000,2,FALSE))/60</f>
        <v>4.458333333333333</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15</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4.6166666666666663</v>
      </c>
      <c r="F11" t="s">
        <v>812</v>
      </c>
      <c r="G11" s="1" t="s">
        <v>208</v>
      </c>
      <c r="H11" s="1" t="s">
        <v>334</v>
      </c>
      <c r="I11" s="6" t="s">
        <v>929</v>
      </c>
      <c r="J11" s="1" t="s">
        <v>1075</v>
      </c>
      <c r="K11" s="1" t="s">
        <v>1073</v>
      </c>
      <c r="L11" s="1" t="s">
        <v>1071</v>
      </c>
    </row>
    <row r="12" spans="1:17" s="1" customFormat="1" ht="135" x14ac:dyDescent="0.25">
      <c r="A12" s="5">
        <v>0</v>
      </c>
      <c r="B12" s="23">
        <f>(1-A12)*VLOOKUP(F12,TimePivot!A$4:C$1000,3,FALSE)</f>
        <v>15</v>
      </c>
      <c r="C12" s="8">
        <f>((1-A12)*VLOOKUP(F12,TimePivot!A$4:B$1000,2,FALSE))/60</f>
        <v>5.666666666666667</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58</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17</v>
      </c>
      <c r="F12" t="s">
        <v>581</v>
      </c>
      <c r="G12" s="1" t="s">
        <v>209</v>
      </c>
      <c r="H12" s="1" t="s">
        <v>334</v>
      </c>
      <c r="I12" s="6"/>
      <c r="J12" s="1" t="s">
        <v>1066</v>
      </c>
      <c r="K12" s="1" t="s">
        <v>1067</v>
      </c>
      <c r="L12" s="1" t="s">
        <v>1077</v>
      </c>
      <c r="M12" s="1" t="s">
        <v>1076</v>
      </c>
      <c r="N12" s="1" t="s">
        <v>1133</v>
      </c>
      <c r="O12" s="1" t="s">
        <v>1072</v>
      </c>
      <c r="P12" s="1" t="s">
        <v>1079</v>
      </c>
      <c r="Q12" s="1" t="s">
        <v>1306</v>
      </c>
    </row>
    <row r="13" spans="1:17" s="1" customFormat="1" ht="45" x14ac:dyDescent="0.25">
      <c r="A13" s="5">
        <v>0</v>
      </c>
      <c r="B13" s="23">
        <f>(1-A13)*VLOOKUP(F13,TimePivot!A$4:C$1000,3,FALSE)</f>
        <v>7</v>
      </c>
      <c r="C13" s="8">
        <f>((1-A13)*VLOOKUP(F13,TimePivot!A$4:B$1000,2,FALSE))/60</f>
        <v>2.65</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28</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6.5699999999999994</v>
      </c>
      <c r="F13" t="s">
        <v>832</v>
      </c>
      <c r="G13" s="1" t="s">
        <v>210</v>
      </c>
      <c r="H13" s="1" t="s">
        <v>334</v>
      </c>
      <c r="I13" s="6"/>
      <c r="J13" s="1" t="s">
        <v>916</v>
      </c>
      <c r="K13" s="1" t="s">
        <v>918</v>
      </c>
      <c r="L13" s="1" t="s">
        <v>838</v>
      </c>
      <c r="M13" s="1" t="s">
        <v>1089</v>
      </c>
      <c r="N13" s="1" t="s">
        <v>1266</v>
      </c>
    </row>
    <row r="14" spans="1:17" s="1" customFormat="1" ht="60" x14ac:dyDescent="0.25">
      <c r="A14" s="5">
        <v>0</v>
      </c>
      <c r="B14" s="23">
        <f>(1-A14)*VLOOKUP(F14,TimePivot!A$4:C$1000,3,FALSE)</f>
        <v>2</v>
      </c>
      <c r="C14" s="8">
        <f>((1-A14)*VLOOKUP(F14,TimePivot!A$4:B$1000,2,FALSE))/60</f>
        <v>0.53333333333333333</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9</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2.6749999999999998</v>
      </c>
      <c r="F14" t="s">
        <v>916</v>
      </c>
      <c r="G14" s="1" t="s">
        <v>211</v>
      </c>
      <c r="H14" s="1" t="s">
        <v>334</v>
      </c>
      <c r="I14" s="6"/>
      <c r="J14" s="1" t="s">
        <v>918</v>
      </c>
      <c r="K14" s="1" t="s">
        <v>838</v>
      </c>
      <c r="L14" s="1" t="s">
        <v>1123</v>
      </c>
    </row>
    <row r="15" spans="1:17" s="1" customFormat="1" ht="60" x14ac:dyDescent="0.25">
      <c r="A15" s="5">
        <v>0</v>
      </c>
      <c r="B15" s="23">
        <f>(1-A15)*VLOOKUP(F15,TimePivot!A$4:C$1000,3,FALSE)</f>
        <v>4</v>
      </c>
      <c r="C15" s="8">
        <f>((1-A15)*VLOOKUP(F15,TimePivot!A$4:B$1000,2,FALSE))/60</f>
        <v>0.89166666666666672</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14</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3.6749999999999998</v>
      </c>
      <c r="F15" t="s">
        <v>918</v>
      </c>
      <c r="G15" s="1" t="s">
        <v>212</v>
      </c>
      <c r="H15" s="1" t="s">
        <v>334</v>
      </c>
      <c r="I15" s="6"/>
      <c r="J15" s="1" t="s">
        <v>842</v>
      </c>
      <c r="K15" s="1" t="s">
        <v>838</v>
      </c>
      <c r="L15" s="1" t="s">
        <v>1107</v>
      </c>
    </row>
    <row r="16" spans="1:17" s="1" customFormat="1" ht="60" x14ac:dyDescent="0.25">
      <c r="A16" s="5">
        <v>0</v>
      </c>
      <c r="B16" s="23">
        <f>(1-A16)*VLOOKUP(F16,TimePivot!A$4:C$1000,3,FALSE)</f>
        <v>5</v>
      </c>
      <c r="C16" s="8">
        <f>((1-A16)*VLOOKUP(F16,TimePivot!A$4:B$1000,2,FALSE))/60</f>
        <v>1.575</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83</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18.158333333333335</v>
      </c>
      <c r="F16" t="s">
        <v>842</v>
      </c>
      <c r="G16" s="1" t="s">
        <v>213</v>
      </c>
      <c r="H16" s="1" t="s">
        <v>334</v>
      </c>
      <c r="I16" s="6" t="s">
        <v>1529</v>
      </c>
      <c r="J16" s="1" t="s">
        <v>1107</v>
      </c>
      <c r="K16" s="1" t="s">
        <v>1066</v>
      </c>
      <c r="L16" s="1" t="s">
        <v>1093</v>
      </c>
      <c r="M16" s="1" t="s">
        <v>1445</v>
      </c>
      <c r="N16" s="1" t="s">
        <v>1096</v>
      </c>
      <c r="O16" s="1" t="s">
        <v>1069</v>
      </c>
      <c r="P16" s="1" t="s">
        <v>1108</v>
      </c>
      <c r="Q16" s="1" t="s">
        <v>1084</v>
      </c>
    </row>
    <row r="17" spans="1:14" s="1" customFormat="1" ht="45" x14ac:dyDescent="0.25">
      <c r="A17" s="5">
        <v>0</v>
      </c>
      <c r="B17" s="23">
        <f>(1-A17)*VLOOKUP(F17,TimePivot!A$4:C$1000,3,FALSE)</f>
        <v>3</v>
      </c>
      <c r="C17" s="8">
        <f>((1-A17)*VLOOKUP(F17,TimePivot!A$4:B$1000,2,FALSE))/60</f>
        <v>1.25</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34</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8.4583333333333339</v>
      </c>
      <c r="F17" t="s">
        <v>838</v>
      </c>
      <c r="G17" s="1" t="s">
        <v>214</v>
      </c>
      <c r="H17" s="1" t="s">
        <v>334</v>
      </c>
      <c r="I17" s="6" t="s">
        <v>842</v>
      </c>
      <c r="J17" s="1" t="s">
        <v>1090</v>
      </c>
      <c r="K17" s="1" t="s">
        <v>1107</v>
      </c>
      <c r="L17" s="1" t="s">
        <v>1105</v>
      </c>
    </row>
    <row r="18" spans="1:14" s="1" customFormat="1" ht="45" x14ac:dyDescent="0.25">
      <c r="A18" s="5">
        <v>0</v>
      </c>
      <c r="B18" s="23">
        <f>(1-A18)*VLOOKUP(F18,TimePivot!A$4:C$1000,3,FALSE)</f>
        <v>8</v>
      </c>
      <c r="C18" s="8">
        <f>((1-A18)*VLOOKUP(F18,TimePivot!A$4:B$1000,2,FALSE))/60</f>
        <v>2.8833333333333333</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13</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3.4166666666666665</v>
      </c>
      <c r="F18" t="s">
        <v>578</v>
      </c>
      <c r="G18" s="1" t="s">
        <v>215</v>
      </c>
      <c r="H18" s="1" t="s">
        <v>550</v>
      </c>
      <c r="I18" s="6"/>
      <c r="J18" s="1" t="s">
        <v>930</v>
      </c>
      <c r="K18" s="1" t="s">
        <v>1083</v>
      </c>
      <c r="L18" s="1" t="s">
        <v>1088</v>
      </c>
    </row>
    <row r="19" spans="1:14" s="1" customFormat="1" ht="45" x14ac:dyDescent="0.25">
      <c r="A19" s="5">
        <v>0</v>
      </c>
      <c r="B19" s="23">
        <f>(1-A19)*VLOOKUP(F19,TimePivot!A$4:C$1000,3,FALSE)</f>
        <v>4</v>
      </c>
      <c r="C19" s="8">
        <f>((1-A19)*VLOOKUP(F19,TimePivot!A$4:B$1000,2,FALSE))/60</f>
        <v>1.6333333333333333</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15</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3.1</v>
      </c>
      <c r="F19" t="s">
        <v>930</v>
      </c>
      <c r="G19" s="1" t="s">
        <v>216</v>
      </c>
      <c r="H19" s="1" t="s">
        <v>550</v>
      </c>
      <c r="I19" s="6" t="s">
        <v>842</v>
      </c>
      <c r="J19" s="1" t="s">
        <v>929</v>
      </c>
      <c r="K19" s="1" t="s">
        <v>1085</v>
      </c>
      <c r="L19" s="1" t="s">
        <v>1083</v>
      </c>
      <c r="M19" s="1" t="s">
        <v>1087</v>
      </c>
    </row>
    <row r="20" spans="1:14" s="1" customFormat="1" ht="60" x14ac:dyDescent="0.25">
      <c r="A20" s="5">
        <v>0</v>
      </c>
      <c r="B20" s="23">
        <f>(1-A20)*VLOOKUP(F20,TimePivot!A$4:C$1000,3,FALSE)</f>
        <v>3</v>
      </c>
      <c r="C20" s="8">
        <f>((1-A20)*VLOOKUP(F20,TimePivot!A$4:B$1000,2,FALSE))/60</f>
        <v>0.71666666666666667</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6</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1.3583333333333334</v>
      </c>
      <c r="F20" t="s">
        <v>929</v>
      </c>
      <c r="G20" s="1" t="s">
        <v>217</v>
      </c>
      <c r="H20" s="1" t="s">
        <v>550</v>
      </c>
      <c r="I20" s="6" t="s">
        <v>1530</v>
      </c>
      <c r="J20" s="1" t="s">
        <v>1084</v>
      </c>
    </row>
    <row r="21" spans="1:14" s="1" customFormat="1" ht="105" x14ac:dyDescent="0.25">
      <c r="A21" s="5">
        <v>0</v>
      </c>
      <c r="B21" s="23">
        <f>(1-A21)*VLOOKUP(F21,TimePivot!A$4:C$1000,3,FALSE)</f>
        <v>2</v>
      </c>
      <c r="C21" s="8">
        <f>((1-A21)*VLOOKUP(F21,TimePivot!A$4:B$1000,2,FALSE))/60</f>
        <v>1.4166666666666667</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13</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4.6633333333333331</v>
      </c>
      <c r="F21" t="s">
        <v>867</v>
      </c>
      <c r="G21" s="1" t="s">
        <v>218</v>
      </c>
      <c r="H21" s="1" t="s">
        <v>550</v>
      </c>
      <c r="I21" s="6"/>
      <c r="J21" s="1" t="s">
        <v>1316</v>
      </c>
      <c r="K21" s="1" t="s">
        <v>1080</v>
      </c>
      <c r="L21" s="1" t="s">
        <v>1088</v>
      </c>
    </row>
    <row r="22" spans="1:14" s="1" customFormat="1" ht="60" x14ac:dyDescent="0.25">
      <c r="A22" s="5">
        <v>0</v>
      </c>
      <c r="B22" s="23">
        <f>(1-A22)*VLOOKUP(F22,TimePivot!A$4:C$1000,3,FALSE)</f>
        <v>19</v>
      </c>
      <c r="C22" s="8">
        <f>((1-A22)*VLOOKUP(F22,TimePivot!A$4:B$1000,2,FALSE))/60</f>
        <v>6.125</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32</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8.4783333333333335</v>
      </c>
      <c r="F22" t="s">
        <v>763</v>
      </c>
      <c r="G22" s="1" t="s">
        <v>219</v>
      </c>
      <c r="H22" s="1" t="s">
        <v>334</v>
      </c>
      <c r="I22" s="6"/>
      <c r="J22" s="1" t="s">
        <v>775</v>
      </c>
      <c r="K22" s="1" t="s">
        <v>585</v>
      </c>
      <c r="L22" s="1" t="s">
        <v>1266</v>
      </c>
      <c r="M22" s="1" t="s">
        <v>1262</v>
      </c>
    </row>
    <row r="23" spans="1:14" s="1" customFormat="1" ht="45" x14ac:dyDescent="0.25">
      <c r="A23" s="5">
        <v>0</v>
      </c>
      <c r="B23" s="23">
        <f>(1-A23)*VLOOKUP(F23,TimePivot!A$4:C$1000,3,FALSE)</f>
        <v>6</v>
      </c>
      <c r="C23" s="8">
        <f>((1-A23)*VLOOKUP(F23,TimePivot!A$4:B$1000,2,FALSE))/60</f>
        <v>2.2083333333333335</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22</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8.1950000000000003</v>
      </c>
      <c r="F23" t="s">
        <v>775</v>
      </c>
      <c r="G23" s="1" t="s">
        <v>220</v>
      </c>
      <c r="H23" s="1" t="s">
        <v>334</v>
      </c>
      <c r="I23" s="6"/>
      <c r="J23" s="1" t="s">
        <v>914</v>
      </c>
      <c r="K23" s="1" t="s">
        <v>913</v>
      </c>
      <c r="L23" s="1" t="s">
        <v>1269</v>
      </c>
      <c r="M23" s="1" t="s">
        <v>1271</v>
      </c>
    </row>
    <row r="24" spans="1:14" s="1" customFormat="1" ht="30" x14ac:dyDescent="0.25">
      <c r="A24" s="5">
        <v>0</v>
      </c>
      <c r="B24" s="23">
        <f>(1-A24)*VLOOKUP(F24,TimePivot!A$4:C$1000,3,FALSE)</f>
        <v>5</v>
      </c>
      <c r="C24" s="8">
        <f>((1-A24)*VLOOKUP(F24,TimePivot!A$4:B$1000,2,FALSE))/60</f>
        <v>1.6666666666666667</v>
      </c>
      <c r="D24" s="22">
        <f>((1-A24)*SUM(IF(J24&lt;&gt;"",(VLOOKUP(J24,TimePivot!A$4:C$1000,3,FALSE))),IF(K24&lt;&gt;"",VLOOKUP(K24,TimePivot!A$4:C$1000,3,FALSE)),IF(L24&lt;&gt;"",VLOOKUP(L24,TimePivot!A$4:C$1000,3,FALSE)),IF(M24&lt;&gt;"",VLOOKUP(M24,TimePivot!A$4:C$1000,3,FALSE)),IF(N24&lt;&gt;"",VLOOKUP(N24,TimePivot!A$4:C$1000,3,FALSE)),IF(O24&lt;&gt;"",VLOOKUP(O24,TimePivot!A$4:C$1000,3,FALSE)),IF(P24&lt;&gt;"",(VLOOKUP(P24,TimePivot!A$4:C$1000,3,FALSE))),IF(Q24&lt;&gt;"",(VLOOKUP(Q24,TimePivot!A$4:C$1000,3,FALSE))),IF(R24&lt;&gt;"",(VLOOKUP(R24,TimePivot!A$4:C$1000,3,FALSE))),IF(S24&lt;&gt;"",(VLOOKUP(S24,TimePivot!A$4:C$1000,3,FALSE))),IF(T24&lt;&gt;"",(VLOOKUP(T24,TimePivot!A$4:C$1000,3,FALSE))),IF(U24&lt;&gt;"",(VLOOKUP(U24,TimePivot!A$4:C$1000,3,FALSE))),IF(V24&lt;&gt;"",(VLOOKUP(V24,TimePivot!A$4:C$1000,3,FALSE))),IF(W24&lt;&gt;"",(VLOOKUP(W24,TimePivot!A$4:C$1000,3,FALSE))),IF(X24&lt;&gt;"",(VLOOKUP(X24,TimePivot!A$4:C$1000,3,FALSE))),IF(Y24&lt;&gt;"",(VLOOKUP(Y24,TimePivot!A$4:C$1000,3,FALSE))),IF(Z24&lt;&gt;"",(VLOOKUP(Z24,TimePivot!A$4:C$1000,3,FALSE))),IF(AA24&lt;&gt;"",(VLOOKUP(AA24,TimePivot!A$4:C$1000,3,FALSE))),IF(AB24&lt;&gt;"",(VLOOKUP(AB24,TimePivot!A$4:C$1000,3,FALSE)))))</f>
        <v>15</v>
      </c>
      <c r="E24" s="8">
        <f>((1-A24)*SUM(IF(J24&lt;&gt;"",(VLOOKUP(J24,TimePivot!A$4:B$1000,2,FALSE))),IF(K24&lt;&gt;"",VLOOKUP(K24,TimePivot!A$4:B$1000,2,FALSE)),IF(L24&lt;&gt;"",VLOOKUP(L24,TimePivot!A$4:B$1000,2,FALSE)),IF(M24&lt;&gt;"",VLOOKUP(M24,TimePivot!A$4:B$1000,2,FALSE)),IF(N24&lt;&gt;"",VLOOKUP(N24,TimePivot!A$4:B$1000,2,FALSE)),IF(O24&lt;&gt;"",VLOOKUP(O24,TimePivot!A$4:B$1000,2,FALSE)),IF(P24&lt;&gt;"",(VLOOKUP(P24,TimePivot!A$4:B$1000,2,FALSE))),IF(Q24&lt;&gt;"",(VLOOKUP(Q24,TimePivot!A$4:B$1000,2,FALSE))),IF(R24&lt;&gt;"",(VLOOKUP(R24,TimePivot!A$4:B$1000,2,FALSE))),IF(S24&lt;&gt;"",(VLOOKUP(S24,TimePivot!A$4:B$1000,2,FALSE))),IF(T24&lt;&gt;"",(VLOOKUP(T24,TimePivot!A$4:B$1000,2,FALSE))),IF(U24&lt;&gt;"",(VLOOKUP(U24,TimePivot!A$4:B$1000,2,FALSE))),IF(V24&lt;&gt;"",(VLOOKUP(V24,TimePivot!A$4:B$1000,2,FALSE))),IF(W24&lt;&gt;"",(VLOOKUP(W24,TimePivot!A$4:B$1000,2,FALSE))),IF(X24&lt;&gt;"",(VLOOKUP(X24,TimePivot!A$4:B$1000,2,FALSE))),IF(Y24&lt;&gt;"",(VLOOKUP(Y24,TimePivot!A$4:B$1000,2,FALSE))),IF(Z24&lt;&gt;"",(VLOOKUP(Z24,TimePivot!A$4:B$1000,2,FALSE))),IF(AA24&lt;&gt;"",(VLOOKUP(AA24,TimePivot!A$4:B$1000,2,FALSE))),IF(AB24&lt;&gt;"",(VLOOKUP(AB24,TimePivot!A$4:B$1000,2,FALSE)))))/60</f>
        <v>4.4666666666666668</v>
      </c>
      <c r="F24" t="s">
        <v>585</v>
      </c>
      <c r="G24" s="1" t="s">
        <v>221</v>
      </c>
      <c r="H24" s="1" t="s">
        <v>334</v>
      </c>
      <c r="I24" s="6"/>
      <c r="J24" s="1" t="s">
        <v>914</v>
      </c>
      <c r="K24" s="1" t="s">
        <v>1269</v>
      </c>
      <c r="L24" s="1" t="s">
        <v>1278</v>
      </c>
    </row>
    <row r="25" spans="1:14" s="1" customFormat="1" ht="45" x14ac:dyDescent="0.25">
      <c r="A25" s="5">
        <v>0</v>
      </c>
      <c r="B25" s="23">
        <f>(1-A25)*VLOOKUP(F25,TimePivot!A$4:C$1000,3,FALSE)</f>
        <v>4</v>
      </c>
      <c r="C25" s="8">
        <f>((1-A25)*VLOOKUP(F25,TimePivot!A$4:B$1000,2,FALSE))/60</f>
        <v>1.5833333333333333</v>
      </c>
      <c r="D25" s="22">
        <f>((1-A25)*SUM(IF(J25&lt;&gt;"",(VLOOKUP(J25,TimePivot!A$4:C$1000,3,FALSE))),IF(K25&lt;&gt;"",VLOOKUP(K25,TimePivot!A$4:C$1000,3,FALSE)),IF(L25&lt;&gt;"",VLOOKUP(L25,TimePivot!A$4:C$1000,3,FALSE)),IF(M25&lt;&gt;"",VLOOKUP(M25,TimePivot!A$4:C$1000,3,FALSE)),IF(N25&lt;&gt;"",VLOOKUP(N25,TimePivot!A$4:C$1000,3,FALSE)),IF(O25&lt;&gt;"",VLOOKUP(O25,TimePivot!A$4:C$1000,3,FALSE)),IF(P25&lt;&gt;"",(VLOOKUP(P25,TimePivot!A$4:C$1000,3,FALSE))),IF(Q25&lt;&gt;"",(VLOOKUP(Q25,TimePivot!A$4:C$1000,3,FALSE))),IF(R25&lt;&gt;"",(VLOOKUP(R25,TimePivot!A$4:C$1000,3,FALSE))),IF(S25&lt;&gt;"",(VLOOKUP(S25,TimePivot!A$4:C$1000,3,FALSE))),IF(T25&lt;&gt;"",(VLOOKUP(T25,TimePivot!A$4:C$1000,3,FALSE))),IF(U25&lt;&gt;"",(VLOOKUP(U25,TimePivot!A$4:C$1000,3,FALSE))),IF(V25&lt;&gt;"",(VLOOKUP(V25,TimePivot!A$4:C$1000,3,FALSE))),IF(W25&lt;&gt;"",(VLOOKUP(W25,TimePivot!A$4:C$1000,3,FALSE))),IF(X25&lt;&gt;"",(VLOOKUP(X25,TimePivot!A$4:C$1000,3,FALSE))),IF(Y25&lt;&gt;"",(VLOOKUP(Y25,TimePivot!A$4:C$1000,3,FALSE))),IF(Z25&lt;&gt;"",(VLOOKUP(Z25,TimePivot!A$4:C$1000,3,FALSE))),IF(AA25&lt;&gt;"",(VLOOKUP(AA25,TimePivot!A$4:C$1000,3,FALSE))),IF(AB25&lt;&gt;"",(VLOOKUP(AB25,TimePivot!A$4:C$1000,3,FALSE)))))</f>
        <v>13</v>
      </c>
      <c r="E25" s="8">
        <f>((1-A25)*SUM(IF(J25&lt;&gt;"",(VLOOKUP(J25,TimePivot!A$4:B$1000,2,FALSE))),IF(K25&lt;&gt;"",VLOOKUP(K25,TimePivot!A$4:B$1000,2,FALSE)),IF(L25&lt;&gt;"",VLOOKUP(L25,TimePivot!A$4:B$1000,2,FALSE)),IF(M25&lt;&gt;"",VLOOKUP(M25,TimePivot!A$4:B$1000,2,FALSE)),IF(N25&lt;&gt;"",VLOOKUP(N25,TimePivot!A$4:B$1000,2,FALSE)),IF(O25&lt;&gt;"",VLOOKUP(O25,TimePivot!A$4:B$1000,2,FALSE)),IF(P25&lt;&gt;"",(VLOOKUP(P25,TimePivot!A$4:B$1000,2,FALSE))),IF(Q25&lt;&gt;"",(VLOOKUP(Q25,TimePivot!A$4:B$1000,2,FALSE))),IF(R25&lt;&gt;"",(VLOOKUP(R25,TimePivot!A$4:B$1000,2,FALSE))),IF(S25&lt;&gt;"",(VLOOKUP(S25,TimePivot!A$4:B$1000,2,FALSE))),IF(T25&lt;&gt;"",(VLOOKUP(T25,TimePivot!A$4:B$1000,2,FALSE))),IF(U25&lt;&gt;"",(VLOOKUP(U25,TimePivot!A$4:B$1000,2,FALSE))),IF(V25&lt;&gt;"",(VLOOKUP(V25,TimePivot!A$4:B$1000,2,FALSE))),IF(W25&lt;&gt;"",(VLOOKUP(W25,TimePivot!A$4:B$1000,2,FALSE))),IF(X25&lt;&gt;"",(VLOOKUP(X25,TimePivot!A$4:B$1000,2,FALSE))),IF(Y25&lt;&gt;"",(VLOOKUP(Y25,TimePivot!A$4:B$1000,2,FALSE))),IF(Z25&lt;&gt;"",(VLOOKUP(Z25,TimePivot!A$4:B$1000,2,FALSE))),IF(AA25&lt;&gt;"",(VLOOKUP(AA25,TimePivot!A$4:B$1000,2,FALSE))),IF(AB25&lt;&gt;"",(VLOOKUP(AB25,TimePivot!A$4:B$1000,2,FALSE)))))/60</f>
        <v>5.2166666666666668</v>
      </c>
      <c r="F25" t="s">
        <v>914</v>
      </c>
      <c r="G25" s="1" t="s">
        <v>222</v>
      </c>
      <c r="H25" s="1" t="s">
        <v>334</v>
      </c>
      <c r="I25" s="6"/>
      <c r="J25" s="1" t="s">
        <v>913</v>
      </c>
      <c r="K25" s="1" t="s">
        <v>1281</v>
      </c>
    </row>
    <row r="26" spans="1:14" s="1" customFormat="1" ht="60" x14ac:dyDescent="0.25">
      <c r="A26" s="5">
        <v>0</v>
      </c>
      <c r="B26" s="23">
        <f>(1-A26)*VLOOKUP(F26,TimePivot!A$4:C$1000,3,FALSE)</f>
        <v>6</v>
      </c>
      <c r="C26" s="8">
        <f>((1-A26)*VLOOKUP(F26,TimePivot!A$4:B$1000,2,FALSE))/60</f>
        <v>2.9166666666666665</v>
      </c>
      <c r="D26" s="22">
        <f>((1-A26)*SUM(IF(J26&lt;&gt;"",(VLOOKUP(J26,TimePivot!A$4:C$1000,3,FALSE))),IF(K26&lt;&gt;"",VLOOKUP(K26,TimePivot!A$4:C$1000,3,FALSE)),IF(L26&lt;&gt;"",VLOOKUP(L26,TimePivot!A$4:C$1000,3,FALSE)),IF(M26&lt;&gt;"",VLOOKUP(M26,TimePivot!A$4:C$1000,3,FALSE)),IF(N26&lt;&gt;"",VLOOKUP(N26,TimePivot!A$4:C$1000,3,FALSE)),IF(O26&lt;&gt;"",VLOOKUP(O26,TimePivot!A$4:C$1000,3,FALSE)),IF(P26&lt;&gt;"",(VLOOKUP(P26,TimePivot!A$4:C$1000,3,FALSE))),IF(Q26&lt;&gt;"",(VLOOKUP(Q26,TimePivot!A$4:C$1000,3,FALSE))),IF(R26&lt;&gt;"",(VLOOKUP(R26,TimePivot!A$4:C$1000,3,FALSE))),IF(S26&lt;&gt;"",(VLOOKUP(S26,TimePivot!A$4:C$1000,3,FALSE))),IF(T26&lt;&gt;"",(VLOOKUP(T26,TimePivot!A$4:C$1000,3,FALSE))),IF(U26&lt;&gt;"",(VLOOKUP(U26,TimePivot!A$4:C$1000,3,FALSE))),IF(V26&lt;&gt;"",(VLOOKUP(V26,TimePivot!A$4:C$1000,3,FALSE))),IF(W26&lt;&gt;"",(VLOOKUP(W26,TimePivot!A$4:C$1000,3,FALSE))),IF(X26&lt;&gt;"",(VLOOKUP(X26,TimePivot!A$4:C$1000,3,FALSE))),IF(Y26&lt;&gt;"",(VLOOKUP(Y26,TimePivot!A$4:C$1000,3,FALSE))),IF(Z26&lt;&gt;"",(VLOOKUP(Z26,TimePivot!A$4:C$1000,3,FALSE))),IF(AA26&lt;&gt;"",(VLOOKUP(AA26,TimePivot!A$4:C$1000,3,FALSE))),IF(AB26&lt;&gt;"",(VLOOKUP(AB26,TimePivot!A$4:C$1000,3,FALSE)))))</f>
        <v>35</v>
      </c>
      <c r="E26" s="8">
        <f>((1-A26)*SUM(IF(J26&lt;&gt;"",(VLOOKUP(J26,TimePivot!A$4:B$1000,2,FALSE))),IF(K26&lt;&gt;"",VLOOKUP(K26,TimePivot!A$4:B$1000,2,FALSE)),IF(L26&lt;&gt;"",VLOOKUP(L26,TimePivot!A$4:B$1000,2,FALSE)),IF(M26&lt;&gt;"",VLOOKUP(M26,TimePivot!A$4:B$1000,2,FALSE)),IF(N26&lt;&gt;"",VLOOKUP(N26,TimePivot!A$4:B$1000,2,FALSE)),IF(O26&lt;&gt;"",VLOOKUP(O26,TimePivot!A$4:B$1000,2,FALSE)),IF(P26&lt;&gt;"",(VLOOKUP(P26,TimePivot!A$4:B$1000,2,FALSE))),IF(Q26&lt;&gt;"",(VLOOKUP(Q26,TimePivot!A$4:B$1000,2,FALSE))),IF(R26&lt;&gt;"",(VLOOKUP(R26,TimePivot!A$4:B$1000,2,FALSE))),IF(S26&lt;&gt;"",(VLOOKUP(S26,TimePivot!A$4:B$1000,2,FALSE))),IF(T26&lt;&gt;"",(VLOOKUP(T26,TimePivot!A$4:B$1000,2,FALSE))),IF(U26&lt;&gt;"",(VLOOKUP(U26,TimePivot!A$4:B$1000,2,FALSE))),IF(V26&lt;&gt;"",(VLOOKUP(V26,TimePivot!A$4:B$1000,2,FALSE))),IF(W26&lt;&gt;"",(VLOOKUP(W26,TimePivot!A$4:B$1000,2,FALSE))),IF(X26&lt;&gt;"",(VLOOKUP(X26,TimePivot!A$4:B$1000,2,FALSE))),IF(Y26&lt;&gt;"",(VLOOKUP(Y26,TimePivot!A$4:B$1000,2,FALSE))),IF(Z26&lt;&gt;"",(VLOOKUP(Z26,TimePivot!A$4:B$1000,2,FALSE))),IF(AA26&lt;&gt;"",(VLOOKUP(AA26,TimePivot!A$4:B$1000,2,FALSE))),IF(AB26&lt;&gt;"",(VLOOKUP(AB26,TimePivot!A$4:B$1000,2,FALSE)))))/60</f>
        <v>10.020000000000001</v>
      </c>
      <c r="F26" t="s">
        <v>913</v>
      </c>
      <c r="G26" s="1" t="s">
        <v>223</v>
      </c>
      <c r="H26" s="1" t="s">
        <v>334</v>
      </c>
      <c r="I26" s="6"/>
      <c r="J26" s="1" t="s">
        <v>792</v>
      </c>
      <c r="K26" s="1" t="s">
        <v>1270</v>
      </c>
      <c r="L26" s="1" t="s">
        <v>1263</v>
      </c>
      <c r="M26" s="1" t="s">
        <v>1276</v>
      </c>
    </row>
    <row r="27" spans="1:14" ht="30" x14ac:dyDescent="0.25">
      <c r="A27" s="5">
        <v>0</v>
      </c>
      <c r="B27" s="23">
        <f>(1-A27)*VLOOKUP(F27,TimePivot!A$4:C$1000,3,FALSE)</f>
        <v>5</v>
      </c>
      <c r="C27" s="8">
        <f>((1-A27)*VLOOKUP(F27,TimePivot!A$4:B$1000,2,FALSE))/60</f>
        <v>1.2083333333333333</v>
      </c>
      <c r="D27" s="22">
        <f>((1-A27)*SUM(IF(J27&lt;&gt;"",(VLOOKUP(J27,TimePivot!A$4:C$1000,3,FALSE))),IF(K27&lt;&gt;"",VLOOKUP(K27,TimePivot!A$4:C$1000,3,FALSE)),IF(L27&lt;&gt;"",VLOOKUP(L27,TimePivot!A$4:C$1000,3,FALSE)),IF(M27&lt;&gt;"",VLOOKUP(M27,TimePivot!A$4:C$1000,3,FALSE)),IF(N27&lt;&gt;"",VLOOKUP(N27,TimePivot!A$4:C$1000,3,FALSE)),IF(O27&lt;&gt;"",VLOOKUP(O27,TimePivot!A$4:C$1000,3,FALSE)),IF(P27&lt;&gt;"",(VLOOKUP(P27,TimePivot!A$4:C$1000,3,FALSE))),IF(Q27&lt;&gt;"",(VLOOKUP(Q27,TimePivot!A$4:C$1000,3,FALSE))),IF(R27&lt;&gt;"",(VLOOKUP(R27,TimePivot!A$4:C$1000,3,FALSE))),IF(S27&lt;&gt;"",(VLOOKUP(S27,TimePivot!A$4:C$1000,3,FALSE))),IF(T27&lt;&gt;"",(VLOOKUP(T27,TimePivot!A$4:C$1000,3,FALSE))),IF(U27&lt;&gt;"",(VLOOKUP(U27,TimePivot!A$4:C$1000,3,FALSE))),IF(V27&lt;&gt;"",(VLOOKUP(V27,TimePivot!A$4:C$1000,3,FALSE))),IF(W27&lt;&gt;"",(VLOOKUP(W27,TimePivot!A$4:C$1000,3,FALSE))),IF(X27&lt;&gt;"",(VLOOKUP(X27,TimePivot!A$4:C$1000,3,FALSE))),IF(Y27&lt;&gt;"",(VLOOKUP(Y27,TimePivot!A$4:C$1000,3,FALSE))),IF(Z27&lt;&gt;"",(VLOOKUP(Z27,TimePivot!A$4:C$1000,3,FALSE))),IF(AA27&lt;&gt;"",(VLOOKUP(AA27,TimePivot!A$4:C$1000,3,FALSE))),IF(AB27&lt;&gt;"",(VLOOKUP(AB27,TimePivot!A$4:C$1000,3,FALSE)))))</f>
        <v>4</v>
      </c>
      <c r="E27" s="8">
        <f>((1-A27)*SUM(IF(J27&lt;&gt;"",(VLOOKUP(J27,TimePivot!A$4:B$1000,2,FALSE))),IF(K27&lt;&gt;"",VLOOKUP(K27,TimePivot!A$4:B$1000,2,FALSE)),IF(L27&lt;&gt;"",VLOOKUP(L27,TimePivot!A$4:B$1000,2,FALSE)),IF(M27&lt;&gt;"",VLOOKUP(M27,TimePivot!A$4:B$1000,2,FALSE)),IF(N27&lt;&gt;"",VLOOKUP(N27,TimePivot!A$4:B$1000,2,FALSE)),IF(O27&lt;&gt;"",VLOOKUP(O27,TimePivot!A$4:B$1000,2,FALSE)),IF(P27&lt;&gt;"",(VLOOKUP(P27,TimePivot!A$4:B$1000,2,FALSE))),IF(Q27&lt;&gt;"",(VLOOKUP(Q27,TimePivot!A$4:B$1000,2,FALSE))),IF(R27&lt;&gt;"",(VLOOKUP(R27,TimePivot!A$4:B$1000,2,FALSE))),IF(S27&lt;&gt;"",(VLOOKUP(S27,TimePivot!A$4:B$1000,2,FALSE))),IF(T27&lt;&gt;"",(VLOOKUP(T27,TimePivot!A$4:B$1000,2,FALSE))),IF(U27&lt;&gt;"",(VLOOKUP(U27,TimePivot!A$4:B$1000,2,FALSE))),IF(V27&lt;&gt;"",(VLOOKUP(V27,TimePivot!A$4:B$1000,2,FALSE))),IF(W27&lt;&gt;"",(VLOOKUP(W27,TimePivot!A$4:B$1000,2,FALSE))),IF(X27&lt;&gt;"",(VLOOKUP(X27,TimePivot!A$4:B$1000,2,FALSE))),IF(Y27&lt;&gt;"",(VLOOKUP(Y27,TimePivot!A$4:B$1000,2,FALSE))),IF(Z27&lt;&gt;"",(VLOOKUP(Z27,TimePivot!A$4:B$1000,2,FALSE))),IF(AA27&lt;&gt;"",(VLOOKUP(AA27,TimePivot!A$4:B$1000,2,FALSE))),IF(AB27&lt;&gt;"",(VLOOKUP(AB27,TimePivot!A$4:B$1000,2,FALSE)))))/60</f>
        <v>1.4166666666666667</v>
      </c>
      <c r="F27" t="s">
        <v>924</v>
      </c>
      <c r="G27" s="1" t="s">
        <v>224</v>
      </c>
      <c r="H27" s="1" t="s">
        <v>334</v>
      </c>
      <c r="I27" s="6" t="s">
        <v>1531</v>
      </c>
      <c r="J27" s="1" t="s">
        <v>1283</v>
      </c>
    </row>
    <row r="28" spans="1:14" ht="30" x14ac:dyDescent="0.25">
      <c r="A28" s="5">
        <v>0</v>
      </c>
      <c r="B28" s="23">
        <f>(1-A28)*VLOOKUP(F28,TimePivot!A$4:C$1000,3,FALSE)</f>
        <v>5</v>
      </c>
      <c r="C28" s="8">
        <f>((1-A28)*VLOOKUP(F28,TimePivot!A$4:B$1000,2,FALSE))/60</f>
        <v>1.9166666666666667</v>
      </c>
      <c r="D28" s="22">
        <f>((1-A28)*SUM(IF(J28&lt;&gt;"",(VLOOKUP(J28,TimePivot!A$4:C$1000,3,FALSE))),IF(K28&lt;&gt;"",VLOOKUP(K28,TimePivot!A$4:C$1000,3,FALSE)),IF(L28&lt;&gt;"",VLOOKUP(L28,TimePivot!A$4:C$1000,3,FALSE)),IF(M28&lt;&gt;"",VLOOKUP(M28,TimePivot!A$4:C$1000,3,FALSE)),IF(N28&lt;&gt;"",VLOOKUP(N28,TimePivot!A$4:C$1000,3,FALSE)),IF(O28&lt;&gt;"",VLOOKUP(O28,TimePivot!A$4:C$1000,3,FALSE)),IF(P28&lt;&gt;"",(VLOOKUP(P28,TimePivot!A$4:C$1000,3,FALSE))),IF(Q28&lt;&gt;"",(VLOOKUP(Q28,TimePivot!A$4:C$1000,3,FALSE))),IF(R28&lt;&gt;"",(VLOOKUP(R28,TimePivot!A$4:C$1000,3,FALSE))),IF(S28&lt;&gt;"",(VLOOKUP(S28,TimePivot!A$4:C$1000,3,FALSE))),IF(T28&lt;&gt;"",(VLOOKUP(T28,TimePivot!A$4:C$1000,3,FALSE))),IF(U28&lt;&gt;"",(VLOOKUP(U28,TimePivot!A$4:C$1000,3,FALSE))),IF(V28&lt;&gt;"",(VLOOKUP(V28,TimePivot!A$4:C$1000,3,FALSE))),IF(W28&lt;&gt;"",(VLOOKUP(W28,TimePivot!A$4:C$1000,3,FALSE))),IF(X28&lt;&gt;"",(VLOOKUP(X28,TimePivot!A$4:C$1000,3,FALSE))),IF(Y28&lt;&gt;"",(VLOOKUP(Y28,TimePivot!A$4:C$1000,3,FALSE))),IF(Z28&lt;&gt;"",(VLOOKUP(Z28,TimePivot!A$4:C$1000,3,FALSE))),IF(AA28&lt;&gt;"",(VLOOKUP(AA28,TimePivot!A$4:C$1000,3,FALSE))),IF(AB28&lt;&gt;"",(VLOOKUP(AB28,TimePivot!A$4:C$1000,3,FALSE)))))</f>
        <v>14</v>
      </c>
      <c r="E28" s="8">
        <f>((1-A28)*SUM(IF(J28&lt;&gt;"",(VLOOKUP(J28,TimePivot!A$4:B$1000,2,FALSE))),IF(K28&lt;&gt;"",VLOOKUP(K28,TimePivot!A$4:B$1000,2,FALSE)),IF(L28&lt;&gt;"",VLOOKUP(L28,TimePivot!A$4:B$1000,2,FALSE)),IF(M28&lt;&gt;"",VLOOKUP(M28,TimePivot!A$4:B$1000,2,FALSE)),IF(N28&lt;&gt;"",VLOOKUP(N28,TimePivot!A$4:B$1000,2,FALSE)),IF(O28&lt;&gt;"",VLOOKUP(O28,TimePivot!A$4:B$1000,2,FALSE)),IF(P28&lt;&gt;"",(VLOOKUP(P28,TimePivot!A$4:B$1000,2,FALSE))),IF(Q28&lt;&gt;"",(VLOOKUP(Q28,TimePivot!A$4:B$1000,2,FALSE))),IF(R28&lt;&gt;"",(VLOOKUP(R28,TimePivot!A$4:B$1000,2,FALSE))),IF(S28&lt;&gt;"",(VLOOKUP(S28,TimePivot!A$4:B$1000,2,FALSE))),IF(T28&lt;&gt;"",(VLOOKUP(T28,TimePivot!A$4:B$1000,2,FALSE))),IF(U28&lt;&gt;"",(VLOOKUP(U28,TimePivot!A$4:B$1000,2,FALSE))),IF(V28&lt;&gt;"",(VLOOKUP(V28,TimePivot!A$4:B$1000,2,FALSE))),IF(W28&lt;&gt;"",(VLOOKUP(W28,TimePivot!A$4:B$1000,2,FALSE))),IF(X28&lt;&gt;"",(VLOOKUP(X28,TimePivot!A$4:B$1000,2,FALSE))),IF(Y28&lt;&gt;"",(VLOOKUP(Y28,TimePivot!A$4:B$1000,2,FALSE))),IF(Z28&lt;&gt;"",(VLOOKUP(Z28,TimePivot!A$4:B$1000,2,FALSE))),IF(AA28&lt;&gt;"",(VLOOKUP(AA28,TimePivot!A$4:B$1000,2,FALSE))),IF(AB28&lt;&gt;"",(VLOOKUP(AB28,TimePivot!A$4:B$1000,2,FALSE)))))/60</f>
        <v>3.8650000000000002</v>
      </c>
      <c r="F28" t="s">
        <v>905</v>
      </c>
      <c r="G28" s="1" t="s">
        <v>225</v>
      </c>
      <c r="H28" s="1" t="s">
        <v>334</v>
      </c>
      <c r="I28" s="6" t="s">
        <v>924</v>
      </c>
      <c r="J28" s="1" t="s">
        <v>586</v>
      </c>
      <c r="L28" s="1" t="s">
        <v>1513</v>
      </c>
      <c r="M28" s="1" t="s">
        <v>1288</v>
      </c>
    </row>
    <row r="29" spans="1:14" ht="30" x14ac:dyDescent="0.25">
      <c r="A29" s="5">
        <v>0</v>
      </c>
      <c r="B29" s="23">
        <f>(1-A29)*VLOOKUP(F29,TimePivot!A$4:C$1000,3,FALSE)</f>
        <v>1</v>
      </c>
      <c r="C29" s="8">
        <f>((1-A29)*VLOOKUP(F29,TimePivot!A$4:B$1000,2,FALSE))/60</f>
        <v>0.83333333333333337</v>
      </c>
      <c r="D29" s="22">
        <f>((1-A29)*SUM(IF(J29&lt;&gt;"",(VLOOKUP(J29,TimePivot!A$4:C$1000,3,FALSE))),IF(K29&lt;&gt;"",VLOOKUP(K29,TimePivot!A$4:C$1000,3,FALSE)),IF(L29&lt;&gt;"",VLOOKUP(L29,TimePivot!A$4:C$1000,3,FALSE)),IF(M29&lt;&gt;"",VLOOKUP(M29,TimePivot!A$4:C$1000,3,FALSE)),IF(N29&lt;&gt;"",VLOOKUP(N29,TimePivot!A$4:C$1000,3,FALSE)),IF(O29&lt;&gt;"",VLOOKUP(O29,TimePivot!A$4:C$1000,3,FALSE)),IF(P29&lt;&gt;"",(VLOOKUP(P29,TimePivot!A$4:C$1000,3,FALSE))),IF(Q29&lt;&gt;"",(VLOOKUP(Q29,TimePivot!A$4:C$1000,3,FALSE))),IF(R29&lt;&gt;"",(VLOOKUP(R29,TimePivot!A$4:C$1000,3,FALSE))),IF(S29&lt;&gt;"",(VLOOKUP(S29,TimePivot!A$4:C$1000,3,FALSE))),IF(T29&lt;&gt;"",(VLOOKUP(T29,TimePivot!A$4:C$1000,3,FALSE))),IF(U29&lt;&gt;"",(VLOOKUP(U29,TimePivot!A$4:C$1000,3,FALSE))),IF(V29&lt;&gt;"",(VLOOKUP(V29,TimePivot!A$4:C$1000,3,FALSE))),IF(W29&lt;&gt;"",(VLOOKUP(W29,TimePivot!A$4:C$1000,3,FALSE))),IF(X29&lt;&gt;"",(VLOOKUP(X29,TimePivot!A$4:C$1000,3,FALSE))),IF(Y29&lt;&gt;"",(VLOOKUP(Y29,TimePivot!A$4:C$1000,3,FALSE))),IF(Z29&lt;&gt;"",(VLOOKUP(Z29,TimePivot!A$4:C$1000,3,FALSE))),IF(AA29&lt;&gt;"",(VLOOKUP(AA29,TimePivot!A$4:C$1000,3,FALSE))),IF(AB29&lt;&gt;"",(VLOOKUP(AB29,TimePivot!A$4:C$1000,3,FALSE)))))</f>
        <v>14</v>
      </c>
      <c r="E29" s="8">
        <f>((1-A29)*SUM(IF(J29&lt;&gt;"",(VLOOKUP(J29,TimePivot!A$4:B$1000,2,FALSE))),IF(K29&lt;&gt;"",VLOOKUP(K29,TimePivot!A$4:B$1000,2,FALSE)),IF(L29&lt;&gt;"",VLOOKUP(L29,TimePivot!A$4:B$1000,2,FALSE)),IF(M29&lt;&gt;"",VLOOKUP(M29,TimePivot!A$4:B$1000,2,FALSE)),IF(N29&lt;&gt;"",VLOOKUP(N29,TimePivot!A$4:B$1000,2,FALSE)),IF(O29&lt;&gt;"",VLOOKUP(O29,TimePivot!A$4:B$1000,2,FALSE)),IF(P29&lt;&gt;"",(VLOOKUP(P29,TimePivot!A$4:B$1000,2,FALSE))),IF(Q29&lt;&gt;"",(VLOOKUP(Q29,TimePivot!A$4:B$1000,2,FALSE))),IF(R29&lt;&gt;"",(VLOOKUP(R29,TimePivot!A$4:B$1000,2,FALSE))),IF(S29&lt;&gt;"",(VLOOKUP(S29,TimePivot!A$4:B$1000,2,FALSE))),IF(T29&lt;&gt;"",(VLOOKUP(T29,TimePivot!A$4:B$1000,2,FALSE))),IF(U29&lt;&gt;"",(VLOOKUP(U29,TimePivot!A$4:B$1000,2,FALSE))),IF(V29&lt;&gt;"",(VLOOKUP(V29,TimePivot!A$4:B$1000,2,FALSE))),IF(W29&lt;&gt;"",(VLOOKUP(W29,TimePivot!A$4:B$1000,2,FALSE))),IF(X29&lt;&gt;"",(VLOOKUP(X29,TimePivot!A$4:B$1000,2,FALSE))),IF(Y29&lt;&gt;"",(VLOOKUP(Y29,TimePivot!A$4:B$1000,2,FALSE))),IF(Z29&lt;&gt;"",(VLOOKUP(Z29,TimePivot!A$4:B$1000,2,FALSE))),IF(AA29&lt;&gt;"",(VLOOKUP(AA29,TimePivot!A$4:B$1000,2,FALSE))),IF(AB29&lt;&gt;"",(VLOOKUP(AB29,TimePivot!A$4:B$1000,2,FALSE)))))/60</f>
        <v>4.583333333333333</v>
      </c>
      <c r="F29" t="s">
        <v>586</v>
      </c>
      <c r="G29" s="1" t="s">
        <v>226</v>
      </c>
      <c r="H29" s="1" t="s">
        <v>334</v>
      </c>
      <c r="J29" s="1" t="s">
        <v>1300</v>
      </c>
      <c r="K29" s="1" t="s">
        <v>1304</v>
      </c>
      <c r="M29" s="1" t="s">
        <v>1301</v>
      </c>
      <c r="N29" s="1" t="s">
        <v>1299</v>
      </c>
    </row>
    <row r="30" spans="1:14" ht="30" x14ac:dyDescent="0.25">
      <c r="A30" s="5">
        <v>0</v>
      </c>
      <c r="B30" s="23">
        <f>(1-A30)*VLOOKUP(F30,TimePivot!A$4:C$1000,3,FALSE)</f>
        <v>10</v>
      </c>
      <c r="C30" s="8">
        <f>((1-A30)*VLOOKUP(F30,TimePivot!A$4:B$1000,2,FALSE))/60</f>
        <v>4.6916666666666664</v>
      </c>
      <c r="D30" s="22">
        <f>((1-A30)*SUM(IF(J30&lt;&gt;"",(VLOOKUP(J30,TimePivot!A$4:C$1000,3,FALSE))),IF(K30&lt;&gt;"",VLOOKUP(K30,TimePivot!A$4:C$1000,3,FALSE)),IF(L30&lt;&gt;"",VLOOKUP(L30,TimePivot!A$4:C$1000,3,FALSE)),IF(M30&lt;&gt;"",VLOOKUP(M30,TimePivot!A$4:C$1000,3,FALSE)),IF(N30&lt;&gt;"",VLOOKUP(N30,TimePivot!A$4:C$1000,3,FALSE)),IF(O30&lt;&gt;"",VLOOKUP(O30,TimePivot!A$4:C$1000,3,FALSE)),IF(P30&lt;&gt;"",(VLOOKUP(P30,TimePivot!A$4:C$1000,3,FALSE))),IF(Q30&lt;&gt;"",(VLOOKUP(Q30,TimePivot!A$4:C$1000,3,FALSE))),IF(R30&lt;&gt;"",(VLOOKUP(R30,TimePivot!A$4:C$1000,3,FALSE))),IF(S30&lt;&gt;"",(VLOOKUP(S30,TimePivot!A$4:C$1000,3,FALSE))),IF(T30&lt;&gt;"",(VLOOKUP(T30,TimePivot!A$4:C$1000,3,FALSE))),IF(U30&lt;&gt;"",(VLOOKUP(U30,TimePivot!A$4:C$1000,3,FALSE))),IF(V30&lt;&gt;"",(VLOOKUP(V30,TimePivot!A$4:C$1000,3,FALSE))),IF(W30&lt;&gt;"",(VLOOKUP(W30,TimePivot!A$4:C$1000,3,FALSE))),IF(X30&lt;&gt;"",(VLOOKUP(X30,TimePivot!A$4:C$1000,3,FALSE))),IF(Y30&lt;&gt;"",(VLOOKUP(Y30,TimePivot!A$4:C$1000,3,FALSE))),IF(Z30&lt;&gt;"",(VLOOKUP(Z30,TimePivot!A$4:C$1000,3,FALSE))),IF(AA30&lt;&gt;"",(VLOOKUP(AA30,TimePivot!A$4:C$1000,3,FALSE))),IF(AB30&lt;&gt;"",(VLOOKUP(AB30,TimePivot!A$4:C$1000,3,FALSE)))))</f>
        <v>54</v>
      </c>
      <c r="E30" s="8">
        <f>((1-A30)*SUM(IF(J30&lt;&gt;"",(VLOOKUP(J30,TimePivot!A$4:B$1000,2,FALSE))),IF(K30&lt;&gt;"",VLOOKUP(K30,TimePivot!A$4:B$1000,2,FALSE)),IF(L30&lt;&gt;"",VLOOKUP(L30,TimePivot!A$4:B$1000,2,FALSE)),IF(M30&lt;&gt;"",VLOOKUP(M30,TimePivot!A$4:B$1000,2,FALSE)),IF(N30&lt;&gt;"",VLOOKUP(N30,TimePivot!A$4:B$1000,2,FALSE)),IF(O30&lt;&gt;"",VLOOKUP(O30,TimePivot!A$4:B$1000,2,FALSE)),IF(P30&lt;&gt;"",(VLOOKUP(P30,TimePivot!A$4:B$1000,2,FALSE))),IF(Q30&lt;&gt;"",(VLOOKUP(Q30,TimePivot!A$4:B$1000,2,FALSE))),IF(R30&lt;&gt;"",(VLOOKUP(R30,TimePivot!A$4:B$1000,2,FALSE))),IF(S30&lt;&gt;"",(VLOOKUP(S30,TimePivot!A$4:B$1000,2,FALSE))),IF(T30&lt;&gt;"",(VLOOKUP(T30,TimePivot!A$4:B$1000,2,FALSE))),IF(U30&lt;&gt;"",(VLOOKUP(U30,TimePivot!A$4:B$1000,2,FALSE))),IF(V30&lt;&gt;"",(VLOOKUP(V30,TimePivot!A$4:B$1000,2,FALSE))),IF(W30&lt;&gt;"",(VLOOKUP(W30,TimePivot!A$4:B$1000,2,FALSE))),IF(X30&lt;&gt;"",(VLOOKUP(X30,TimePivot!A$4:B$1000,2,FALSE))),IF(Y30&lt;&gt;"",(VLOOKUP(Y30,TimePivot!A$4:B$1000,2,FALSE))),IF(Z30&lt;&gt;"",(VLOOKUP(Z30,TimePivot!A$4:B$1000,2,FALSE))),IF(AA30&lt;&gt;"",(VLOOKUP(AA30,TimePivot!A$4:B$1000,2,FALSE))),IF(AB30&lt;&gt;"",(VLOOKUP(AB30,TimePivot!A$4:B$1000,2,FALSE)))))/60</f>
        <v>12.416666666666666</v>
      </c>
      <c r="F30" t="s">
        <v>848</v>
      </c>
      <c r="G30" s="1" t="s">
        <v>227</v>
      </c>
      <c r="H30" s="1" t="s">
        <v>576</v>
      </c>
      <c r="J30" s="1" t="s">
        <v>1291</v>
      </c>
      <c r="L30" s="1" t="s">
        <v>1274</v>
      </c>
      <c r="M30" s="1" t="s">
        <v>1259</v>
      </c>
      <c r="N30" s="1" t="s">
        <v>1260</v>
      </c>
    </row>
  </sheetData>
  <conditionalFormatting sqref="B3:B30">
    <cfRule type="colorScale" priority="7">
      <colorScale>
        <cfvo type="min"/>
        <cfvo type="percentile" val="50"/>
        <cfvo type="max"/>
        <color rgb="FF63BE7B"/>
        <color rgb="FFFFEB84"/>
        <color rgb="FFF8696B"/>
      </colorScale>
    </cfRule>
  </conditionalFormatting>
  <conditionalFormatting sqref="E3:E30">
    <cfRule type="colorScale" priority="4">
      <colorScale>
        <cfvo type="min"/>
        <cfvo type="percentile" val="50"/>
        <cfvo type="max"/>
        <color rgb="FF63BE7B"/>
        <color rgb="FFFFEB84"/>
        <color rgb="FFF8696B"/>
      </colorScale>
    </cfRule>
  </conditionalFormatting>
  <conditionalFormatting sqref="D3:D30">
    <cfRule type="colorScale" priority="5">
      <colorScale>
        <cfvo type="min"/>
        <cfvo type="percentile" val="50"/>
        <cfvo type="max"/>
        <color rgb="FF63BE7B"/>
        <color rgb="FFFFEB84"/>
        <color rgb="FFF8696B"/>
      </colorScale>
    </cfRule>
  </conditionalFormatting>
  <conditionalFormatting sqref="C3:C30">
    <cfRule type="colorScale" priority="6">
      <colorScale>
        <cfvo type="min"/>
        <cfvo type="percentile" val="50"/>
        <cfvo type="max"/>
        <color rgb="FF63BE7B"/>
        <color rgb="FFFFEB84"/>
        <color rgb="FFF8696B"/>
      </colorScale>
    </cfRule>
  </conditionalFormatting>
  <conditionalFormatting sqref="A3:A30">
    <cfRule type="cellIs" dxfId="11" priority="1" operator="greaterThan">
      <formula>0.76</formula>
    </cfRule>
    <cfRule type="cellIs" dxfId="10" priority="2" operator="lessThan">
      <formula>0.26</formula>
    </cfRule>
    <cfRule type="cellIs" dxfId="9" priority="3" operator="between">
      <formula>0.26</formula>
      <formula>0.76</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7F6E246-90CB-4E76-BE36-52FE8039F0AB}">
          <x14:formula1>
            <xm:f>Validation!$A$2:$A$6</xm:f>
          </x14:formula1>
          <xm:sqref>A3:A30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ED889-45B4-4F4B-9120-4751940C5919}">
  <dimension ref="A1:AE74"/>
  <sheetViews>
    <sheetView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5" width="9.7109375" customWidth="1"/>
    <col min="6" max="6" width="15.140625" bestFit="1" customWidth="1"/>
    <col min="7" max="7" width="100.7109375" style="1" customWidth="1"/>
    <col min="8" max="8" width="13.7109375" style="1" customWidth="1"/>
    <col min="9" max="9" width="13.7109375" style="6" customWidth="1"/>
    <col min="10" max="10" width="12" style="1" customWidth="1"/>
    <col min="11" max="11" width="11" style="17" bestFit="1" customWidth="1"/>
    <col min="12" max="12" width="9.140625" style="17"/>
    <col min="13" max="17" width="9.140625" style="1"/>
  </cols>
  <sheetData>
    <row r="1" spans="1:22" ht="75" x14ac:dyDescent="0.25">
      <c r="A1" s="1" t="s">
        <v>587</v>
      </c>
      <c r="B1" s="1" t="s">
        <v>2719</v>
      </c>
      <c r="C1" s="1" t="s">
        <v>1532</v>
      </c>
      <c r="D1" s="1" t="s">
        <v>2720</v>
      </c>
      <c r="E1" s="1" t="s">
        <v>1533</v>
      </c>
      <c r="F1" t="s">
        <v>338</v>
      </c>
      <c r="G1" s="1" t="s">
        <v>574</v>
      </c>
      <c r="H1" s="1" t="s">
        <v>575</v>
      </c>
      <c r="I1" s="6" t="s">
        <v>573</v>
      </c>
      <c r="J1" s="1" t="s">
        <v>332</v>
      </c>
    </row>
    <row r="2" spans="1:22" ht="60" x14ac:dyDescent="0.25">
      <c r="A2" s="9">
        <f>AVERAGE(A3:A74)</f>
        <v>0</v>
      </c>
      <c r="B2" s="10">
        <f>SUM(B3:B74)</f>
        <v>443</v>
      </c>
      <c r="C2" s="10">
        <f>SUM(C3:C74)</f>
        <v>101.79999999999998</v>
      </c>
      <c r="D2" s="10">
        <f>SUM(D3:D74)</f>
        <v>894</v>
      </c>
      <c r="E2" s="10">
        <f>SUM(E3:E74)</f>
        <v>222.47666666666666</v>
      </c>
      <c r="F2" s="11"/>
      <c r="G2" s="12" t="s">
        <v>1534</v>
      </c>
      <c r="J2" s="18" t="s">
        <v>2716</v>
      </c>
      <c r="K2" s="20" t="s">
        <v>2717</v>
      </c>
    </row>
    <row r="3" spans="1:22" ht="30" x14ac:dyDescent="0.25">
      <c r="A3" s="5">
        <v>0</v>
      </c>
      <c r="B3" s="23">
        <f>(1-A3)*VLOOKUP(F3,TimePivot!A$4:C$1000,3,FALSE)</f>
        <v>2</v>
      </c>
      <c r="C3" s="8">
        <f>((1-A3)*VLOOKUP(F3,TimePivot!A$4:B$1000,2,FALSE))/60</f>
        <v>0.43333333333333335</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0</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0</v>
      </c>
      <c r="F3" s="3" t="s">
        <v>1130</v>
      </c>
      <c r="G3" s="1" t="s">
        <v>2691</v>
      </c>
      <c r="H3" s="1" t="s">
        <v>2701</v>
      </c>
      <c r="J3" s="19"/>
      <c r="K3" s="20"/>
    </row>
    <row r="4" spans="1:22" ht="45" x14ac:dyDescent="0.25">
      <c r="A4" s="5">
        <v>0</v>
      </c>
      <c r="B4" s="23">
        <f>(1-A4)*VLOOKUP(F4,TimePivot!A$4:C$1000,3,FALSE)</f>
        <v>2</v>
      </c>
      <c r="C4" s="8">
        <f>((1-A4)*VLOOKUP(F4,TimePivot!A$4:B$1000,2,FALSE))/60</f>
        <v>1.125</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5</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1.75</v>
      </c>
      <c r="F4" s="3" t="s">
        <v>1131</v>
      </c>
      <c r="G4" s="1" t="s">
        <v>230</v>
      </c>
      <c r="H4" s="1" t="s">
        <v>2701</v>
      </c>
      <c r="J4" s="19"/>
      <c r="K4" s="20"/>
      <c r="L4" s="17" t="s">
        <v>1489</v>
      </c>
    </row>
    <row r="5" spans="1:22" s="1" customFormat="1" ht="30" x14ac:dyDescent="0.25">
      <c r="A5" s="5">
        <v>0</v>
      </c>
      <c r="B5" s="23">
        <f>(1-A5)*VLOOKUP(F5,TimePivot!A$4:C$1000,3,FALSE)</f>
        <v>4</v>
      </c>
      <c r="C5" s="8">
        <f>((1-A5)*VLOOKUP(F5,TimePivot!A$4:B$1000,2,FALSE))/60</f>
        <v>0.83333333333333337</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4</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0.58333333333333337</v>
      </c>
      <c r="F5" s="3" t="s">
        <v>1097</v>
      </c>
      <c r="G5" s="1" t="s">
        <v>2692</v>
      </c>
      <c r="H5" s="1" t="s">
        <v>2701</v>
      </c>
      <c r="J5" s="19"/>
      <c r="K5" s="20" t="s">
        <v>1487</v>
      </c>
      <c r="L5" s="17"/>
    </row>
    <row r="6" spans="1:22" s="1" customFormat="1" ht="60" x14ac:dyDescent="0.25">
      <c r="A6" s="5">
        <v>0</v>
      </c>
      <c r="B6" s="23">
        <f>(1-A6)*VLOOKUP(F6,TimePivot!A$4:C$1000,3,FALSE)</f>
        <v>3</v>
      </c>
      <c r="C6" s="8">
        <f>((1-A6)*VLOOKUP(F6,TimePivot!A$4:B$1000,2,FALSE))/60</f>
        <v>0.5</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16</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2.1433333333333331</v>
      </c>
      <c r="F6" s="3" t="s">
        <v>1110</v>
      </c>
      <c r="G6" s="1" t="s">
        <v>231</v>
      </c>
      <c r="H6" s="1" t="s">
        <v>2701</v>
      </c>
      <c r="I6" s="6" t="s">
        <v>2702</v>
      </c>
      <c r="J6" s="19" t="s">
        <v>1261</v>
      </c>
      <c r="K6" s="20" t="s">
        <v>1517</v>
      </c>
      <c r="L6" s="17"/>
    </row>
    <row r="7" spans="1:22" s="1" customFormat="1" ht="45" x14ac:dyDescent="0.25">
      <c r="A7" s="5">
        <v>0</v>
      </c>
      <c r="B7" s="23">
        <f>(1-A7)*VLOOKUP(F7,TimePivot!A$4:C$1000,3,FALSE)</f>
        <v>6</v>
      </c>
      <c r="C7" s="8">
        <f>((1-A7)*VLOOKUP(F7,TimePivot!A$4:B$1000,2,FALSE))/60</f>
        <v>1.175</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12</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1.3416666666666666</v>
      </c>
      <c r="F7" s="3" t="s">
        <v>1068</v>
      </c>
      <c r="G7" s="1" t="s">
        <v>232</v>
      </c>
      <c r="H7" s="1" t="s">
        <v>2701</v>
      </c>
      <c r="I7" s="6" t="s">
        <v>2703</v>
      </c>
      <c r="J7" s="19" t="s">
        <v>1267</v>
      </c>
      <c r="K7" s="20" t="s">
        <v>1453</v>
      </c>
      <c r="L7" s="17"/>
    </row>
    <row r="8" spans="1:22" s="1" customFormat="1" ht="45" x14ac:dyDescent="0.25">
      <c r="A8" s="5">
        <v>0</v>
      </c>
      <c r="B8" s="23">
        <f>(1-A8)*VLOOKUP(F8,TimePivot!A$4:C$1000,3,FALSE)</f>
        <v>3</v>
      </c>
      <c r="C8" s="8">
        <f>((1-A8)*VLOOKUP(F8,TimePivot!A$4:B$1000,2,FALSE))/60</f>
        <v>0.31666666666666665</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12</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1.5750000000000002</v>
      </c>
      <c r="F8" s="3" t="s">
        <v>1086</v>
      </c>
      <c r="G8" s="1" t="s">
        <v>233</v>
      </c>
      <c r="H8" s="1" t="s">
        <v>2701</v>
      </c>
      <c r="I8" s="6" t="s">
        <v>2703</v>
      </c>
      <c r="J8" s="19" t="s">
        <v>1268</v>
      </c>
      <c r="K8" s="20" t="s">
        <v>1506</v>
      </c>
      <c r="L8" s="17"/>
    </row>
    <row r="9" spans="1:22" s="1" customFormat="1" ht="30" x14ac:dyDescent="0.25">
      <c r="A9" s="5">
        <v>0</v>
      </c>
      <c r="B9" s="23">
        <f>(1-A9)*VLOOKUP(F9,TimePivot!A$4:C$1000,3,FALSE)</f>
        <v>7</v>
      </c>
      <c r="C9" s="8">
        <f>((1-A9)*VLOOKUP(F9,TimePivot!A$4:B$1000,2,FALSE))/60</f>
        <v>0.5</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6</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1.2783333333333333</v>
      </c>
      <c r="F9" s="3" t="s">
        <v>1111</v>
      </c>
      <c r="G9" s="1" t="s">
        <v>2693</v>
      </c>
      <c r="H9" s="1" t="s">
        <v>2701</v>
      </c>
      <c r="I9" s="6"/>
      <c r="J9" s="19" t="s">
        <v>1305</v>
      </c>
      <c r="K9" s="20" t="s">
        <v>1461</v>
      </c>
      <c r="L9" s="17"/>
    </row>
    <row r="10" spans="1:22" s="1" customFormat="1" ht="75" x14ac:dyDescent="0.25">
      <c r="A10" s="5">
        <v>0</v>
      </c>
      <c r="B10" s="23">
        <f>(1-A10)*VLOOKUP(F10,TimePivot!A$4:C$1000,3,FALSE)</f>
        <v>10</v>
      </c>
      <c r="C10" s="8">
        <f>((1-A10)*VLOOKUP(F10,TimePivot!A$4:B$1000,2,FALSE))/60</f>
        <v>1.6916666666666667</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81</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15.161666666666667</v>
      </c>
      <c r="F10" s="3" t="s">
        <v>1074</v>
      </c>
      <c r="G10" s="1" t="s">
        <v>2710</v>
      </c>
      <c r="H10" s="1" t="s">
        <v>2701</v>
      </c>
      <c r="I10" s="6" t="s">
        <v>2704</v>
      </c>
      <c r="J10" s="19" t="s">
        <v>1313</v>
      </c>
      <c r="K10" s="20" t="s">
        <v>1459</v>
      </c>
      <c r="L10" s="17" t="s">
        <v>1078</v>
      </c>
      <c r="M10" s="1" t="s">
        <v>1475</v>
      </c>
      <c r="N10" s="1" t="s">
        <v>1066</v>
      </c>
      <c r="O10" s="1" t="s">
        <v>1296</v>
      </c>
      <c r="P10" s="1" t="s">
        <v>1454</v>
      </c>
      <c r="Q10" s="1" t="s">
        <v>1067</v>
      </c>
      <c r="R10" s="1" t="s">
        <v>1075</v>
      </c>
      <c r="S10" s="1" t="s">
        <v>1287</v>
      </c>
      <c r="T10" s="1" t="s">
        <v>1473</v>
      </c>
      <c r="U10" s="1" t="s">
        <v>1108</v>
      </c>
      <c r="V10" s="1" t="s">
        <v>1496</v>
      </c>
    </row>
    <row r="11" spans="1:22" s="1" customFormat="1" ht="30" x14ac:dyDescent="0.25">
      <c r="A11" s="5">
        <v>0</v>
      </c>
      <c r="B11" s="23">
        <f>(1-A11)*VLOOKUP(F11,TimePivot!A$4:C$1000,3,FALSE)</f>
        <v>1</v>
      </c>
      <c r="C11" s="8">
        <f>((1-A11)*VLOOKUP(F11,TimePivot!A$4:B$1000,2,FALSE))/60</f>
        <v>8.3333333333333329E-2</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4</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0.375</v>
      </c>
      <c r="F11" s="3" t="s">
        <v>1113</v>
      </c>
      <c r="I11" s="6"/>
      <c r="J11" s="19" t="s">
        <v>1297</v>
      </c>
      <c r="K11" s="20" t="s">
        <v>1501</v>
      </c>
      <c r="L11" s="17"/>
    </row>
    <row r="12" spans="1:22" s="1" customFormat="1" ht="45" x14ac:dyDescent="0.25">
      <c r="A12" s="5">
        <v>0</v>
      </c>
      <c r="B12" s="23">
        <f>(1-A12)*VLOOKUP(F12,TimePivot!A$4:C$1000,3,FALSE)</f>
        <v>11</v>
      </c>
      <c r="C12" s="8">
        <f>((1-A12)*VLOOKUP(F12,TimePivot!A$4:B$1000,2,FALSE))/60</f>
        <v>2.4916666666666667</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13</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4.1550000000000002</v>
      </c>
      <c r="F12" s="3" t="s">
        <v>1122</v>
      </c>
      <c r="G12" s="1" t="s">
        <v>236</v>
      </c>
      <c r="H12" s="1" t="s">
        <v>2701</v>
      </c>
      <c r="I12" s="6"/>
      <c r="J12" s="19" t="s">
        <v>1302</v>
      </c>
      <c r="K12" s="20" t="s">
        <v>1480</v>
      </c>
      <c r="L12" s="17" t="s">
        <v>1479</v>
      </c>
      <c r="M12" s="1" t="s">
        <v>1482</v>
      </c>
      <c r="N12" s="1" t="s">
        <v>1474</v>
      </c>
      <c r="O12" s="1" t="s">
        <v>1481</v>
      </c>
      <c r="P12" s="1" t="s">
        <v>1450</v>
      </c>
    </row>
    <row r="13" spans="1:22" s="1" customFormat="1" ht="120" x14ac:dyDescent="0.25">
      <c r="A13" s="5">
        <v>0</v>
      </c>
      <c r="B13" s="23">
        <f>(1-A13)*VLOOKUP(F13,TimePivot!A$4:C$1000,3,FALSE)</f>
        <v>7</v>
      </c>
      <c r="C13" s="8">
        <f>((1-A13)*VLOOKUP(F13,TimePivot!A$4:B$1000,2,FALSE))/60</f>
        <v>1.65</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6</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1.2166666666666666</v>
      </c>
      <c r="F13" s="3" t="s">
        <v>1120</v>
      </c>
      <c r="G13" s="1" t="s">
        <v>2711</v>
      </c>
      <c r="H13" s="1" t="s">
        <v>2701</v>
      </c>
      <c r="I13" s="6"/>
      <c r="J13" s="19" t="s">
        <v>1303</v>
      </c>
      <c r="K13" s="20" t="s">
        <v>1469</v>
      </c>
      <c r="L13" s="17"/>
    </row>
    <row r="14" spans="1:22" s="1" customFormat="1" ht="30" x14ac:dyDescent="0.25">
      <c r="A14" s="5">
        <v>0</v>
      </c>
      <c r="B14" s="23">
        <f>(1-A14)*VLOOKUP(F14,TimePivot!A$4:C$1000,3,FALSE)</f>
        <v>5</v>
      </c>
      <c r="C14" s="8">
        <f>((1-A14)*VLOOKUP(F14,TimePivot!A$4:B$1000,2,FALSE))/60</f>
        <v>0.6</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4</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1.3883333333333332</v>
      </c>
      <c r="F14" s="3" t="s">
        <v>1128</v>
      </c>
      <c r="H14" s="1" t="s">
        <v>2701</v>
      </c>
      <c r="I14" s="6" t="s">
        <v>2705</v>
      </c>
      <c r="J14" s="19"/>
      <c r="K14" s="20"/>
      <c r="L14" s="17" t="s">
        <v>1471</v>
      </c>
    </row>
    <row r="15" spans="1:22" s="1" customFormat="1" ht="45" x14ac:dyDescent="0.25">
      <c r="A15" s="5">
        <v>0</v>
      </c>
      <c r="B15" s="23">
        <f>(1-A15)*VLOOKUP(F15,TimePivot!A$4:C$1000,3,FALSE)</f>
        <v>2</v>
      </c>
      <c r="C15" s="8">
        <f>((1-A15)*VLOOKUP(F15,TimePivot!A$4:B$1000,2,FALSE))/60</f>
        <v>0.75</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0</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0</v>
      </c>
      <c r="F15" s="3" t="s">
        <v>1132</v>
      </c>
      <c r="H15" s="1" t="s">
        <v>2701</v>
      </c>
      <c r="I15" s="6" t="s">
        <v>2706</v>
      </c>
      <c r="J15" s="19"/>
      <c r="K15" s="20"/>
      <c r="L15" s="17"/>
    </row>
    <row r="16" spans="1:22" s="1" customFormat="1" ht="30" x14ac:dyDescent="0.25">
      <c r="A16" s="5">
        <v>0</v>
      </c>
      <c r="B16" s="23">
        <f>(1-A16)*VLOOKUP(F16,TimePivot!A$4:C$1000,3,FALSE)</f>
        <v>1</v>
      </c>
      <c r="C16" s="8">
        <f>((1-A16)*VLOOKUP(F16,TimePivot!A$4:B$1000,2,FALSE))/60</f>
        <v>0.15</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1</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0.16666666666666666</v>
      </c>
      <c r="F16" s="3" t="s">
        <v>1114</v>
      </c>
      <c r="H16" s="1" t="s">
        <v>2701</v>
      </c>
      <c r="I16" s="6" t="s">
        <v>2707</v>
      </c>
      <c r="J16" s="19"/>
      <c r="K16" s="20" t="s">
        <v>1497</v>
      </c>
      <c r="L16" s="17"/>
    </row>
    <row r="17" spans="1:24" s="1" customFormat="1" ht="45" x14ac:dyDescent="0.25">
      <c r="A17" s="5">
        <v>0</v>
      </c>
      <c r="B17" s="23">
        <f>(1-A17)*VLOOKUP(F17,TimePivot!A$4:C$1000,3,FALSE)</f>
        <v>7</v>
      </c>
      <c r="C17" s="8">
        <f>((1-A17)*VLOOKUP(F17,TimePivot!A$4:B$1000,2,FALSE))/60</f>
        <v>1.3666666666666667</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2</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0.375</v>
      </c>
      <c r="F17" s="3" t="s">
        <v>1078</v>
      </c>
      <c r="G17" s="1" t="s">
        <v>243</v>
      </c>
      <c r="H17" s="1" t="s">
        <v>2701</v>
      </c>
      <c r="I17" s="6" t="s">
        <v>2708</v>
      </c>
      <c r="J17" s="19"/>
      <c r="K17" s="20" t="s">
        <v>1475</v>
      </c>
      <c r="L17" s="17"/>
    </row>
    <row r="18" spans="1:24" s="1" customFormat="1" ht="45" x14ac:dyDescent="0.25">
      <c r="A18" s="5">
        <v>0</v>
      </c>
      <c r="B18" s="23">
        <f>(1-A18)*VLOOKUP(F18,TimePivot!A$4:C$1000,3,FALSE)</f>
        <v>14</v>
      </c>
      <c r="C18" s="8">
        <f>((1-A18)*VLOOKUP(F18,TimePivot!A$4:B$1000,2,FALSE))/60</f>
        <v>2.8166666666666669</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11</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1.75</v>
      </c>
      <c r="F18" s="3" t="s">
        <v>1066</v>
      </c>
      <c r="G18" s="1" t="s">
        <v>244</v>
      </c>
      <c r="H18" s="1" t="s">
        <v>2701</v>
      </c>
      <c r="I18" s="6" t="s">
        <v>2709</v>
      </c>
      <c r="J18" s="19" t="s">
        <v>1296</v>
      </c>
      <c r="K18" s="21" t="s">
        <v>1454</v>
      </c>
      <c r="L18" s="17"/>
    </row>
    <row r="19" spans="1:24" s="1" customFormat="1" ht="60" x14ac:dyDescent="0.25">
      <c r="A19" s="5">
        <v>0</v>
      </c>
      <c r="B19" s="23">
        <f>(1-A19)*VLOOKUP(F19,TimePivot!A$4:C$1000,3,FALSE)</f>
        <v>16</v>
      </c>
      <c r="C19" s="8">
        <f>((1-A19)*VLOOKUP(F19,TimePivot!A$4:B$1000,2,FALSE))/60</f>
        <v>3.8166666666666669</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0</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0</v>
      </c>
      <c r="F19" s="3" t="s">
        <v>1067</v>
      </c>
      <c r="G19" s="1" t="s">
        <v>245</v>
      </c>
      <c r="H19" s="1" t="s">
        <v>2701</v>
      </c>
      <c r="I19" s="6" t="s">
        <v>2721</v>
      </c>
      <c r="J19" s="19"/>
      <c r="K19" s="20"/>
      <c r="L19" s="17"/>
    </row>
    <row r="20" spans="1:24" s="1" customFormat="1" ht="30" x14ac:dyDescent="0.25">
      <c r="A20" s="5">
        <v>0</v>
      </c>
      <c r="B20" s="23">
        <f>(1-A20)*VLOOKUP(F20,TimePivot!A$4:C$1000,3,FALSE)</f>
        <v>5</v>
      </c>
      <c r="C20" s="8">
        <f>((1-A20)*VLOOKUP(F20,TimePivot!A$4:B$1000,2,FALSE))/60</f>
        <v>1.4166666666666667</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3</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0.33333333333333331</v>
      </c>
      <c r="F20" s="3" t="s">
        <v>1075</v>
      </c>
      <c r="G20" s="1" t="s">
        <v>246</v>
      </c>
      <c r="H20" s="1" t="s">
        <v>2701</v>
      </c>
      <c r="I20" s="6"/>
      <c r="J20" s="19" t="s">
        <v>1287</v>
      </c>
      <c r="K20" s="20" t="s">
        <v>1473</v>
      </c>
      <c r="L20" s="17"/>
    </row>
    <row r="21" spans="1:24" s="1" customFormat="1" ht="30" x14ac:dyDescent="0.25">
      <c r="A21" s="5">
        <v>0</v>
      </c>
      <c r="B21" s="23">
        <f>(1-A21)*VLOOKUP(F21,TimePivot!A$4:C$1000,3,FALSE)</f>
        <v>6</v>
      </c>
      <c r="C21" s="8">
        <f>((1-A21)*VLOOKUP(F21,TimePivot!A$4:B$1000,2,FALSE))/60</f>
        <v>0.875</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2</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0.125</v>
      </c>
      <c r="F21" s="3" t="s">
        <v>1070</v>
      </c>
      <c r="G21" s="1" t="s">
        <v>2694</v>
      </c>
      <c r="H21" s="1" t="s">
        <v>2701</v>
      </c>
      <c r="I21" s="6"/>
      <c r="J21" s="19"/>
      <c r="K21" s="20" t="s">
        <v>1476</v>
      </c>
      <c r="L21" s="17"/>
    </row>
    <row r="22" spans="1:24" s="1" customFormat="1" ht="45" x14ac:dyDescent="0.25">
      <c r="A22" s="5">
        <v>0</v>
      </c>
      <c r="B22" s="23">
        <f>(1-A22)*VLOOKUP(F22,TimePivot!A$4:C$1000,3,FALSE)</f>
        <v>5</v>
      </c>
      <c r="C22" s="8">
        <f>((1-A22)*VLOOKUP(F22,TimePivot!A$4:B$1000,2,FALSE))/60</f>
        <v>1.0416666666666667</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42</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14.986666666666668</v>
      </c>
      <c r="F22" s="3" t="s">
        <v>1073</v>
      </c>
      <c r="G22" s="1" t="s">
        <v>247</v>
      </c>
      <c r="H22" s="1" t="s">
        <v>2701</v>
      </c>
      <c r="I22" s="6"/>
      <c r="J22" s="19"/>
      <c r="K22" s="20" t="s">
        <v>1477</v>
      </c>
      <c r="L22" s="17" t="s">
        <v>1478</v>
      </c>
      <c r="M22" s="1" t="s">
        <v>1071</v>
      </c>
      <c r="N22" s="1" t="s">
        <v>1129</v>
      </c>
      <c r="O22" s="1" t="s">
        <v>1492</v>
      </c>
      <c r="P22" s="1" t="s">
        <v>1126</v>
      </c>
      <c r="Q22" s="1" t="s">
        <v>1488</v>
      </c>
    </row>
    <row r="23" spans="1:24" s="1" customFormat="1" ht="30" x14ac:dyDescent="0.25">
      <c r="A23" s="5">
        <v>0</v>
      </c>
      <c r="B23" s="23">
        <f>(1-A23)*VLOOKUP(F23,TimePivot!A$4:C$1000,3,FALSE)</f>
        <v>5</v>
      </c>
      <c r="C23" s="8">
        <f>((1-A23)*VLOOKUP(F23,TimePivot!A$4:B$1000,2,FALSE))/60</f>
        <v>2.1583333333333332</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20</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5.0333333333333332</v>
      </c>
      <c r="F23" s="3" t="s">
        <v>1071</v>
      </c>
      <c r="G23" s="1" t="s">
        <v>249</v>
      </c>
      <c r="H23" s="1" t="s">
        <v>2701</v>
      </c>
      <c r="I23" s="6"/>
      <c r="J23" s="19"/>
      <c r="K23" s="20"/>
      <c r="L23" s="17" t="s">
        <v>1078</v>
      </c>
      <c r="M23" s="1" t="s">
        <v>1475</v>
      </c>
      <c r="N23" s="1" t="s">
        <v>1075</v>
      </c>
      <c r="O23" s="1" t="s">
        <v>1287</v>
      </c>
      <c r="P23" s="1" t="s">
        <v>1473</v>
      </c>
      <c r="Q23" s="1" t="s">
        <v>1103</v>
      </c>
    </row>
    <row r="24" spans="1:24" s="1" customFormat="1" ht="105" x14ac:dyDescent="0.25">
      <c r="A24" s="5">
        <v>0</v>
      </c>
      <c r="B24" s="23">
        <f>(1-A24)*VLOOKUP(F24,TimePivot!A$4:C$1000,3,FALSE)</f>
        <v>6</v>
      </c>
      <c r="C24" s="8">
        <f>((1-A24)*VLOOKUP(F24,TimePivot!A$4:B$1000,2,FALSE))/60</f>
        <v>1.425</v>
      </c>
      <c r="D24" s="22">
        <f>((1-A24)*SUM(IF(J24&lt;&gt;"",(VLOOKUP(J24,TimePivot!A$4:C$1000,3,FALSE))),IF(K24&lt;&gt;"",VLOOKUP(K24,TimePivot!A$4:C$1000,3,FALSE)),IF(L24&lt;&gt;"",VLOOKUP(L24,TimePivot!A$4:C$1000,3,FALSE)),IF(M24&lt;&gt;"",VLOOKUP(M24,TimePivot!A$4:C$1000,3,FALSE)),IF(N24&lt;&gt;"",VLOOKUP(N24,TimePivot!A$4:C$1000,3,FALSE)),IF(O24&lt;&gt;"",VLOOKUP(O24,TimePivot!A$4:C$1000,3,FALSE)),IF(P24&lt;&gt;"",(VLOOKUP(P24,TimePivot!A$4:C$1000,3,FALSE))),IF(Q24&lt;&gt;"",(VLOOKUP(Q24,TimePivot!A$4:C$1000,3,FALSE))),IF(R24&lt;&gt;"",(VLOOKUP(R24,TimePivot!A$4:C$1000,3,FALSE))),IF(S24&lt;&gt;"",(VLOOKUP(S24,TimePivot!A$4:C$1000,3,FALSE))),IF(T24&lt;&gt;"",(VLOOKUP(T24,TimePivot!A$4:C$1000,3,FALSE))),IF(U24&lt;&gt;"",(VLOOKUP(U24,TimePivot!A$4:C$1000,3,FALSE))),IF(V24&lt;&gt;"",(VLOOKUP(V24,TimePivot!A$4:C$1000,3,FALSE))),IF(W24&lt;&gt;"",(VLOOKUP(W24,TimePivot!A$4:C$1000,3,FALSE))),IF(X24&lt;&gt;"",(VLOOKUP(X24,TimePivot!A$4:C$1000,3,FALSE))),IF(Y24&lt;&gt;"",(VLOOKUP(Y24,TimePivot!A$4:C$1000,3,FALSE))),IF(Z24&lt;&gt;"",(VLOOKUP(Z24,TimePivot!A$4:C$1000,3,FALSE))),IF(AA24&lt;&gt;"",(VLOOKUP(AA24,TimePivot!A$4:C$1000,3,FALSE))),IF(AB24&lt;&gt;"",(VLOOKUP(AB24,TimePivot!A$4:C$1000,3,FALSE)))))</f>
        <v>1</v>
      </c>
      <c r="E24" s="8">
        <f>((1-A24)*SUM(IF(J24&lt;&gt;"",(VLOOKUP(J24,TimePivot!A$4:B$1000,2,FALSE))),IF(K24&lt;&gt;"",VLOOKUP(K24,TimePivot!A$4:B$1000,2,FALSE)),IF(L24&lt;&gt;"",VLOOKUP(L24,TimePivot!A$4:B$1000,2,FALSE)),IF(M24&lt;&gt;"",VLOOKUP(M24,TimePivot!A$4:B$1000,2,FALSE)),IF(N24&lt;&gt;"",VLOOKUP(N24,TimePivot!A$4:B$1000,2,FALSE)),IF(O24&lt;&gt;"",VLOOKUP(O24,TimePivot!A$4:B$1000,2,FALSE)),IF(P24&lt;&gt;"",(VLOOKUP(P24,TimePivot!A$4:B$1000,2,FALSE))),IF(Q24&lt;&gt;"",(VLOOKUP(Q24,TimePivot!A$4:B$1000,2,FALSE))),IF(R24&lt;&gt;"",(VLOOKUP(R24,TimePivot!A$4:B$1000,2,FALSE))),IF(S24&lt;&gt;"",(VLOOKUP(S24,TimePivot!A$4:B$1000,2,FALSE))),IF(T24&lt;&gt;"",(VLOOKUP(T24,TimePivot!A$4:B$1000,2,FALSE))),IF(U24&lt;&gt;"",(VLOOKUP(U24,TimePivot!A$4:B$1000,2,FALSE))),IF(V24&lt;&gt;"",(VLOOKUP(V24,TimePivot!A$4:B$1000,2,FALSE))),IF(W24&lt;&gt;"",(VLOOKUP(W24,TimePivot!A$4:B$1000,2,FALSE))),IF(X24&lt;&gt;"",(VLOOKUP(X24,TimePivot!A$4:B$1000,2,FALSE))),IF(Y24&lt;&gt;"",(VLOOKUP(Y24,TimePivot!A$4:B$1000,2,FALSE))),IF(Z24&lt;&gt;"",(VLOOKUP(Z24,TimePivot!A$4:B$1000,2,FALSE))),IF(AA24&lt;&gt;"",(VLOOKUP(AA24,TimePivot!A$4:B$1000,2,FALSE))),IF(AB24&lt;&gt;"",(VLOOKUP(AB24,TimePivot!A$4:B$1000,2,FALSE)))))/60</f>
        <v>0.29166666666666669</v>
      </c>
      <c r="F24" s="3" t="s">
        <v>1125</v>
      </c>
      <c r="G24" s="1" t="s">
        <v>250</v>
      </c>
      <c r="H24" s="1" t="s">
        <v>2701</v>
      </c>
      <c r="I24" s="6"/>
      <c r="J24" s="19"/>
      <c r="K24" s="20" t="s">
        <v>1493</v>
      </c>
      <c r="L24" s="17"/>
    </row>
    <row r="25" spans="1:24" s="1" customFormat="1" ht="30" x14ac:dyDescent="0.25">
      <c r="A25" s="5">
        <v>0</v>
      </c>
      <c r="B25" s="23">
        <f>(1-A25)*VLOOKUP(F25,TimePivot!A$4:C$1000,3,FALSE)</f>
        <v>5</v>
      </c>
      <c r="C25" s="8">
        <f>((1-A25)*VLOOKUP(F25,TimePivot!A$4:B$1000,2,FALSE))/60</f>
        <v>1.5416666666666667</v>
      </c>
      <c r="D25" s="22">
        <f>((1-A25)*SUM(IF(J25&lt;&gt;"",(VLOOKUP(J25,TimePivot!A$4:C$1000,3,FALSE))),IF(K25&lt;&gt;"",VLOOKUP(K25,TimePivot!A$4:C$1000,3,FALSE)),IF(L25&lt;&gt;"",VLOOKUP(L25,TimePivot!A$4:C$1000,3,FALSE)),IF(M25&lt;&gt;"",VLOOKUP(M25,TimePivot!A$4:C$1000,3,FALSE)),IF(N25&lt;&gt;"",VLOOKUP(N25,TimePivot!A$4:C$1000,3,FALSE)),IF(O25&lt;&gt;"",VLOOKUP(O25,TimePivot!A$4:C$1000,3,FALSE)),IF(P25&lt;&gt;"",(VLOOKUP(P25,TimePivot!A$4:C$1000,3,FALSE))),IF(Q25&lt;&gt;"",(VLOOKUP(Q25,TimePivot!A$4:C$1000,3,FALSE))),IF(R25&lt;&gt;"",(VLOOKUP(R25,TimePivot!A$4:C$1000,3,FALSE))),IF(S25&lt;&gt;"",(VLOOKUP(S25,TimePivot!A$4:C$1000,3,FALSE))),IF(T25&lt;&gt;"",(VLOOKUP(T25,TimePivot!A$4:C$1000,3,FALSE))),IF(U25&lt;&gt;"",(VLOOKUP(U25,TimePivot!A$4:C$1000,3,FALSE))),IF(V25&lt;&gt;"",(VLOOKUP(V25,TimePivot!A$4:C$1000,3,FALSE))),IF(W25&lt;&gt;"",(VLOOKUP(W25,TimePivot!A$4:C$1000,3,FALSE))),IF(X25&lt;&gt;"",(VLOOKUP(X25,TimePivot!A$4:C$1000,3,FALSE))),IF(Y25&lt;&gt;"",(VLOOKUP(Y25,TimePivot!A$4:C$1000,3,FALSE))),IF(Z25&lt;&gt;"",(VLOOKUP(Z25,TimePivot!A$4:C$1000,3,FALSE))),IF(AA25&lt;&gt;"",(VLOOKUP(AA25,TimePivot!A$4:C$1000,3,FALSE))),IF(AB25&lt;&gt;"",(VLOOKUP(AB25,TimePivot!A$4:C$1000,3,FALSE)))))</f>
        <v>27</v>
      </c>
      <c r="E25" s="8">
        <f>((1-A25)*SUM(IF(J25&lt;&gt;"",(VLOOKUP(J25,TimePivot!A$4:B$1000,2,FALSE))),IF(K25&lt;&gt;"",VLOOKUP(K25,TimePivot!A$4:B$1000,2,FALSE)),IF(L25&lt;&gt;"",VLOOKUP(L25,TimePivot!A$4:B$1000,2,FALSE)),IF(M25&lt;&gt;"",VLOOKUP(M25,TimePivot!A$4:B$1000,2,FALSE)),IF(N25&lt;&gt;"",VLOOKUP(N25,TimePivot!A$4:B$1000,2,FALSE)),IF(O25&lt;&gt;"",VLOOKUP(O25,TimePivot!A$4:B$1000,2,FALSE)),IF(P25&lt;&gt;"",(VLOOKUP(P25,TimePivot!A$4:B$1000,2,FALSE))),IF(Q25&lt;&gt;"",(VLOOKUP(Q25,TimePivot!A$4:B$1000,2,FALSE))),IF(R25&lt;&gt;"",(VLOOKUP(R25,TimePivot!A$4:B$1000,2,FALSE))),IF(S25&lt;&gt;"",(VLOOKUP(S25,TimePivot!A$4:B$1000,2,FALSE))),IF(T25&lt;&gt;"",(VLOOKUP(T25,TimePivot!A$4:B$1000,2,FALSE))),IF(U25&lt;&gt;"",(VLOOKUP(U25,TimePivot!A$4:B$1000,2,FALSE))),IF(V25&lt;&gt;"",(VLOOKUP(V25,TimePivot!A$4:B$1000,2,FALSE))),IF(W25&lt;&gt;"",(VLOOKUP(W25,TimePivot!A$4:B$1000,2,FALSE))),IF(X25&lt;&gt;"",(VLOOKUP(X25,TimePivot!A$4:B$1000,2,FALSE))),IF(Y25&lt;&gt;"",(VLOOKUP(Y25,TimePivot!A$4:B$1000,2,FALSE))),IF(Z25&lt;&gt;"",(VLOOKUP(Z25,TimePivot!A$4:B$1000,2,FALSE))),IF(AA25&lt;&gt;"",(VLOOKUP(AA25,TimePivot!A$4:B$1000,2,FALSE))),IF(AB25&lt;&gt;"",(VLOOKUP(AB25,TimePivot!A$4:B$1000,2,FALSE)))))/60</f>
        <v>8.6066666666666656</v>
      </c>
      <c r="F25" s="3" t="s">
        <v>1129</v>
      </c>
      <c r="H25" s="1" t="s">
        <v>2701</v>
      </c>
      <c r="I25" s="6" t="s">
        <v>2722</v>
      </c>
      <c r="J25" s="19"/>
      <c r="K25" s="20" t="s">
        <v>1492</v>
      </c>
      <c r="L25" s="1" t="s">
        <v>1126</v>
      </c>
      <c r="M25" s="1" t="s">
        <v>1488</v>
      </c>
      <c r="N25" s="1" t="s">
        <v>1300</v>
      </c>
    </row>
    <row r="26" spans="1:24" s="1" customFormat="1" ht="30" x14ac:dyDescent="0.25">
      <c r="A26" s="5">
        <v>0</v>
      </c>
      <c r="B26" s="23">
        <f>(1-A26)*VLOOKUP(F26,TimePivot!A$4:C$1000,3,FALSE)</f>
        <v>19</v>
      </c>
      <c r="C26" s="8">
        <f>((1-A26)*VLOOKUP(F26,TimePivot!A$4:B$1000,2,FALSE))/60</f>
        <v>6.0083333333333337</v>
      </c>
      <c r="D26" s="22">
        <f>((1-A26)*SUM(IF(J26&lt;&gt;"",(VLOOKUP(J26,TimePivot!A$4:C$1000,3,FALSE))),IF(K26&lt;&gt;"",VLOOKUP(K26,TimePivot!A$4:C$1000,3,FALSE)),IF(L26&lt;&gt;"",VLOOKUP(L26,TimePivot!A$4:C$1000,3,FALSE)),IF(M26&lt;&gt;"",VLOOKUP(M26,TimePivot!A$4:C$1000,3,FALSE)),IF(N26&lt;&gt;"",VLOOKUP(N26,TimePivot!A$4:C$1000,3,FALSE)),IF(O26&lt;&gt;"",VLOOKUP(O26,TimePivot!A$4:C$1000,3,FALSE)),IF(P26&lt;&gt;"",(VLOOKUP(P26,TimePivot!A$4:C$1000,3,FALSE))),IF(Q26&lt;&gt;"",(VLOOKUP(Q26,TimePivot!A$4:C$1000,3,FALSE))),IF(R26&lt;&gt;"",(VLOOKUP(R26,TimePivot!A$4:C$1000,3,FALSE))),IF(S26&lt;&gt;"",(VLOOKUP(S26,TimePivot!A$4:C$1000,3,FALSE))),IF(T26&lt;&gt;"",(VLOOKUP(T26,TimePivot!A$4:C$1000,3,FALSE))),IF(U26&lt;&gt;"",(VLOOKUP(U26,TimePivot!A$4:C$1000,3,FALSE))),IF(V26&lt;&gt;"",(VLOOKUP(V26,TimePivot!A$4:C$1000,3,FALSE))),IF(W26&lt;&gt;"",(VLOOKUP(W26,TimePivot!A$4:C$1000,3,FALSE))),IF(X26&lt;&gt;"",(VLOOKUP(X26,TimePivot!A$4:C$1000,3,FALSE))),IF(Y26&lt;&gt;"",(VLOOKUP(Y26,TimePivot!A$4:C$1000,3,FALSE))),IF(Z26&lt;&gt;"",(VLOOKUP(Z26,TimePivot!A$4:C$1000,3,FALSE))),IF(AA26&lt;&gt;"",(VLOOKUP(AA26,TimePivot!A$4:C$1000,3,FALSE))),IF(AB26&lt;&gt;"",(VLOOKUP(AB26,TimePivot!A$4:C$1000,3,FALSE)))))</f>
        <v>21</v>
      </c>
      <c r="E26" s="8">
        <f>((1-A26)*SUM(IF(J26&lt;&gt;"",(VLOOKUP(J26,TimePivot!A$4:B$1000,2,FALSE))),IF(K26&lt;&gt;"",VLOOKUP(K26,TimePivot!A$4:B$1000,2,FALSE)),IF(L26&lt;&gt;"",VLOOKUP(L26,TimePivot!A$4:B$1000,2,FALSE)),IF(M26&lt;&gt;"",VLOOKUP(M26,TimePivot!A$4:B$1000,2,FALSE)),IF(N26&lt;&gt;"",VLOOKUP(N26,TimePivot!A$4:B$1000,2,FALSE)),IF(O26&lt;&gt;"",VLOOKUP(O26,TimePivot!A$4:B$1000,2,FALSE)),IF(P26&lt;&gt;"",(VLOOKUP(P26,TimePivot!A$4:B$1000,2,FALSE))),IF(Q26&lt;&gt;"",(VLOOKUP(Q26,TimePivot!A$4:B$1000,2,FALSE))),IF(R26&lt;&gt;"",(VLOOKUP(R26,TimePivot!A$4:B$1000,2,FALSE))),IF(S26&lt;&gt;"",(VLOOKUP(S26,TimePivot!A$4:B$1000,2,FALSE))),IF(T26&lt;&gt;"",(VLOOKUP(T26,TimePivot!A$4:B$1000,2,FALSE))),IF(U26&lt;&gt;"",(VLOOKUP(U26,TimePivot!A$4:B$1000,2,FALSE))),IF(V26&lt;&gt;"",(VLOOKUP(V26,TimePivot!A$4:B$1000,2,FALSE))),IF(W26&lt;&gt;"",(VLOOKUP(W26,TimePivot!A$4:B$1000,2,FALSE))),IF(X26&lt;&gt;"",(VLOOKUP(X26,TimePivot!A$4:B$1000,2,FALSE))),IF(Y26&lt;&gt;"",(VLOOKUP(Y26,TimePivot!A$4:B$1000,2,FALSE))),IF(Z26&lt;&gt;"",(VLOOKUP(Z26,TimePivot!A$4:B$1000,2,FALSE))),IF(AA26&lt;&gt;"",(VLOOKUP(AA26,TimePivot!A$4:B$1000,2,FALSE))),IF(AB26&lt;&gt;"",(VLOOKUP(AB26,TimePivot!A$4:B$1000,2,FALSE)))))/60</f>
        <v>4.6749999999999998</v>
      </c>
      <c r="F26" s="3" t="s">
        <v>1126</v>
      </c>
      <c r="H26" s="1" t="s">
        <v>2701</v>
      </c>
      <c r="I26" s="6" t="s">
        <v>2723</v>
      </c>
      <c r="J26" s="19"/>
      <c r="K26" s="20" t="s">
        <v>1488</v>
      </c>
      <c r="L26" s="17" t="s">
        <v>1078</v>
      </c>
      <c r="M26" s="1" t="s">
        <v>1475</v>
      </c>
      <c r="N26" s="1" t="s">
        <v>1133</v>
      </c>
      <c r="O26" s="1" t="s">
        <v>1307</v>
      </c>
      <c r="P26" s="1" t="s">
        <v>1470</v>
      </c>
      <c r="Q26" s="1" t="s">
        <v>1128</v>
      </c>
    </row>
    <row r="27" spans="1:24" ht="30" x14ac:dyDescent="0.25">
      <c r="A27" s="5">
        <v>0</v>
      </c>
      <c r="B27" s="23">
        <f>(1-A27)*VLOOKUP(F27,TimePivot!A$4:C$1000,3,FALSE)</f>
        <v>3</v>
      </c>
      <c r="C27" s="8">
        <f>((1-A27)*VLOOKUP(F27,TimePivot!A$4:B$1000,2,FALSE))/60</f>
        <v>1.3333333333333333</v>
      </c>
      <c r="D27" s="22">
        <f>((1-A27)*SUM(IF(J27&lt;&gt;"",(VLOOKUP(J27,TimePivot!A$4:C$1000,3,FALSE))),IF(K27&lt;&gt;"",VLOOKUP(K27,TimePivot!A$4:C$1000,3,FALSE)),IF(L27&lt;&gt;"",VLOOKUP(L27,TimePivot!A$4:C$1000,3,FALSE)),IF(M27&lt;&gt;"",VLOOKUP(M27,TimePivot!A$4:C$1000,3,FALSE)),IF(N27&lt;&gt;"",VLOOKUP(N27,TimePivot!A$4:C$1000,3,FALSE)),IF(O27&lt;&gt;"",VLOOKUP(O27,TimePivot!A$4:C$1000,3,FALSE)),IF(P27&lt;&gt;"",(VLOOKUP(P27,TimePivot!A$4:C$1000,3,FALSE))),IF(Q27&lt;&gt;"",(VLOOKUP(Q27,TimePivot!A$4:C$1000,3,FALSE))),IF(R27&lt;&gt;"",(VLOOKUP(R27,TimePivot!A$4:C$1000,3,FALSE))),IF(S27&lt;&gt;"",(VLOOKUP(S27,TimePivot!A$4:C$1000,3,FALSE))),IF(T27&lt;&gt;"",(VLOOKUP(T27,TimePivot!A$4:C$1000,3,FALSE))),IF(U27&lt;&gt;"",(VLOOKUP(U27,TimePivot!A$4:C$1000,3,FALSE))),IF(V27&lt;&gt;"",(VLOOKUP(V27,TimePivot!A$4:C$1000,3,FALSE))),IF(W27&lt;&gt;"",(VLOOKUP(W27,TimePivot!A$4:C$1000,3,FALSE))),IF(X27&lt;&gt;"",(VLOOKUP(X27,TimePivot!A$4:C$1000,3,FALSE))),IF(Y27&lt;&gt;"",(VLOOKUP(Y27,TimePivot!A$4:C$1000,3,FALSE))),IF(Z27&lt;&gt;"",(VLOOKUP(Z27,TimePivot!A$4:C$1000,3,FALSE))),IF(AA27&lt;&gt;"",(VLOOKUP(AA27,TimePivot!A$4:C$1000,3,FALSE))),IF(AB27&lt;&gt;"",(VLOOKUP(AB27,TimePivot!A$4:C$1000,3,FALSE)))))</f>
        <v>6</v>
      </c>
      <c r="E27" s="8">
        <f>((1-A27)*SUM(IF(J27&lt;&gt;"",(VLOOKUP(J27,TimePivot!A$4:B$1000,2,FALSE))),IF(K27&lt;&gt;"",VLOOKUP(K27,TimePivot!A$4:B$1000,2,FALSE)),IF(L27&lt;&gt;"",VLOOKUP(L27,TimePivot!A$4:B$1000,2,FALSE)),IF(M27&lt;&gt;"",VLOOKUP(M27,TimePivot!A$4:B$1000,2,FALSE)),IF(N27&lt;&gt;"",VLOOKUP(N27,TimePivot!A$4:B$1000,2,FALSE)),IF(O27&lt;&gt;"",VLOOKUP(O27,TimePivot!A$4:B$1000,2,FALSE)),IF(P27&lt;&gt;"",(VLOOKUP(P27,TimePivot!A$4:B$1000,2,FALSE))),IF(Q27&lt;&gt;"",(VLOOKUP(Q27,TimePivot!A$4:B$1000,2,FALSE))),IF(R27&lt;&gt;"",(VLOOKUP(R27,TimePivot!A$4:B$1000,2,FALSE))),IF(S27&lt;&gt;"",(VLOOKUP(S27,TimePivot!A$4:B$1000,2,FALSE))),IF(T27&lt;&gt;"",(VLOOKUP(T27,TimePivot!A$4:B$1000,2,FALSE))),IF(U27&lt;&gt;"",(VLOOKUP(U27,TimePivot!A$4:B$1000,2,FALSE))),IF(V27&lt;&gt;"",(VLOOKUP(V27,TimePivot!A$4:B$1000,2,FALSE))),IF(W27&lt;&gt;"",(VLOOKUP(W27,TimePivot!A$4:B$1000,2,FALSE))),IF(X27&lt;&gt;"",(VLOOKUP(X27,TimePivot!A$4:B$1000,2,FALSE))),IF(Y27&lt;&gt;"",(VLOOKUP(Y27,TimePivot!A$4:B$1000,2,FALSE))),IF(Z27&lt;&gt;"",(VLOOKUP(Z27,TimePivot!A$4:B$1000,2,FALSE))),IF(AA27&lt;&gt;"",(VLOOKUP(AA27,TimePivot!A$4:B$1000,2,FALSE))),IF(AB27&lt;&gt;"",(VLOOKUP(AB27,TimePivot!A$4:B$1000,2,FALSE)))))/60</f>
        <v>2.4166666666666665</v>
      </c>
      <c r="F27" s="3" t="s">
        <v>1077</v>
      </c>
      <c r="G27" s="1" t="s">
        <v>251</v>
      </c>
      <c r="H27" s="1" t="s">
        <v>2701</v>
      </c>
      <c r="J27" s="19"/>
      <c r="K27" s="20"/>
      <c r="L27" s="17" t="s">
        <v>1076</v>
      </c>
      <c r="M27" s="17"/>
    </row>
    <row r="28" spans="1:24" ht="30" x14ac:dyDescent="0.25">
      <c r="A28" s="5">
        <v>0</v>
      </c>
      <c r="B28" s="23">
        <f>(1-A28)*VLOOKUP(F28,TimePivot!A$4:C$1000,3,FALSE)</f>
        <v>6</v>
      </c>
      <c r="C28" s="8">
        <f>((1-A28)*VLOOKUP(F28,TimePivot!A$4:B$1000,2,FALSE))/60</f>
        <v>2.4166666666666665</v>
      </c>
      <c r="D28" s="22">
        <f>((1-A28)*SUM(IF(J28&lt;&gt;"",(VLOOKUP(J28,TimePivot!A$4:C$1000,3,FALSE))),IF(K28&lt;&gt;"",VLOOKUP(K28,TimePivot!A$4:C$1000,3,FALSE)),IF(L28&lt;&gt;"",VLOOKUP(L28,TimePivot!A$4:C$1000,3,FALSE)),IF(M28&lt;&gt;"",VLOOKUP(M28,TimePivot!A$4:C$1000,3,FALSE)),IF(N28&lt;&gt;"",VLOOKUP(N28,TimePivot!A$4:C$1000,3,FALSE)),IF(O28&lt;&gt;"",VLOOKUP(O28,TimePivot!A$4:C$1000,3,FALSE)),IF(P28&lt;&gt;"",(VLOOKUP(P28,TimePivot!A$4:C$1000,3,FALSE))),IF(Q28&lt;&gt;"",(VLOOKUP(Q28,TimePivot!A$4:C$1000,3,FALSE))),IF(R28&lt;&gt;"",(VLOOKUP(R28,TimePivot!A$4:C$1000,3,FALSE))),IF(S28&lt;&gt;"",(VLOOKUP(S28,TimePivot!A$4:C$1000,3,FALSE))),IF(T28&lt;&gt;"",(VLOOKUP(T28,TimePivot!A$4:C$1000,3,FALSE))),IF(U28&lt;&gt;"",(VLOOKUP(U28,TimePivot!A$4:C$1000,3,FALSE))),IF(V28&lt;&gt;"",(VLOOKUP(V28,TimePivot!A$4:C$1000,3,FALSE))),IF(W28&lt;&gt;"",(VLOOKUP(W28,TimePivot!A$4:C$1000,3,FALSE))),IF(X28&lt;&gt;"",(VLOOKUP(X28,TimePivot!A$4:C$1000,3,FALSE))),IF(Y28&lt;&gt;"",(VLOOKUP(Y28,TimePivot!A$4:C$1000,3,FALSE))),IF(Z28&lt;&gt;"",(VLOOKUP(Z28,TimePivot!A$4:C$1000,3,FALSE))),IF(AA28&lt;&gt;"",(VLOOKUP(AA28,TimePivot!A$4:C$1000,3,FALSE))),IF(AB28&lt;&gt;"",(VLOOKUP(AB28,TimePivot!A$4:C$1000,3,FALSE)))))</f>
        <v>25</v>
      </c>
      <c r="E28" s="8">
        <f>((1-A28)*SUM(IF(J28&lt;&gt;"",(VLOOKUP(J28,TimePivot!A$4:B$1000,2,FALSE))),IF(K28&lt;&gt;"",VLOOKUP(K28,TimePivot!A$4:B$1000,2,FALSE)),IF(L28&lt;&gt;"",VLOOKUP(L28,TimePivot!A$4:B$1000,2,FALSE)),IF(M28&lt;&gt;"",VLOOKUP(M28,TimePivot!A$4:B$1000,2,FALSE)),IF(N28&lt;&gt;"",VLOOKUP(N28,TimePivot!A$4:B$1000,2,FALSE)),IF(O28&lt;&gt;"",VLOOKUP(O28,TimePivot!A$4:B$1000,2,FALSE)),IF(P28&lt;&gt;"",(VLOOKUP(P28,TimePivot!A$4:B$1000,2,FALSE))),IF(Q28&lt;&gt;"",(VLOOKUP(Q28,TimePivot!A$4:B$1000,2,FALSE))),IF(R28&lt;&gt;"",(VLOOKUP(R28,TimePivot!A$4:B$1000,2,FALSE))),IF(S28&lt;&gt;"",(VLOOKUP(S28,TimePivot!A$4:B$1000,2,FALSE))),IF(T28&lt;&gt;"",(VLOOKUP(T28,TimePivot!A$4:B$1000,2,FALSE))),IF(U28&lt;&gt;"",(VLOOKUP(U28,TimePivot!A$4:B$1000,2,FALSE))),IF(V28&lt;&gt;"",(VLOOKUP(V28,TimePivot!A$4:B$1000,2,FALSE))),IF(W28&lt;&gt;"",(VLOOKUP(W28,TimePivot!A$4:B$1000,2,FALSE))),IF(X28&lt;&gt;"",(VLOOKUP(X28,TimePivot!A$4:B$1000,2,FALSE))),IF(Y28&lt;&gt;"",(VLOOKUP(Y28,TimePivot!A$4:B$1000,2,FALSE))),IF(Z28&lt;&gt;"",(VLOOKUP(Z28,TimePivot!A$4:B$1000,2,FALSE))),IF(AA28&lt;&gt;"",(VLOOKUP(AA28,TimePivot!A$4:B$1000,2,FALSE))),IF(AB28&lt;&gt;"",(VLOOKUP(AB28,TimePivot!A$4:B$1000,2,FALSE)))))/60</f>
        <v>8.3166666666666664</v>
      </c>
      <c r="F28" s="3" t="s">
        <v>1076</v>
      </c>
      <c r="G28" s="1" t="s">
        <v>252</v>
      </c>
      <c r="H28" s="1" t="s">
        <v>2701</v>
      </c>
      <c r="J28" s="19"/>
      <c r="K28" s="20"/>
      <c r="L28" s="17" t="s">
        <v>1067</v>
      </c>
      <c r="M28" s="17" t="s">
        <v>1133</v>
      </c>
      <c r="N28" s="17" t="s">
        <v>1307</v>
      </c>
      <c r="O28" s="17" t="s">
        <v>1470</v>
      </c>
      <c r="P28" s="1" t="s">
        <v>1079</v>
      </c>
    </row>
    <row r="29" spans="1:24" ht="45" x14ac:dyDescent="0.25">
      <c r="A29" s="5">
        <v>0</v>
      </c>
      <c r="B29" s="23">
        <f>(1-A29)*VLOOKUP(F29,TimePivot!A$4:C$1000,3,FALSE)</f>
        <v>1</v>
      </c>
      <c r="C29" s="8">
        <f>((1-A29)*VLOOKUP(F29,TimePivot!A$4:B$1000,2,FALSE))/60</f>
        <v>8.3333333333333329E-2</v>
      </c>
      <c r="D29" s="22">
        <f>((1-A29)*SUM(IF(J29&lt;&gt;"",(VLOOKUP(J29,TimePivot!A$4:C$1000,3,FALSE))),IF(K29&lt;&gt;"",VLOOKUP(K29,TimePivot!A$4:C$1000,3,FALSE)),IF(L29&lt;&gt;"",VLOOKUP(L29,TimePivot!A$4:C$1000,3,FALSE)),IF(M29&lt;&gt;"",VLOOKUP(M29,TimePivot!A$4:C$1000,3,FALSE)),IF(N29&lt;&gt;"",VLOOKUP(N29,TimePivot!A$4:C$1000,3,FALSE)),IF(O29&lt;&gt;"",VLOOKUP(O29,TimePivot!A$4:C$1000,3,FALSE)),IF(P29&lt;&gt;"",(VLOOKUP(P29,TimePivot!A$4:C$1000,3,FALSE))),IF(Q29&lt;&gt;"",(VLOOKUP(Q29,TimePivot!A$4:C$1000,3,FALSE))),IF(R29&lt;&gt;"",(VLOOKUP(R29,TimePivot!A$4:C$1000,3,FALSE))),IF(S29&lt;&gt;"",(VLOOKUP(S29,TimePivot!A$4:C$1000,3,FALSE))),IF(T29&lt;&gt;"",(VLOOKUP(T29,TimePivot!A$4:C$1000,3,FALSE))),IF(U29&lt;&gt;"",(VLOOKUP(U29,TimePivot!A$4:C$1000,3,FALSE))),IF(V29&lt;&gt;"",(VLOOKUP(V29,TimePivot!A$4:C$1000,3,FALSE))),IF(W29&lt;&gt;"",(VLOOKUP(W29,TimePivot!A$4:C$1000,3,FALSE))),IF(X29&lt;&gt;"",(VLOOKUP(X29,TimePivot!A$4:C$1000,3,FALSE))),IF(Y29&lt;&gt;"",(VLOOKUP(Y29,TimePivot!A$4:C$1000,3,FALSE))),IF(Z29&lt;&gt;"",(VLOOKUP(Z29,TimePivot!A$4:C$1000,3,FALSE))),IF(AA29&lt;&gt;"",(VLOOKUP(AA29,TimePivot!A$4:C$1000,3,FALSE))),IF(AB29&lt;&gt;"",(VLOOKUP(AB29,TimePivot!A$4:C$1000,3,FALSE)))))</f>
        <v>2</v>
      </c>
      <c r="E29" s="8">
        <f>((1-A29)*SUM(IF(J29&lt;&gt;"",(VLOOKUP(J29,TimePivot!A$4:B$1000,2,FALSE))),IF(K29&lt;&gt;"",VLOOKUP(K29,TimePivot!A$4:B$1000,2,FALSE)),IF(L29&lt;&gt;"",VLOOKUP(L29,TimePivot!A$4:B$1000,2,FALSE)),IF(M29&lt;&gt;"",VLOOKUP(M29,TimePivot!A$4:B$1000,2,FALSE)),IF(N29&lt;&gt;"",VLOOKUP(N29,TimePivot!A$4:B$1000,2,FALSE)),IF(O29&lt;&gt;"",VLOOKUP(O29,TimePivot!A$4:B$1000,2,FALSE)),IF(P29&lt;&gt;"",(VLOOKUP(P29,TimePivot!A$4:B$1000,2,FALSE))),IF(Q29&lt;&gt;"",(VLOOKUP(Q29,TimePivot!A$4:B$1000,2,FALSE))),IF(R29&lt;&gt;"",(VLOOKUP(R29,TimePivot!A$4:B$1000,2,FALSE))),IF(S29&lt;&gt;"",(VLOOKUP(S29,TimePivot!A$4:B$1000,2,FALSE))),IF(T29&lt;&gt;"",(VLOOKUP(T29,TimePivot!A$4:B$1000,2,FALSE))),IF(U29&lt;&gt;"",(VLOOKUP(U29,TimePivot!A$4:B$1000,2,FALSE))),IF(V29&lt;&gt;"",(VLOOKUP(V29,TimePivot!A$4:B$1000,2,FALSE))),IF(W29&lt;&gt;"",(VLOOKUP(W29,TimePivot!A$4:B$1000,2,FALSE))),IF(X29&lt;&gt;"",(VLOOKUP(X29,TimePivot!A$4:B$1000,2,FALSE))),IF(Y29&lt;&gt;"",(VLOOKUP(Y29,TimePivot!A$4:B$1000,2,FALSE))),IF(Z29&lt;&gt;"",(VLOOKUP(Z29,TimePivot!A$4:B$1000,2,FALSE))),IF(AA29&lt;&gt;"",(VLOOKUP(AA29,TimePivot!A$4:B$1000,2,FALSE))),IF(AB29&lt;&gt;"",(VLOOKUP(AB29,TimePivot!A$4:B$1000,2,FALSE)))))/60</f>
        <v>1.0416666666666667</v>
      </c>
      <c r="F29" s="3" t="s">
        <v>1133</v>
      </c>
      <c r="G29" s="1" t="s">
        <v>253</v>
      </c>
      <c r="H29" s="1" t="s">
        <v>2701</v>
      </c>
      <c r="I29" s="6" t="s">
        <v>2724</v>
      </c>
      <c r="J29" s="19" t="s">
        <v>1307</v>
      </c>
      <c r="K29" s="20" t="s">
        <v>1470</v>
      </c>
    </row>
    <row r="30" spans="1:24" ht="30" x14ac:dyDescent="0.25">
      <c r="A30" s="5">
        <v>0</v>
      </c>
      <c r="B30" s="23">
        <f>(1-A30)*VLOOKUP(F30,TimePivot!A$4:C$1000,3,FALSE)</f>
        <v>3</v>
      </c>
      <c r="C30" s="8">
        <f>((1-A30)*VLOOKUP(F30,TimePivot!A$4:B$1000,2,FALSE))/60</f>
        <v>0.48333333333333334</v>
      </c>
      <c r="D30" s="22">
        <f>((1-A30)*SUM(IF(J30&lt;&gt;"",(VLOOKUP(J30,TimePivot!A$4:C$1000,3,FALSE))),IF(K30&lt;&gt;"",VLOOKUP(K30,TimePivot!A$4:C$1000,3,FALSE)),IF(L30&lt;&gt;"",VLOOKUP(L30,TimePivot!A$4:C$1000,3,FALSE)),IF(M30&lt;&gt;"",VLOOKUP(M30,TimePivot!A$4:C$1000,3,FALSE)),IF(N30&lt;&gt;"",VLOOKUP(N30,TimePivot!A$4:C$1000,3,FALSE)),IF(O30&lt;&gt;"",VLOOKUP(O30,TimePivot!A$4:C$1000,3,FALSE)),IF(P30&lt;&gt;"",(VLOOKUP(P30,TimePivot!A$4:C$1000,3,FALSE))),IF(Q30&lt;&gt;"",(VLOOKUP(Q30,TimePivot!A$4:C$1000,3,FALSE))),IF(R30&lt;&gt;"",(VLOOKUP(R30,TimePivot!A$4:C$1000,3,FALSE))),IF(S30&lt;&gt;"",(VLOOKUP(S30,TimePivot!A$4:C$1000,3,FALSE))),IF(T30&lt;&gt;"",(VLOOKUP(T30,TimePivot!A$4:C$1000,3,FALSE))),IF(U30&lt;&gt;"",(VLOOKUP(U30,TimePivot!A$4:C$1000,3,FALSE))),IF(V30&lt;&gt;"",(VLOOKUP(V30,TimePivot!A$4:C$1000,3,FALSE))),IF(W30&lt;&gt;"",(VLOOKUP(W30,TimePivot!A$4:C$1000,3,FALSE))),IF(X30&lt;&gt;"",(VLOOKUP(X30,TimePivot!A$4:C$1000,3,FALSE))),IF(Y30&lt;&gt;"",(VLOOKUP(Y30,TimePivot!A$4:C$1000,3,FALSE))),IF(Z30&lt;&gt;"",(VLOOKUP(Z30,TimePivot!A$4:C$1000,3,FALSE))),IF(AA30&lt;&gt;"",(VLOOKUP(AA30,TimePivot!A$4:C$1000,3,FALSE))),IF(AB30&lt;&gt;"",(VLOOKUP(AB30,TimePivot!A$4:C$1000,3,FALSE)))))</f>
        <v>0</v>
      </c>
      <c r="E30" s="8">
        <f>((1-A30)*SUM(IF(J30&lt;&gt;"",(VLOOKUP(J30,TimePivot!A$4:B$1000,2,FALSE))),IF(K30&lt;&gt;"",VLOOKUP(K30,TimePivot!A$4:B$1000,2,FALSE)),IF(L30&lt;&gt;"",VLOOKUP(L30,TimePivot!A$4:B$1000,2,FALSE)),IF(M30&lt;&gt;"",VLOOKUP(M30,TimePivot!A$4:B$1000,2,FALSE)),IF(N30&lt;&gt;"",VLOOKUP(N30,TimePivot!A$4:B$1000,2,FALSE)),IF(O30&lt;&gt;"",VLOOKUP(O30,TimePivot!A$4:B$1000,2,FALSE)),IF(P30&lt;&gt;"",(VLOOKUP(P30,TimePivot!A$4:B$1000,2,FALSE))),IF(Q30&lt;&gt;"",(VLOOKUP(Q30,TimePivot!A$4:B$1000,2,FALSE))),IF(R30&lt;&gt;"",(VLOOKUP(R30,TimePivot!A$4:B$1000,2,FALSE))),IF(S30&lt;&gt;"",(VLOOKUP(S30,TimePivot!A$4:B$1000,2,FALSE))),IF(T30&lt;&gt;"",(VLOOKUP(T30,TimePivot!A$4:B$1000,2,FALSE))),IF(U30&lt;&gt;"",(VLOOKUP(U30,TimePivot!A$4:B$1000,2,FALSE))),IF(V30&lt;&gt;"",(VLOOKUP(V30,TimePivot!A$4:B$1000,2,FALSE))),IF(W30&lt;&gt;"",(VLOOKUP(W30,TimePivot!A$4:B$1000,2,FALSE))),IF(X30&lt;&gt;"",(VLOOKUP(X30,TimePivot!A$4:B$1000,2,FALSE))),IF(Y30&lt;&gt;"",(VLOOKUP(Y30,TimePivot!A$4:B$1000,2,FALSE))),IF(Z30&lt;&gt;"",(VLOOKUP(Z30,TimePivot!A$4:B$1000,2,FALSE))),IF(AA30&lt;&gt;"",(VLOOKUP(AA30,TimePivot!A$4:B$1000,2,FALSE))),IF(AB30&lt;&gt;"",(VLOOKUP(AB30,TimePivot!A$4:B$1000,2,FALSE)))))/60</f>
        <v>0</v>
      </c>
      <c r="F30" s="3" t="s">
        <v>1127</v>
      </c>
      <c r="G30" s="1" t="s">
        <v>2695</v>
      </c>
      <c r="H30" s="1" t="s">
        <v>2701</v>
      </c>
      <c r="J30" s="19"/>
      <c r="K30" s="20"/>
    </row>
    <row r="31" spans="1:24" ht="30" x14ac:dyDescent="0.25">
      <c r="A31" s="5">
        <v>0</v>
      </c>
      <c r="B31" s="23">
        <f>(1-A31)*VLOOKUP(F31,TimePivot!A$4:C$1000,3,FALSE)</f>
        <v>5</v>
      </c>
      <c r="C31" s="8">
        <f>((1-A31)*VLOOKUP(F31,TimePivot!A$4:B$1000,2,FALSE))/60</f>
        <v>0.8666666666666667</v>
      </c>
      <c r="D31" s="22">
        <f>((1-A31)*SUM(IF(J31&lt;&gt;"",(VLOOKUP(J31,TimePivot!A$4:C$1000,3,FALSE))),IF(K31&lt;&gt;"",VLOOKUP(K31,TimePivot!A$4:C$1000,3,FALSE)),IF(L31&lt;&gt;"",VLOOKUP(L31,TimePivot!A$4:C$1000,3,FALSE)),IF(M31&lt;&gt;"",VLOOKUP(M31,TimePivot!A$4:C$1000,3,FALSE)),IF(N31&lt;&gt;"",VLOOKUP(N31,TimePivot!A$4:C$1000,3,FALSE)),IF(O31&lt;&gt;"",VLOOKUP(O31,TimePivot!A$4:C$1000,3,FALSE)),IF(P31&lt;&gt;"",(VLOOKUP(P31,TimePivot!A$4:C$1000,3,FALSE))),IF(Q31&lt;&gt;"",(VLOOKUP(Q31,TimePivot!A$4:C$1000,3,FALSE))),IF(R31&lt;&gt;"",(VLOOKUP(R31,TimePivot!A$4:C$1000,3,FALSE))),IF(S31&lt;&gt;"",(VLOOKUP(S31,TimePivot!A$4:C$1000,3,FALSE))),IF(T31&lt;&gt;"",(VLOOKUP(T31,TimePivot!A$4:C$1000,3,FALSE))),IF(U31&lt;&gt;"",(VLOOKUP(U31,TimePivot!A$4:C$1000,3,FALSE))),IF(V31&lt;&gt;"",(VLOOKUP(V31,TimePivot!A$4:C$1000,3,FALSE))),IF(W31&lt;&gt;"",(VLOOKUP(W31,TimePivot!A$4:C$1000,3,FALSE))),IF(X31&lt;&gt;"",(VLOOKUP(X31,TimePivot!A$4:C$1000,3,FALSE))),IF(Y31&lt;&gt;"",(VLOOKUP(Y31,TimePivot!A$4:C$1000,3,FALSE))),IF(Z31&lt;&gt;"",(VLOOKUP(Z31,TimePivot!A$4:C$1000,3,FALSE))),IF(AA31&lt;&gt;"",(VLOOKUP(AA31,TimePivot!A$4:C$1000,3,FALSE))),IF(AB31&lt;&gt;"",(VLOOKUP(AB31,TimePivot!A$4:C$1000,3,FALSE)))))</f>
        <v>53</v>
      </c>
      <c r="E31" s="8">
        <f>((1-A31)*SUM(IF(J31&lt;&gt;"",(VLOOKUP(J31,TimePivot!A$4:B$1000,2,FALSE))),IF(K31&lt;&gt;"",VLOOKUP(K31,TimePivot!A$4:B$1000,2,FALSE)),IF(L31&lt;&gt;"",VLOOKUP(L31,TimePivot!A$4:B$1000,2,FALSE)),IF(M31&lt;&gt;"",VLOOKUP(M31,TimePivot!A$4:B$1000,2,FALSE)),IF(N31&lt;&gt;"",VLOOKUP(N31,TimePivot!A$4:B$1000,2,FALSE)),IF(O31&lt;&gt;"",VLOOKUP(O31,TimePivot!A$4:B$1000,2,FALSE)),IF(P31&lt;&gt;"",(VLOOKUP(P31,TimePivot!A$4:B$1000,2,FALSE))),IF(Q31&lt;&gt;"",(VLOOKUP(Q31,TimePivot!A$4:B$1000,2,FALSE))),IF(R31&lt;&gt;"",(VLOOKUP(R31,TimePivot!A$4:B$1000,2,FALSE))),IF(S31&lt;&gt;"",(VLOOKUP(S31,TimePivot!A$4:B$1000,2,FALSE))),IF(T31&lt;&gt;"",(VLOOKUP(T31,TimePivot!A$4:B$1000,2,FALSE))),IF(U31&lt;&gt;"",(VLOOKUP(U31,TimePivot!A$4:B$1000,2,FALSE))),IF(V31&lt;&gt;"",(VLOOKUP(V31,TimePivot!A$4:B$1000,2,FALSE))),IF(W31&lt;&gt;"",(VLOOKUP(W31,TimePivot!A$4:B$1000,2,FALSE))),IF(X31&lt;&gt;"",(VLOOKUP(X31,TimePivot!A$4:B$1000,2,FALSE))),IF(Y31&lt;&gt;"",(VLOOKUP(Y31,TimePivot!A$4:B$1000,2,FALSE))),IF(Z31&lt;&gt;"",(VLOOKUP(Z31,TimePivot!A$4:B$1000,2,FALSE))),IF(AA31&lt;&gt;"",(VLOOKUP(AA31,TimePivot!A$4:B$1000,2,FALSE))),IF(AB31&lt;&gt;"",(VLOOKUP(AB31,TimePivot!A$4:B$1000,2,FALSE)))))/60</f>
        <v>14.580000000000002</v>
      </c>
      <c r="F31" s="3" t="s">
        <v>1072</v>
      </c>
      <c r="G31" s="1" t="s">
        <v>254</v>
      </c>
      <c r="H31" s="1" t="s">
        <v>2701</v>
      </c>
      <c r="J31" s="19"/>
      <c r="K31" s="20"/>
      <c r="L31" s="1" t="s">
        <v>1066</v>
      </c>
      <c r="M31" s="1" t="s">
        <v>1296</v>
      </c>
      <c r="N31" s="1" t="s">
        <v>1454</v>
      </c>
      <c r="O31" s="1" t="s">
        <v>1076</v>
      </c>
      <c r="P31" s="1" t="s">
        <v>1133</v>
      </c>
      <c r="Q31" s="1" t="s">
        <v>1307</v>
      </c>
      <c r="R31" s="1" t="s">
        <v>1470</v>
      </c>
      <c r="S31" s="1" t="s">
        <v>1098</v>
      </c>
      <c r="T31" s="7" t="s">
        <v>1458</v>
      </c>
      <c r="U31" s="7" t="s">
        <v>1079</v>
      </c>
      <c r="V31" s="7" t="s">
        <v>1300</v>
      </c>
      <c r="W31" s="7" t="s">
        <v>1304</v>
      </c>
    </row>
    <row r="32" spans="1:24" ht="75" x14ac:dyDescent="0.25">
      <c r="A32" s="5">
        <v>0</v>
      </c>
      <c r="B32" s="23">
        <f>(1-A32)*VLOOKUP(F32,TimePivot!A$4:C$1000,3,FALSE)</f>
        <v>1</v>
      </c>
      <c r="C32" s="8">
        <f>((1-A32)*VLOOKUP(F32,TimePivot!A$4:B$1000,2,FALSE))/60</f>
        <v>0.28333333333333333</v>
      </c>
      <c r="D32" s="22">
        <f>((1-A32)*SUM(IF(J32&lt;&gt;"",(VLOOKUP(J32,TimePivot!A$4:C$1000,3,FALSE))),IF(K32&lt;&gt;"",VLOOKUP(K32,TimePivot!A$4:C$1000,3,FALSE)),IF(L32&lt;&gt;"",VLOOKUP(L32,TimePivot!A$4:C$1000,3,FALSE)),IF(M32&lt;&gt;"",VLOOKUP(M32,TimePivot!A$4:C$1000,3,FALSE)),IF(N32&lt;&gt;"",VLOOKUP(N32,TimePivot!A$4:C$1000,3,FALSE)),IF(O32&lt;&gt;"",VLOOKUP(O32,TimePivot!A$4:C$1000,3,FALSE)),IF(P32&lt;&gt;"",(VLOOKUP(P32,TimePivot!A$4:C$1000,3,FALSE))),IF(Q32&lt;&gt;"",(VLOOKUP(Q32,TimePivot!A$4:C$1000,3,FALSE))),IF(R32&lt;&gt;"",(VLOOKUP(R32,TimePivot!A$4:C$1000,3,FALSE))),IF(S32&lt;&gt;"",(VLOOKUP(S32,TimePivot!A$4:C$1000,3,FALSE))),IF(T32&lt;&gt;"",(VLOOKUP(T32,TimePivot!A$4:C$1000,3,FALSE))),IF(U32&lt;&gt;"",(VLOOKUP(U32,TimePivot!A$4:C$1000,3,FALSE))),IF(V32&lt;&gt;"",(VLOOKUP(V32,TimePivot!A$4:C$1000,3,FALSE))),IF(W32&lt;&gt;"",(VLOOKUP(W32,TimePivot!A$4:C$1000,3,FALSE))),IF(X32&lt;&gt;"",(VLOOKUP(X32,TimePivot!A$4:C$1000,3,FALSE))),IF(Y32&lt;&gt;"",(VLOOKUP(Y32,TimePivot!A$4:C$1000,3,FALSE))),IF(Z32&lt;&gt;"",(VLOOKUP(Z32,TimePivot!A$4:C$1000,3,FALSE))),IF(AA32&lt;&gt;"",(VLOOKUP(AA32,TimePivot!A$4:C$1000,3,FALSE))),IF(AB32&lt;&gt;"",(VLOOKUP(AB32,TimePivot!A$4:C$1000,3,FALSE)))))</f>
        <v>7</v>
      </c>
      <c r="E32" s="8">
        <f>((1-A32)*SUM(IF(J32&lt;&gt;"",(VLOOKUP(J32,TimePivot!A$4:B$1000,2,FALSE))),IF(K32&lt;&gt;"",VLOOKUP(K32,TimePivot!A$4:B$1000,2,FALSE)),IF(L32&lt;&gt;"",VLOOKUP(L32,TimePivot!A$4:B$1000,2,FALSE)),IF(M32&lt;&gt;"",VLOOKUP(M32,TimePivot!A$4:B$1000,2,FALSE)),IF(N32&lt;&gt;"",VLOOKUP(N32,TimePivot!A$4:B$1000,2,FALSE)),IF(O32&lt;&gt;"",VLOOKUP(O32,TimePivot!A$4:B$1000,2,FALSE)),IF(P32&lt;&gt;"",(VLOOKUP(P32,TimePivot!A$4:B$1000,2,FALSE))),IF(Q32&lt;&gt;"",(VLOOKUP(Q32,TimePivot!A$4:B$1000,2,FALSE))),IF(R32&lt;&gt;"",(VLOOKUP(R32,TimePivot!A$4:B$1000,2,FALSE))),IF(S32&lt;&gt;"",(VLOOKUP(S32,TimePivot!A$4:B$1000,2,FALSE))),IF(T32&lt;&gt;"",(VLOOKUP(T32,TimePivot!A$4:B$1000,2,FALSE))),IF(U32&lt;&gt;"",(VLOOKUP(U32,TimePivot!A$4:B$1000,2,FALSE))),IF(V32&lt;&gt;"",(VLOOKUP(V32,TimePivot!A$4:B$1000,2,FALSE))),IF(W32&lt;&gt;"",(VLOOKUP(W32,TimePivot!A$4:B$1000,2,FALSE))),IF(X32&lt;&gt;"",(VLOOKUP(X32,TimePivot!A$4:B$1000,2,FALSE))),IF(Y32&lt;&gt;"",(VLOOKUP(Y32,TimePivot!A$4:B$1000,2,FALSE))),IF(Z32&lt;&gt;"",(VLOOKUP(Z32,TimePivot!A$4:B$1000,2,FALSE))),IF(AA32&lt;&gt;"",(VLOOKUP(AA32,TimePivot!A$4:B$1000,2,FALSE))),IF(AB32&lt;&gt;"",(VLOOKUP(AB32,TimePivot!A$4:B$1000,2,FALSE)))))/60</f>
        <v>0.70166666666666666</v>
      </c>
      <c r="F32" s="3" t="s">
        <v>1098</v>
      </c>
      <c r="G32" s="1" t="s">
        <v>255</v>
      </c>
      <c r="H32" s="1" t="s">
        <v>2701</v>
      </c>
      <c r="J32" s="19"/>
      <c r="K32" s="20" t="s">
        <v>1458</v>
      </c>
    </row>
    <row r="33" spans="1:31" ht="45" x14ac:dyDescent="0.25">
      <c r="A33" s="5">
        <v>0</v>
      </c>
      <c r="B33" s="23">
        <f>(1-A33)*VLOOKUP(F33,TimePivot!A$4:C$1000,3,FALSE)</f>
        <v>6</v>
      </c>
      <c r="C33" s="8">
        <f>((1-A33)*VLOOKUP(F33,TimePivot!A$4:B$1000,2,FALSE))/60</f>
        <v>3.375</v>
      </c>
      <c r="D33" s="22">
        <f>((1-A33)*SUM(IF(J33&lt;&gt;"",(VLOOKUP(J33,TimePivot!A$4:C$1000,3,FALSE))),IF(K33&lt;&gt;"",VLOOKUP(K33,TimePivot!A$4:C$1000,3,FALSE)),IF(L33&lt;&gt;"",VLOOKUP(L33,TimePivot!A$4:C$1000,3,FALSE)),IF(M33&lt;&gt;"",VLOOKUP(M33,TimePivot!A$4:C$1000,3,FALSE)),IF(N33&lt;&gt;"",VLOOKUP(N33,TimePivot!A$4:C$1000,3,FALSE)),IF(O33&lt;&gt;"",VLOOKUP(O33,TimePivot!A$4:C$1000,3,FALSE)),IF(P33&lt;&gt;"",(VLOOKUP(P33,TimePivot!A$4:C$1000,3,FALSE))),IF(Q33&lt;&gt;"",(VLOOKUP(Q33,TimePivot!A$4:C$1000,3,FALSE))),IF(R33&lt;&gt;"",(VLOOKUP(R33,TimePivot!A$4:C$1000,3,FALSE))),IF(S33&lt;&gt;"",(VLOOKUP(S33,TimePivot!A$4:C$1000,3,FALSE))),IF(T33&lt;&gt;"",(VLOOKUP(T33,TimePivot!A$4:C$1000,3,FALSE))),IF(U33&lt;&gt;"",(VLOOKUP(U33,TimePivot!A$4:C$1000,3,FALSE))),IF(V33&lt;&gt;"",(VLOOKUP(V33,TimePivot!A$4:C$1000,3,FALSE))),IF(W33&lt;&gt;"",(VLOOKUP(W33,TimePivot!A$4:C$1000,3,FALSE))),IF(X33&lt;&gt;"",(VLOOKUP(X33,TimePivot!A$4:C$1000,3,FALSE))),IF(Y33&lt;&gt;"",(VLOOKUP(Y33,TimePivot!A$4:C$1000,3,FALSE))),IF(Z33&lt;&gt;"",(VLOOKUP(Z33,TimePivot!A$4:C$1000,3,FALSE))),IF(AA33&lt;&gt;"",(VLOOKUP(AA33,TimePivot!A$4:C$1000,3,FALSE))),IF(AB33&lt;&gt;"",(VLOOKUP(AB33,TimePivot!A$4:C$1000,3,FALSE)))))</f>
        <v>16</v>
      </c>
      <c r="E33" s="8">
        <f>((1-A33)*SUM(IF(J33&lt;&gt;"",(VLOOKUP(J33,TimePivot!A$4:B$1000,2,FALSE))),IF(K33&lt;&gt;"",VLOOKUP(K33,TimePivot!A$4:B$1000,2,FALSE)),IF(L33&lt;&gt;"",VLOOKUP(L33,TimePivot!A$4:B$1000,2,FALSE)),IF(M33&lt;&gt;"",VLOOKUP(M33,TimePivot!A$4:B$1000,2,FALSE)),IF(N33&lt;&gt;"",VLOOKUP(N33,TimePivot!A$4:B$1000,2,FALSE)),IF(O33&lt;&gt;"",VLOOKUP(O33,TimePivot!A$4:B$1000,2,FALSE)),IF(P33&lt;&gt;"",(VLOOKUP(P33,TimePivot!A$4:B$1000,2,FALSE))),IF(Q33&lt;&gt;"",(VLOOKUP(Q33,TimePivot!A$4:B$1000,2,FALSE))),IF(R33&lt;&gt;"",(VLOOKUP(R33,TimePivot!A$4:B$1000,2,FALSE))),IF(S33&lt;&gt;"",(VLOOKUP(S33,TimePivot!A$4:B$1000,2,FALSE))),IF(T33&lt;&gt;"",(VLOOKUP(T33,TimePivot!A$4:B$1000,2,FALSE))),IF(U33&lt;&gt;"",(VLOOKUP(U33,TimePivot!A$4:B$1000,2,FALSE))),IF(V33&lt;&gt;"",(VLOOKUP(V33,TimePivot!A$4:B$1000,2,FALSE))),IF(W33&lt;&gt;"",(VLOOKUP(W33,TimePivot!A$4:B$1000,2,FALSE))),IF(X33&lt;&gt;"",(VLOOKUP(X33,TimePivot!A$4:B$1000,2,FALSE))),IF(Y33&lt;&gt;"",(VLOOKUP(Y33,TimePivot!A$4:B$1000,2,FALSE))),IF(Z33&lt;&gt;"",(VLOOKUP(Z33,TimePivot!A$4:B$1000,2,FALSE))),IF(AA33&lt;&gt;"",(VLOOKUP(AA33,TimePivot!A$4:B$1000,2,FALSE))),IF(AB33&lt;&gt;"",(VLOOKUP(AB33,TimePivot!A$4:B$1000,2,FALSE)))))/60</f>
        <v>3.8166666666666669</v>
      </c>
      <c r="F33" s="3" t="s">
        <v>1079</v>
      </c>
      <c r="G33" s="1" t="s">
        <v>256</v>
      </c>
      <c r="H33" s="1" t="s">
        <v>2701</v>
      </c>
      <c r="J33" s="19"/>
      <c r="K33" s="20"/>
      <c r="L33" s="17" t="s">
        <v>1067</v>
      </c>
    </row>
    <row r="34" spans="1:31" ht="60" x14ac:dyDescent="0.25">
      <c r="A34" s="5">
        <v>0</v>
      </c>
      <c r="B34" s="23">
        <f>(1-A34)*VLOOKUP(F34,TimePivot!A$4:C$1000,3,FALSE)</f>
        <v>3</v>
      </c>
      <c r="C34" s="8">
        <f>((1-A34)*VLOOKUP(F34,TimePivot!A$4:B$1000,2,FALSE))/60</f>
        <v>0.875</v>
      </c>
      <c r="D34" s="22">
        <f>((1-A34)*SUM(IF(J34&lt;&gt;"",(VLOOKUP(J34,TimePivot!A$4:C$1000,3,FALSE))),IF(K34&lt;&gt;"",VLOOKUP(K34,TimePivot!A$4:C$1000,3,FALSE)),IF(L34&lt;&gt;"",VLOOKUP(L34,TimePivot!A$4:C$1000,3,FALSE)),IF(M34&lt;&gt;"",VLOOKUP(M34,TimePivot!A$4:C$1000,3,FALSE)),IF(N34&lt;&gt;"",VLOOKUP(N34,TimePivot!A$4:C$1000,3,FALSE)),IF(O34&lt;&gt;"",VLOOKUP(O34,TimePivot!A$4:C$1000,3,FALSE)),IF(P34&lt;&gt;"",(VLOOKUP(P34,TimePivot!A$4:C$1000,3,FALSE))),IF(Q34&lt;&gt;"",(VLOOKUP(Q34,TimePivot!A$4:C$1000,3,FALSE))),IF(R34&lt;&gt;"",(VLOOKUP(R34,TimePivot!A$4:C$1000,3,FALSE))),IF(S34&lt;&gt;"",(VLOOKUP(S34,TimePivot!A$4:C$1000,3,FALSE))),IF(T34&lt;&gt;"",(VLOOKUP(T34,TimePivot!A$4:C$1000,3,FALSE))),IF(U34&lt;&gt;"",(VLOOKUP(U34,TimePivot!A$4:C$1000,3,FALSE))),IF(V34&lt;&gt;"",(VLOOKUP(V34,TimePivot!A$4:C$1000,3,FALSE))),IF(W34&lt;&gt;"",(VLOOKUP(W34,TimePivot!A$4:C$1000,3,FALSE))),IF(X34&lt;&gt;"",(VLOOKUP(X34,TimePivot!A$4:C$1000,3,FALSE))),IF(Y34&lt;&gt;"",(VLOOKUP(Y34,TimePivot!A$4:C$1000,3,FALSE))),IF(Z34&lt;&gt;"",(VLOOKUP(Z34,TimePivot!A$4:C$1000,3,FALSE))),IF(AA34&lt;&gt;"",(VLOOKUP(AA34,TimePivot!A$4:C$1000,3,FALSE))),IF(AB34&lt;&gt;"",(VLOOKUP(AB34,TimePivot!A$4:C$1000,3,FALSE))),IF(AC34&lt;&gt;"",(VLOOKUP(AC34,TimePivot!A$4:C$1000,3,FALSE))),IF(AD34&lt;&gt;"",(VLOOKUP(AD34,TimePivot!A$4:C$1000,3,FALSE))),IF(AE34&lt;&gt;"",(VLOOKUP(AE34,TimePivot!A$4:C$1000,3,FALSE)))))</f>
        <v>150</v>
      </c>
      <c r="E34" s="8">
        <f>((1-A34)*SUM(IF(J34&lt;&gt;"",(VLOOKUP(J34,TimePivot!A$4:B$1000,2,FALSE))),IF(K34&lt;&gt;"",VLOOKUP(K34,TimePivot!A$4:B$1000,2,FALSE)),IF(L34&lt;&gt;"",VLOOKUP(L34,TimePivot!A$4:B$1000,2,FALSE)),IF(M34&lt;&gt;"",VLOOKUP(M34,TimePivot!A$4:B$1000,2,FALSE)),IF(N34&lt;&gt;"",VLOOKUP(N34,TimePivot!A$4:B$1000,2,FALSE)),IF(O34&lt;&gt;"",VLOOKUP(O34,TimePivot!A$4:B$1000,2,FALSE)),IF(P34&lt;&gt;"",(VLOOKUP(P34,TimePivot!A$4:B$1000,2,FALSE))),IF(Q34&lt;&gt;"",(VLOOKUP(Q34,TimePivot!A$4:B$1000,2,FALSE))),IF(R34&lt;&gt;"",(VLOOKUP(R34,TimePivot!A$4:B$1000,2,FALSE))),IF(S34&lt;&gt;"",(VLOOKUP(S34,TimePivot!A$4:B$1000,2,FALSE))),IF(T34&lt;&gt;"",(VLOOKUP(T34,TimePivot!A$4:B$1000,2,FALSE))),IF(U34&lt;&gt;"",(VLOOKUP(U34,TimePivot!A$4:B$1000,2,FALSE))),IF(V34&lt;&gt;"",(VLOOKUP(V34,TimePivot!A$4:B$1000,2,FALSE))),IF(W34&lt;&gt;"",(VLOOKUP(W34,TimePivot!A$4:B$1000,2,FALSE))),IF(X34&lt;&gt;"",(VLOOKUP(X34,TimePivot!A$4:B$1000,2,FALSE))),IF(Y34&lt;&gt;"",(VLOOKUP(Y34,TimePivot!A$4:B$1000,2,FALSE))),IF(Z34&lt;&gt;"",(VLOOKUP(Z34,TimePivot!A$4:B$1000,2,FALSE))),IF(AA34&lt;&gt;"",(VLOOKUP(AA34,TimePivot!A$4:B$1000,2,FALSE))),IF(AB34&lt;&gt;"",(VLOOKUP(AB34,TimePivot!A$4:B$1000,2,FALSE))),IF(AC34&lt;&gt;"",(VLOOKUP(AC34,TimePivot!A$4:B$1000,2,FALSE))),IF(AD34&lt;&gt;"",(VLOOKUP(AD34,TimePivot!A$4:B$1000,2,FALSE))),IF(AE34&lt;&gt;"",(VLOOKUP(AE34,TimePivot!A$4:B$1000,2,FALSE)))))/60</f>
        <v>35.094999999999999</v>
      </c>
      <c r="F34" s="3" t="s">
        <v>1089</v>
      </c>
      <c r="G34" s="1" t="s">
        <v>257</v>
      </c>
      <c r="H34" s="1" t="s">
        <v>2701</v>
      </c>
      <c r="I34" s="6" t="s">
        <v>2725</v>
      </c>
      <c r="J34" s="19"/>
      <c r="K34" s="20"/>
      <c r="L34" s="7" t="s">
        <v>1093</v>
      </c>
      <c r="M34" s="7" t="s">
        <v>1444</v>
      </c>
      <c r="N34" s="7" t="s">
        <v>1508</v>
      </c>
      <c r="O34" s="7" t="s">
        <v>1103</v>
      </c>
      <c r="P34" s="7" t="s">
        <v>1091</v>
      </c>
      <c r="Q34" s="7" t="s">
        <v>1460</v>
      </c>
      <c r="R34" s="7" t="s">
        <v>1090</v>
      </c>
      <c r="S34" s="7" t="s">
        <v>1456</v>
      </c>
      <c r="T34" s="7" t="s">
        <v>1100</v>
      </c>
      <c r="U34" s="7" t="s">
        <v>1449</v>
      </c>
      <c r="V34" s="7" t="s">
        <v>1121</v>
      </c>
      <c r="W34" s="7" t="s">
        <v>1101</v>
      </c>
      <c r="X34" s="7" t="s">
        <v>1294</v>
      </c>
      <c r="Y34" s="7" t="s">
        <v>1464</v>
      </c>
      <c r="Z34" s="1"/>
      <c r="AA34" s="7" t="s">
        <v>1109</v>
      </c>
      <c r="AB34" s="7" t="s">
        <v>1503</v>
      </c>
      <c r="AC34" s="7" t="s">
        <v>1123</v>
      </c>
      <c r="AD34" s="7" t="s">
        <v>1512</v>
      </c>
      <c r="AE34" s="7" t="s">
        <v>1266</v>
      </c>
    </row>
    <row r="35" spans="1:31" ht="30" x14ac:dyDescent="0.25">
      <c r="A35" s="5">
        <v>0</v>
      </c>
      <c r="B35" s="23">
        <f>(1-A35)*VLOOKUP(F35,TimePivot!A$4:C$1000,3,FALSE)</f>
        <v>16</v>
      </c>
      <c r="C35" s="8">
        <f>((1-A35)*VLOOKUP(F35,TimePivot!A$4:B$1000,2,FALSE))/60</f>
        <v>3.4166666666666665</v>
      </c>
      <c r="D35" s="22">
        <f>((1-A35)*SUM(IF(J35&lt;&gt;"",(VLOOKUP(J35,TimePivot!A$4:C$1000,3,FALSE))),IF(K35&lt;&gt;"",VLOOKUP(K35,TimePivot!A$4:C$1000,3,FALSE)),IF(L35&lt;&gt;"",VLOOKUP(L35,TimePivot!A$4:C$1000,3,FALSE)),IF(M35&lt;&gt;"",VLOOKUP(M35,TimePivot!A$4:C$1000,3,FALSE)),IF(N35&lt;&gt;"",VLOOKUP(N35,TimePivot!A$4:C$1000,3,FALSE)),IF(O35&lt;&gt;"",VLOOKUP(O35,TimePivot!A$4:C$1000,3,FALSE)),IF(P35&lt;&gt;"",(VLOOKUP(P35,TimePivot!A$4:C$1000,3,FALSE))),IF(Q35&lt;&gt;"",(VLOOKUP(Q35,TimePivot!A$4:C$1000,3,FALSE))),IF(R35&lt;&gt;"",(VLOOKUP(R35,TimePivot!A$4:C$1000,3,FALSE))),IF(S35&lt;&gt;"",(VLOOKUP(S35,TimePivot!A$4:C$1000,3,FALSE))),IF(T35&lt;&gt;"",(VLOOKUP(T35,TimePivot!A$4:C$1000,3,FALSE))),IF(U35&lt;&gt;"",(VLOOKUP(U35,TimePivot!A$4:C$1000,3,FALSE))),IF(V35&lt;&gt;"",(VLOOKUP(V35,TimePivot!A$4:C$1000,3,FALSE))),IF(W35&lt;&gt;"",(VLOOKUP(W35,TimePivot!A$4:C$1000,3,FALSE))),IF(X35&lt;&gt;"",(VLOOKUP(X35,TimePivot!A$4:C$1000,3,FALSE))),IF(Y35&lt;&gt;"",(VLOOKUP(Y35,TimePivot!A$4:C$1000,3,FALSE))),IF(Z35&lt;&gt;"",(VLOOKUP(Z35,TimePivot!A$4:C$1000,3,FALSE))),IF(AA35&lt;&gt;"",(VLOOKUP(AA35,TimePivot!A$4:C$1000,3,FALSE))),IF(AB35&lt;&gt;"",(VLOOKUP(AB35,TimePivot!A$4:C$1000,3,FALSE)))))</f>
        <v>45</v>
      </c>
      <c r="E35" s="8">
        <f>((1-A35)*SUM(IF(J35&lt;&gt;"",(VLOOKUP(J35,TimePivot!A$4:B$1000,2,FALSE))),IF(K35&lt;&gt;"",VLOOKUP(K35,TimePivot!A$4:B$1000,2,FALSE)),IF(L35&lt;&gt;"",VLOOKUP(L35,TimePivot!A$4:B$1000,2,FALSE)),IF(M35&lt;&gt;"",VLOOKUP(M35,TimePivot!A$4:B$1000,2,FALSE)),IF(N35&lt;&gt;"",VLOOKUP(N35,TimePivot!A$4:B$1000,2,FALSE)),IF(O35&lt;&gt;"",VLOOKUP(O35,TimePivot!A$4:B$1000,2,FALSE)),IF(P35&lt;&gt;"",(VLOOKUP(P35,TimePivot!A$4:B$1000,2,FALSE))),IF(Q35&lt;&gt;"",(VLOOKUP(Q35,TimePivot!A$4:B$1000,2,FALSE))),IF(R35&lt;&gt;"",(VLOOKUP(R35,TimePivot!A$4:B$1000,2,FALSE))),IF(S35&lt;&gt;"",(VLOOKUP(S35,TimePivot!A$4:B$1000,2,FALSE))),IF(T35&lt;&gt;"",(VLOOKUP(T35,TimePivot!A$4:B$1000,2,FALSE))),IF(U35&lt;&gt;"",(VLOOKUP(U35,TimePivot!A$4:B$1000,2,FALSE))),IF(V35&lt;&gt;"",(VLOOKUP(V35,TimePivot!A$4:B$1000,2,FALSE))),IF(W35&lt;&gt;"",(VLOOKUP(W35,TimePivot!A$4:B$1000,2,FALSE))),IF(X35&lt;&gt;"",(VLOOKUP(X35,TimePivot!A$4:B$1000,2,FALSE))),IF(Y35&lt;&gt;"",(VLOOKUP(Y35,TimePivot!A$4:B$1000,2,FALSE))),IF(Z35&lt;&gt;"",(VLOOKUP(Z35,TimePivot!A$4:B$1000,2,FALSE))),IF(AA35&lt;&gt;"",(VLOOKUP(AA35,TimePivot!A$4:B$1000,2,FALSE))),IF(AB35&lt;&gt;"",(VLOOKUP(AB35,TimePivot!A$4:B$1000,2,FALSE)))))/60</f>
        <v>11.666666666666666</v>
      </c>
      <c r="F35" s="3" t="s">
        <v>1091</v>
      </c>
      <c r="G35" s="1" t="s">
        <v>258</v>
      </c>
      <c r="H35" s="1" t="s">
        <v>2701</v>
      </c>
      <c r="J35" s="19"/>
      <c r="K35" s="20" t="s">
        <v>1460</v>
      </c>
      <c r="L35" s="7" t="s">
        <v>1102</v>
      </c>
      <c r="M35" s="7" t="s">
        <v>1462</v>
      </c>
      <c r="N35" s="7" t="s">
        <v>1447</v>
      </c>
      <c r="O35" s="7" t="s">
        <v>1266</v>
      </c>
    </row>
    <row r="36" spans="1:31" ht="30" x14ac:dyDescent="0.25">
      <c r="A36" s="5">
        <v>0</v>
      </c>
      <c r="B36" s="23">
        <f>(1-A36)*VLOOKUP(F36,TimePivot!A$4:C$1000,3,FALSE)</f>
        <v>4</v>
      </c>
      <c r="C36" s="8">
        <f>((1-A36)*VLOOKUP(F36,TimePivot!A$4:B$1000,2,FALSE))/60</f>
        <v>0.53333333333333333</v>
      </c>
      <c r="D36" s="22">
        <f>((1-A36)*SUM(IF(J36&lt;&gt;"",(VLOOKUP(J36,TimePivot!A$4:C$1000,3,FALSE))),IF(K36&lt;&gt;"",VLOOKUP(K36,TimePivot!A$4:C$1000,3,FALSE)),IF(L36&lt;&gt;"",VLOOKUP(L36,TimePivot!A$4:C$1000,3,FALSE)),IF(M36&lt;&gt;"",VLOOKUP(M36,TimePivot!A$4:C$1000,3,FALSE)),IF(N36&lt;&gt;"",VLOOKUP(N36,TimePivot!A$4:C$1000,3,FALSE)),IF(O36&lt;&gt;"",VLOOKUP(O36,TimePivot!A$4:C$1000,3,FALSE)),IF(P36&lt;&gt;"",(VLOOKUP(P36,TimePivot!A$4:C$1000,3,FALSE))),IF(Q36&lt;&gt;"",(VLOOKUP(Q36,TimePivot!A$4:C$1000,3,FALSE))),IF(R36&lt;&gt;"",(VLOOKUP(R36,TimePivot!A$4:C$1000,3,FALSE))),IF(S36&lt;&gt;"",(VLOOKUP(S36,TimePivot!A$4:C$1000,3,FALSE))),IF(T36&lt;&gt;"",(VLOOKUP(T36,TimePivot!A$4:C$1000,3,FALSE))),IF(U36&lt;&gt;"",(VLOOKUP(U36,TimePivot!A$4:C$1000,3,FALSE))),IF(V36&lt;&gt;"",(VLOOKUP(V36,TimePivot!A$4:C$1000,3,FALSE))),IF(W36&lt;&gt;"",(VLOOKUP(W36,TimePivot!A$4:C$1000,3,FALSE))),IF(X36&lt;&gt;"",(VLOOKUP(X36,TimePivot!A$4:C$1000,3,FALSE))),IF(Y36&lt;&gt;"",(VLOOKUP(Y36,TimePivot!A$4:C$1000,3,FALSE))),IF(Z36&lt;&gt;"",(VLOOKUP(Z36,TimePivot!A$4:C$1000,3,FALSE))),IF(AA36&lt;&gt;"",(VLOOKUP(AA36,TimePivot!A$4:C$1000,3,FALSE))),IF(AB36&lt;&gt;"",(VLOOKUP(AB36,TimePivot!A$4:C$1000,3,FALSE)))))</f>
        <v>2</v>
      </c>
      <c r="E36" s="8">
        <f>((1-A36)*SUM(IF(J36&lt;&gt;"",(VLOOKUP(J36,TimePivot!A$4:B$1000,2,FALSE))),IF(K36&lt;&gt;"",VLOOKUP(K36,TimePivot!A$4:B$1000,2,FALSE)),IF(L36&lt;&gt;"",VLOOKUP(L36,TimePivot!A$4:B$1000,2,FALSE)),IF(M36&lt;&gt;"",VLOOKUP(M36,TimePivot!A$4:B$1000,2,FALSE)),IF(N36&lt;&gt;"",VLOOKUP(N36,TimePivot!A$4:B$1000,2,FALSE)),IF(O36&lt;&gt;"",VLOOKUP(O36,TimePivot!A$4:B$1000,2,FALSE)),IF(P36&lt;&gt;"",(VLOOKUP(P36,TimePivot!A$4:B$1000,2,FALSE))),IF(Q36&lt;&gt;"",(VLOOKUP(Q36,TimePivot!A$4:B$1000,2,FALSE))),IF(R36&lt;&gt;"",(VLOOKUP(R36,TimePivot!A$4:B$1000,2,FALSE))),IF(S36&lt;&gt;"",(VLOOKUP(S36,TimePivot!A$4:B$1000,2,FALSE))),IF(T36&lt;&gt;"",(VLOOKUP(T36,TimePivot!A$4:B$1000,2,FALSE))),IF(U36&lt;&gt;"",(VLOOKUP(U36,TimePivot!A$4:B$1000,2,FALSE))),IF(V36&lt;&gt;"",(VLOOKUP(V36,TimePivot!A$4:B$1000,2,FALSE))),IF(W36&lt;&gt;"",(VLOOKUP(W36,TimePivot!A$4:B$1000,2,FALSE))),IF(X36&lt;&gt;"",(VLOOKUP(X36,TimePivot!A$4:B$1000,2,FALSE))),IF(Y36&lt;&gt;"",(VLOOKUP(Y36,TimePivot!A$4:B$1000,2,FALSE))),IF(Z36&lt;&gt;"",(VLOOKUP(Z36,TimePivot!A$4:B$1000,2,FALSE))),IF(AA36&lt;&gt;"",(VLOOKUP(AA36,TimePivot!A$4:B$1000,2,FALSE))),IF(AB36&lt;&gt;"",(VLOOKUP(AB36,TimePivot!A$4:B$1000,2,FALSE)))))/60</f>
        <v>0.33333333333333331</v>
      </c>
      <c r="F36" s="3" t="s">
        <v>1099</v>
      </c>
      <c r="G36" s="1" t="s">
        <v>2696</v>
      </c>
      <c r="H36" s="1" t="s">
        <v>2701</v>
      </c>
      <c r="J36" s="19"/>
      <c r="K36" s="20" t="s">
        <v>1504</v>
      </c>
    </row>
    <row r="37" spans="1:31" ht="75" x14ac:dyDescent="0.25">
      <c r="A37" s="5">
        <v>0</v>
      </c>
      <c r="B37" s="23">
        <f>(1-A37)*VLOOKUP(F37,TimePivot!A$4:C$1000,3,FALSE)</f>
        <v>25</v>
      </c>
      <c r="C37" s="8">
        <f>((1-A37)*VLOOKUP(F37,TimePivot!A$4:B$1000,2,FALSE))/60</f>
        <v>6.6749999999999998</v>
      </c>
      <c r="D37" s="22">
        <f>((1-A37)*SUM(IF(J37&lt;&gt;"",(VLOOKUP(J37,TimePivot!A$4:C$1000,3,FALSE))),IF(K37&lt;&gt;"",VLOOKUP(K37,TimePivot!A$4:C$1000,3,FALSE)),IF(L37&lt;&gt;"",VLOOKUP(L37,TimePivot!A$4:C$1000,3,FALSE)),IF(M37&lt;&gt;"",VLOOKUP(M37,TimePivot!A$4:C$1000,3,FALSE)),IF(N37&lt;&gt;"",VLOOKUP(N37,TimePivot!A$4:C$1000,3,FALSE)),IF(O37&lt;&gt;"",VLOOKUP(O37,TimePivot!A$4:C$1000,3,FALSE)),IF(P37&lt;&gt;"",(VLOOKUP(P37,TimePivot!A$4:C$1000,3,FALSE))),IF(Q37&lt;&gt;"",(VLOOKUP(Q37,TimePivot!A$4:C$1000,3,FALSE))),IF(R37&lt;&gt;"",(VLOOKUP(R37,TimePivot!A$4:C$1000,3,FALSE))),IF(S37&lt;&gt;"",(VLOOKUP(S37,TimePivot!A$4:C$1000,3,FALSE))),IF(T37&lt;&gt;"",(VLOOKUP(T37,TimePivot!A$4:C$1000,3,FALSE))),IF(U37&lt;&gt;"",(VLOOKUP(U37,TimePivot!A$4:C$1000,3,FALSE))),IF(V37&lt;&gt;"",(VLOOKUP(V37,TimePivot!A$4:C$1000,3,FALSE))),IF(W37&lt;&gt;"",(VLOOKUP(W37,TimePivot!A$4:C$1000,3,FALSE))),IF(X37&lt;&gt;"",(VLOOKUP(X37,TimePivot!A$4:C$1000,3,FALSE))),IF(Y37&lt;&gt;"",(VLOOKUP(Y37,TimePivot!A$4:C$1000,3,FALSE))),IF(Z37&lt;&gt;"",(VLOOKUP(Z37,TimePivot!A$4:C$1000,3,FALSE))),IF(AA37&lt;&gt;"",(VLOOKUP(AA37,TimePivot!A$4:C$1000,3,FALSE))),IF(AB37&lt;&gt;"",(VLOOKUP(AB37,TimePivot!A$4:C$1000,3,FALSE)))))</f>
        <v>16</v>
      </c>
      <c r="E37" s="8">
        <f>((1-A37)*SUM(IF(J37&lt;&gt;"",(VLOOKUP(J37,TimePivot!A$4:B$1000,2,FALSE))),IF(K37&lt;&gt;"",VLOOKUP(K37,TimePivot!A$4:B$1000,2,FALSE)),IF(L37&lt;&gt;"",VLOOKUP(L37,TimePivot!A$4:B$1000,2,FALSE)),IF(M37&lt;&gt;"",VLOOKUP(M37,TimePivot!A$4:B$1000,2,FALSE)),IF(N37&lt;&gt;"",VLOOKUP(N37,TimePivot!A$4:B$1000,2,FALSE)),IF(O37&lt;&gt;"",VLOOKUP(O37,TimePivot!A$4:B$1000,2,FALSE)),IF(P37&lt;&gt;"",(VLOOKUP(P37,TimePivot!A$4:B$1000,2,FALSE))),IF(Q37&lt;&gt;"",(VLOOKUP(Q37,TimePivot!A$4:B$1000,2,FALSE))),IF(R37&lt;&gt;"",(VLOOKUP(R37,TimePivot!A$4:B$1000,2,FALSE))),IF(S37&lt;&gt;"",(VLOOKUP(S37,TimePivot!A$4:B$1000,2,FALSE))),IF(T37&lt;&gt;"",(VLOOKUP(T37,TimePivot!A$4:B$1000,2,FALSE))),IF(U37&lt;&gt;"",(VLOOKUP(U37,TimePivot!A$4:B$1000,2,FALSE))),IF(V37&lt;&gt;"",(VLOOKUP(V37,TimePivot!A$4:B$1000,2,FALSE))),IF(W37&lt;&gt;"",(VLOOKUP(W37,TimePivot!A$4:B$1000,2,FALSE))),IF(X37&lt;&gt;"",(VLOOKUP(X37,TimePivot!A$4:B$1000,2,FALSE))),IF(Y37&lt;&gt;"",(VLOOKUP(Y37,TimePivot!A$4:B$1000,2,FALSE))),IF(Z37&lt;&gt;"",(VLOOKUP(Z37,TimePivot!A$4:B$1000,2,FALSE))),IF(AA37&lt;&gt;"",(VLOOKUP(AA37,TimePivot!A$4:B$1000,2,FALSE))),IF(AB37&lt;&gt;"",(VLOOKUP(AB37,TimePivot!A$4:B$1000,2,FALSE)))))/60</f>
        <v>3.0550000000000002</v>
      </c>
      <c r="F37" s="3" t="s">
        <v>1090</v>
      </c>
      <c r="G37" s="1" t="s">
        <v>260</v>
      </c>
      <c r="H37" s="1" t="s">
        <v>2701</v>
      </c>
      <c r="I37" s="6" t="s">
        <v>2727</v>
      </c>
      <c r="J37" s="19"/>
      <c r="K37" s="20" t="s">
        <v>1456</v>
      </c>
      <c r="L37" s="7" t="s">
        <v>1515</v>
      </c>
    </row>
    <row r="38" spans="1:31" ht="60" x14ac:dyDescent="0.25">
      <c r="A38" s="5">
        <v>0</v>
      </c>
      <c r="B38" s="23">
        <f>(1-A38)*VLOOKUP(F38,TimePivot!A$4:C$1000,3,FALSE)</f>
        <v>10</v>
      </c>
      <c r="C38" s="8">
        <f>((1-A38)*VLOOKUP(F38,TimePivot!A$4:B$1000,2,FALSE))/60</f>
        <v>2.3833333333333333</v>
      </c>
      <c r="D38" s="22">
        <f>((1-A38)*SUM(IF(J38&lt;&gt;"",(VLOOKUP(J38,TimePivot!A$4:C$1000,3,FALSE))),IF(K38&lt;&gt;"",VLOOKUP(K38,TimePivot!A$4:C$1000,3,FALSE)),IF(L38&lt;&gt;"",VLOOKUP(L38,TimePivot!A$4:C$1000,3,FALSE)),IF(M38&lt;&gt;"",VLOOKUP(M38,TimePivot!A$4:C$1000,3,FALSE)),IF(N38&lt;&gt;"",VLOOKUP(N38,TimePivot!A$4:C$1000,3,FALSE)),IF(O38&lt;&gt;"",VLOOKUP(O38,TimePivot!A$4:C$1000,3,FALSE)),IF(P38&lt;&gt;"",(VLOOKUP(P38,TimePivot!A$4:C$1000,3,FALSE))),IF(Q38&lt;&gt;"",(VLOOKUP(Q38,TimePivot!A$4:C$1000,3,FALSE))),IF(R38&lt;&gt;"",(VLOOKUP(R38,TimePivot!A$4:C$1000,3,FALSE))),IF(S38&lt;&gt;"",(VLOOKUP(S38,TimePivot!A$4:C$1000,3,FALSE))),IF(T38&lt;&gt;"",(VLOOKUP(T38,TimePivot!A$4:C$1000,3,FALSE))),IF(U38&lt;&gt;"",(VLOOKUP(U38,TimePivot!A$4:C$1000,3,FALSE))),IF(V38&lt;&gt;"",(VLOOKUP(V38,TimePivot!A$4:C$1000,3,FALSE))),IF(W38&lt;&gt;"",(VLOOKUP(W38,TimePivot!A$4:C$1000,3,FALSE))),IF(X38&lt;&gt;"",(VLOOKUP(X38,TimePivot!A$4:C$1000,3,FALSE))),IF(Y38&lt;&gt;"",(VLOOKUP(Y38,TimePivot!A$4:C$1000,3,FALSE))),IF(Z38&lt;&gt;"",(VLOOKUP(Z38,TimePivot!A$4:C$1000,3,FALSE))),IF(AA38&lt;&gt;"",(VLOOKUP(AA38,TimePivot!A$4:C$1000,3,FALSE))),IF(AB38&lt;&gt;"",(VLOOKUP(AB38,TimePivot!A$4:C$1000,3,FALSE)))))</f>
        <v>2</v>
      </c>
      <c r="E38" s="8">
        <f>((1-A38)*SUM(IF(J38&lt;&gt;"",(VLOOKUP(J38,TimePivot!A$4:B$1000,2,FALSE))),IF(K38&lt;&gt;"",VLOOKUP(K38,TimePivot!A$4:B$1000,2,FALSE)),IF(L38&lt;&gt;"",VLOOKUP(L38,TimePivot!A$4:B$1000,2,FALSE)),IF(M38&lt;&gt;"",VLOOKUP(M38,TimePivot!A$4:B$1000,2,FALSE)),IF(N38&lt;&gt;"",VLOOKUP(N38,TimePivot!A$4:B$1000,2,FALSE)),IF(O38&lt;&gt;"",VLOOKUP(O38,TimePivot!A$4:B$1000,2,FALSE)),IF(P38&lt;&gt;"",(VLOOKUP(P38,TimePivot!A$4:B$1000,2,FALSE))),IF(Q38&lt;&gt;"",(VLOOKUP(Q38,TimePivot!A$4:B$1000,2,FALSE))),IF(R38&lt;&gt;"",(VLOOKUP(R38,TimePivot!A$4:B$1000,2,FALSE))),IF(S38&lt;&gt;"",(VLOOKUP(S38,TimePivot!A$4:B$1000,2,FALSE))),IF(T38&lt;&gt;"",(VLOOKUP(T38,TimePivot!A$4:B$1000,2,FALSE))),IF(U38&lt;&gt;"",(VLOOKUP(U38,TimePivot!A$4:B$1000,2,FALSE))),IF(V38&lt;&gt;"",(VLOOKUP(V38,TimePivot!A$4:B$1000,2,FALSE))),IF(W38&lt;&gt;"",(VLOOKUP(W38,TimePivot!A$4:B$1000,2,FALSE))),IF(X38&lt;&gt;"",(VLOOKUP(X38,TimePivot!A$4:B$1000,2,FALSE))),IF(Y38&lt;&gt;"",(VLOOKUP(Y38,TimePivot!A$4:B$1000,2,FALSE))),IF(Z38&lt;&gt;"",(VLOOKUP(Z38,TimePivot!A$4:B$1000,2,FALSE))),IF(AA38&lt;&gt;"",(VLOOKUP(AA38,TimePivot!A$4:B$1000,2,FALSE))),IF(AB38&lt;&gt;"",(VLOOKUP(AB38,TimePivot!A$4:B$1000,2,FALSE)))))/60</f>
        <v>0.22166666666666668</v>
      </c>
      <c r="F38" s="3" t="s">
        <v>1100</v>
      </c>
      <c r="G38" s="1" t="s">
        <v>2712</v>
      </c>
      <c r="H38" s="1" t="s">
        <v>2701</v>
      </c>
      <c r="I38" s="6" t="s">
        <v>2728</v>
      </c>
      <c r="J38" s="19"/>
      <c r="K38" s="20" t="s">
        <v>1449</v>
      </c>
    </row>
    <row r="39" spans="1:31" ht="30" x14ac:dyDescent="0.25">
      <c r="A39" s="5">
        <v>0</v>
      </c>
      <c r="B39" s="23">
        <f>(1-A39)*VLOOKUP(F39,TimePivot!A$4:C$1000,3,FALSE)</f>
        <v>6</v>
      </c>
      <c r="C39" s="8">
        <f>((1-A39)*VLOOKUP(F39,TimePivot!A$4:B$1000,2,FALSE))/60</f>
        <v>2.0499999999999998</v>
      </c>
      <c r="D39" s="22">
        <f>((1-A39)*SUM(IF(J39&lt;&gt;"",(VLOOKUP(J39,TimePivot!A$4:C$1000,3,FALSE))),IF(K39&lt;&gt;"",VLOOKUP(K39,TimePivot!A$4:C$1000,3,FALSE)),IF(L39&lt;&gt;"",VLOOKUP(L39,TimePivot!A$4:C$1000,3,FALSE)),IF(M39&lt;&gt;"",VLOOKUP(M39,TimePivot!A$4:C$1000,3,FALSE)),IF(N39&lt;&gt;"",VLOOKUP(N39,TimePivot!A$4:C$1000,3,FALSE)),IF(O39&lt;&gt;"",VLOOKUP(O39,TimePivot!A$4:C$1000,3,FALSE)),IF(P39&lt;&gt;"",(VLOOKUP(P39,TimePivot!A$4:C$1000,3,FALSE))),IF(Q39&lt;&gt;"",(VLOOKUP(Q39,TimePivot!A$4:C$1000,3,FALSE))),IF(R39&lt;&gt;"",(VLOOKUP(R39,TimePivot!A$4:C$1000,3,FALSE))),IF(S39&lt;&gt;"",(VLOOKUP(S39,TimePivot!A$4:C$1000,3,FALSE))),IF(T39&lt;&gt;"",(VLOOKUP(T39,TimePivot!A$4:C$1000,3,FALSE))),IF(U39&lt;&gt;"",(VLOOKUP(U39,TimePivot!A$4:C$1000,3,FALSE))),IF(V39&lt;&gt;"",(VLOOKUP(V39,TimePivot!A$4:C$1000,3,FALSE))),IF(W39&lt;&gt;"",(VLOOKUP(W39,TimePivot!A$4:C$1000,3,FALSE))),IF(X39&lt;&gt;"",(VLOOKUP(X39,TimePivot!A$4:C$1000,3,FALSE))),IF(Y39&lt;&gt;"",(VLOOKUP(Y39,TimePivot!A$4:C$1000,3,FALSE))),IF(Z39&lt;&gt;"",(VLOOKUP(Z39,TimePivot!A$4:C$1000,3,FALSE))),IF(AA39&lt;&gt;"",(VLOOKUP(AA39,TimePivot!A$4:C$1000,3,FALSE))),IF(AB39&lt;&gt;"",(VLOOKUP(AB39,TimePivot!A$4:C$1000,3,FALSE)))))</f>
        <v>0</v>
      </c>
      <c r="E39" s="8">
        <f>((1-A39)*SUM(IF(J39&lt;&gt;"",(VLOOKUP(J39,TimePivot!A$4:B$1000,2,FALSE))),IF(K39&lt;&gt;"",VLOOKUP(K39,TimePivot!A$4:B$1000,2,FALSE)),IF(L39&lt;&gt;"",VLOOKUP(L39,TimePivot!A$4:B$1000,2,FALSE)),IF(M39&lt;&gt;"",VLOOKUP(M39,TimePivot!A$4:B$1000,2,FALSE)),IF(N39&lt;&gt;"",VLOOKUP(N39,TimePivot!A$4:B$1000,2,FALSE)),IF(O39&lt;&gt;"",VLOOKUP(O39,TimePivot!A$4:B$1000,2,FALSE)),IF(P39&lt;&gt;"",(VLOOKUP(P39,TimePivot!A$4:B$1000,2,FALSE))),IF(Q39&lt;&gt;"",(VLOOKUP(Q39,TimePivot!A$4:B$1000,2,FALSE))),IF(R39&lt;&gt;"",(VLOOKUP(R39,TimePivot!A$4:B$1000,2,FALSE))),IF(S39&lt;&gt;"",(VLOOKUP(S39,TimePivot!A$4:B$1000,2,FALSE))),IF(T39&lt;&gt;"",(VLOOKUP(T39,TimePivot!A$4:B$1000,2,FALSE))),IF(U39&lt;&gt;"",(VLOOKUP(U39,TimePivot!A$4:B$1000,2,FALSE))),IF(V39&lt;&gt;"",(VLOOKUP(V39,TimePivot!A$4:B$1000,2,FALSE))),IF(W39&lt;&gt;"",(VLOOKUP(W39,TimePivot!A$4:B$1000,2,FALSE))),IF(X39&lt;&gt;"",(VLOOKUP(X39,TimePivot!A$4:B$1000,2,FALSE))),IF(Y39&lt;&gt;"",(VLOOKUP(Y39,TimePivot!A$4:B$1000,2,FALSE))),IF(Z39&lt;&gt;"",(VLOOKUP(Z39,TimePivot!A$4:B$1000,2,FALSE))),IF(AA39&lt;&gt;"",(VLOOKUP(AA39,TimePivot!A$4:B$1000,2,FALSE))),IF(AB39&lt;&gt;"",(VLOOKUP(AB39,TimePivot!A$4:B$1000,2,FALSE)))))/60</f>
        <v>0</v>
      </c>
      <c r="F39" s="3" t="s">
        <v>1096</v>
      </c>
      <c r="G39" s="1" t="s">
        <v>2713</v>
      </c>
      <c r="H39" s="1" t="s">
        <v>2701</v>
      </c>
      <c r="I39" s="6" t="s">
        <v>2726</v>
      </c>
      <c r="J39" s="19"/>
      <c r="K39" s="20"/>
    </row>
    <row r="40" spans="1:31" ht="30" x14ac:dyDescent="0.25">
      <c r="A40" s="5">
        <v>0</v>
      </c>
      <c r="B40" s="23">
        <f>(1-A40)*VLOOKUP(F40,TimePivot!A$4:C$1000,3,FALSE)</f>
        <v>12</v>
      </c>
      <c r="C40" s="8">
        <f>((1-A40)*VLOOKUP(F40,TimePivot!A$4:B$1000,2,FALSE))/60</f>
        <v>1.1499999999999999</v>
      </c>
      <c r="D40" s="22">
        <f>((1-A40)*SUM(IF(J40&lt;&gt;"",(VLOOKUP(J40,TimePivot!A$4:C$1000,3,FALSE))),IF(K40&lt;&gt;"",VLOOKUP(K40,TimePivot!A$4:C$1000,3,FALSE)),IF(L40&lt;&gt;"",VLOOKUP(L40,TimePivot!A$4:C$1000,3,FALSE)),IF(M40&lt;&gt;"",VLOOKUP(M40,TimePivot!A$4:C$1000,3,FALSE)),IF(N40&lt;&gt;"",VLOOKUP(N40,TimePivot!A$4:C$1000,3,FALSE)),IF(O40&lt;&gt;"",VLOOKUP(O40,TimePivot!A$4:C$1000,3,FALSE)),IF(P40&lt;&gt;"",(VLOOKUP(P40,TimePivot!A$4:C$1000,3,FALSE))),IF(Q40&lt;&gt;"",(VLOOKUP(Q40,TimePivot!A$4:C$1000,3,FALSE))),IF(R40&lt;&gt;"",(VLOOKUP(R40,TimePivot!A$4:C$1000,3,FALSE))),IF(S40&lt;&gt;"",(VLOOKUP(S40,TimePivot!A$4:C$1000,3,FALSE))),IF(T40&lt;&gt;"",(VLOOKUP(T40,TimePivot!A$4:C$1000,3,FALSE))),IF(U40&lt;&gt;"",(VLOOKUP(U40,TimePivot!A$4:C$1000,3,FALSE))),IF(V40&lt;&gt;"",(VLOOKUP(V40,TimePivot!A$4:C$1000,3,FALSE))),IF(W40&lt;&gt;"",(VLOOKUP(W40,TimePivot!A$4:C$1000,3,FALSE))),IF(X40&lt;&gt;"",(VLOOKUP(X40,TimePivot!A$4:C$1000,3,FALSE))),IF(Y40&lt;&gt;"",(VLOOKUP(Y40,TimePivot!A$4:C$1000,3,FALSE))),IF(Z40&lt;&gt;"",(VLOOKUP(Z40,TimePivot!A$4:C$1000,3,FALSE))),IF(AA40&lt;&gt;"",(VLOOKUP(AA40,TimePivot!A$4:C$1000,3,FALSE))),IF(AB40&lt;&gt;"",(VLOOKUP(AB40,TimePivot!A$4:C$1000,3,FALSE)))))</f>
        <v>11</v>
      </c>
      <c r="E40" s="8">
        <f>((1-A40)*SUM(IF(J40&lt;&gt;"",(VLOOKUP(J40,TimePivot!A$4:B$1000,2,FALSE))),IF(K40&lt;&gt;"",VLOOKUP(K40,TimePivot!A$4:B$1000,2,FALSE)),IF(L40&lt;&gt;"",VLOOKUP(L40,TimePivot!A$4:B$1000,2,FALSE)),IF(M40&lt;&gt;"",VLOOKUP(M40,TimePivot!A$4:B$1000,2,FALSE)),IF(N40&lt;&gt;"",VLOOKUP(N40,TimePivot!A$4:B$1000,2,FALSE)),IF(O40&lt;&gt;"",VLOOKUP(O40,TimePivot!A$4:B$1000,2,FALSE)),IF(P40&lt;&gt;"",(VLOOKUP(P40,TimePivot!A$4:B$1000,2,FALSE))),IF(Q40&lt;&gt;"",(VLOOKUP(Q40,TimePivot!A$4:B$1000,2,FALSE))),IF(R40&lt;&gt;"",(VLOOKUP(R40,TimePivot!A$4:B$1000,2,FALSE))),IF(S40&lt;&gt;"",(VLOOKUP(S40,TimePivot!A$4:B$1000,2,FALSE))),IF(T40&lt;&gt;"",(VLOOKUP(T40,TimePivot!A$4:B$1000,2,FALSE))),IF(U40&lt;&gt;"",(VLOOKUP(U40,TimePivot!A$4:B$1000,2,FALSE))),IF(V40&lt;&gt;"",(VLOOKUP(V40,TimePivot!A$4:B$1000,2,FALSE))),IF(W40&lt;&gt;"",(VLOOKUP(W40,TimePivot!A$4:B$1000,2,FALSE))),IF(X40&lt;&gt;"",(VLOOKUP(X40,TimePivot!A$4:B$1000,2,FALSE))),IF(Y40&lt;&gt;"",(VLOOKUP(Y40,TimePivot!A$4:B$1000,2,FALSE))),IF(Z40&lt;&gt;"",(VLOOKUP(Z40,TimePivot!A$4:B$1000,2,FALSE))),IF(AA40&lt;&gt;"",(VLOOKUP(AA40,TimePivot!A$4:B$1000,2,FALSE))),IF(AB40&lt;&gt;"",(VLOOKUP(AB40,TimePivot!A$4:B$1000,2,FALSE)))))/60</f>
        <v>1.9866666666666668</v>
      </c>
      <c r="F40" s="3" t="s">
        <v>1094</v>
      </c>
      <c r="G40" s="1" t="s">
        <v>2697</v>
      </c>
      <c r="H40" s="1" t="s">
        <v>2701</v>
      </c>
      <c r="J40" s="19"/>
      <c r="K40" s="20" t="s">
        <v>1448</v>
      </c>
    </row>
    <row r="41" spans="1:31" ht="150" x14ac:dyDescent="0.25">
      <c r="A41" s="5">
        <v>0</v>
      </c>
      <c r="B41" s="23">
        <f>(1-A41)*VLOOKUP(F41,TimePivot!A$4:C$1000,3,FALSE)</f>
        <v>6</v>
      </c>
      <c r="C41" s="8">
        <f>((1-A41)*VLOOKUP(F41,TimePivot!A$4:B$1000,2,FALSE))/60</f>
        <v>1</v>
      </c>
      <c r="D41" s="22">
        <f>((1-A41)*SUM(IF(J41&lt;&gt;"",(VLOOKUP(J41,TimePivot!A$4:C$1000,3,FALSE))),IF(K41&lt;&gt;"",VLOOKUP(K41,TimePivot!A$4:C$1000,3,FALSE)),IF(L41&lt;&gt;"",VLOOKUP(L41,TimePivot!A$4:C$1000,3,FALSE)),IF(M41&lt;&gt;"",VLOOKUP(M41,TimePivot!A$4:C$1000,3,FALSE)),IF(N41&lt;&gt;"",VLOOKUP(N41,TimePivot!A$4:C$1000,3,FALSE)),IF(O41&lt;&gt;"",VLOOKUP(O41,TimePivot!A$4:C$1000,3,FALSE)),IF(P41&lt;&gt;"",(VLOOKUP(P41,TimePivot!A$4:C$1000,3,FALSE))),IF(Q41&lt;&gt;"",(VLOOKUP(Q41,TimePivot!A$4:C$1000,3,FALSE))),IF(R41&lt;&gt;"",(VLOOKUP(R41,TimePivot!A$4:C$1000,3,FALSE))),IF(S41&lt;&gt;"",(VLOOKUP(S41,TimePivot!A$4:C$1000,3,FALSE))),IF(T41&lt;&gt;"",(VLOOKUP(T41,TimePivot!A$4:C$1000,3,FALSE))),IF(U41&lt;&gt;"",(VLOOKUP(U41,TimePivot!A$4:C$1000,3,FALSE))),IF(V41&lt;&gt;"",(VLOOKUP(V41,TimePivot!A$4:C$1000,3,FALSE))),IF(W41&lt;&gt;"",(VLOOKUP(W41,TimePivot!A$4:C$1000,3,FALSE))),IF(X41&lt;&gt;"",(VLOOKUP(X41,TimePivot!A$4:C$1000,3,FALSE))),IF(Y41&lt;&gt;"",(VLOOKUP(Y41,TimePivot!A$4:C$1000,3,FALSE))),IF(Z41&lt;&gt;"",(VLOOKUP(Z41,TimePivot!A$4:C$1000,3,FALSE))),IF(AA41&lt;&gt;"",(VLOOKUP(AA41,TimePivot!A$4:C$1000,3,FALSE))),IF(AB41&lt;&gt;"",(VLOOKUP(AB41,TimePivot!A$4:C$1000,3,FALSE)))))</f>
        <v>6</v>
      </c>
      <c r="E41" s="8">
        <f>((1-A41)*SUM(IF(J41&lt;&gt;"",(VLOOKUP(J41,TimePivot!A$4:B$1000,2,FALSE))),IF(K41&lt;&gt;"",VLOOKUP(K41,TimePivot!A$4:B$1000,2,FALSE)),IF(L41&lt;&gt;"",VLOOKUP(L41,TimePivot!A$4:B$1000,2,FALSE)),IF(M41&lt;&gt;"",VLOOKUP(M41,TimePivot!A$4:B$1000,2,FALSE)),IF(N41&lt;&gt;"",VLOOKUP(N41,TimePivot!A$4:B$1000,2,FALSE)),IF(O41&lt;&gt;"",VLOOKUP(O41,TimePivot!A$4:B$1000,2,FALSE)),IF(P41&lt;&gt;"",(VLOOKUP(P41,TimePivot!A$4:B$1000,2,FALSE))),IF(Q41&lt;&gt;"",(VLOOKUP(Q41,TimePivot!A$4:B$1000,2,FALSE))),IF(R41&lt;&gt;"",(VLOOKUP(R41,TimePivot!A$4:B$1000,2,FALSE))),IF(S41&lt;&gt;"",(VLOOKUP(S41,TimePivot!A$4:B$1000,2,FALSE))),IF(T41&lt;&gt;"",(VLOOKUP(T41,TimePivot!A$4:B$1000,2,FALSE))),IF(U41&lt;&gt;"",(VLOOKUP(U41,TimePivot!A$4:B$1000,2,FALSE))),IF(V41&lt;&gt;"",(VLOOKUP(V41,TimePivot!A$4:B$1000,2,FALSE))),IF(W41&lt;&gt;"",(VLOOKUP(W41,TimePivot!A$4:B$1000,2,FALSE))),IF(X41&lt;&gt;"",(VLOOKUP(X41,TimePivot!A$4:B$1000,2,FALSE))),IF(Y41&lt;&gt;"",(VLOOKUP(Y41,TimePivot!A$4:B$1000,2,FALSE))),IF(Z41&lt;&gt;"",(VLOOKUP(Z41,TimePivot!A$4:B$1000,2,FALSE))),IF(AA41&lt;&gt;"",(VLOOKUP(AA41,TimePivot!A$4:B$1000,2,FALSE))),IF(AB41&lt;&gt;"",(VLOOKUP(AB41,TimePivot!A$4:B$1000,2,FALSE)))))/60</f>
        <v>1.7083333333333333</v>
      </c>
      <c r="F41" s="3" t="s">
        <v>1095</v>
      </c>
      <c r="G41" s="1" t="s">
        <v>2714</v>
      </c>
      <c r="H41" s="1" t="s">
        <v>2701</v>
      </c>
      <c r="J41" s="19"/>
      <c r="K41" s="20" t="s">
        <v>1463</v>
      </c>
    </row>
    <row r="42" spans="1:31" ht="30" x14ac:dyDescent="0.25">
      <c r="A42" s="5">
        <v>0</v>
      </c>
      <c r="B42" s="23">
        <f>(1-A42)*VLOOKUP(F42,TimePivot!A$4:C$1000,3,FALSE)</f>
        <v>9</v>
      </c>
      <c r="C42" s="8">
        <f>((1-A42)*VLOOKUP(F42,TimePivot!A$4:B$1000,2,FALSE))/60</f>
        <v>2.5416666666666665</v>
      </c>
      <c r="D42" s="22">
        <f>((1-A42)*SUM(IF(J42&lt;&gt;"",(VLOOKUP(J42,TimePivot!A$4:C$1000,3,FALSE))),IF(K42&lt;&gt;"",VLOOKUP(K42,TimePivot!A$4:C$1000,3,FALSE)),IF(L42&lt;&gt;"",VLOOKUP(L42,TimePivot!A$4:C$1000,3,FALSE)),IF(M42&lt;&gt;"",VLOOKUP(M42,TimePivot!A$4:C$1000,3,FALSE)),IF(N42&lt;&gt;"",VLOOKUP(N42,TimePivot!A$4:C$1000,3,FALSE)),IF(O42&lt;&gt;"",VLOOKUP(O42,TimePivot!A$4:C$1000,3,FALSE)),IF(P42&lt;&gt;"",(VLOOKUP(P42,TimePivot!A$4:C$1000,3,FALSE))),IF(Q42&lt;&gt;"",(VLOOKUP(Q42,TimePivot!A$4:C$1000,3,FALSE))),IF(R42&lt;&gt;"",(VLOOKUP(R42,TimePivot!A$4:C$1000,3,FALSE))),IF(S42&lt;&gt;"",(VLOOKUP(S42,TimePivot!A$4:C$1000,3,FALSE))),IF(T42&lt;&gt;"",(VLOOKUP(T42,TimePivot!A$4:C$1000,3,FALSE))),IF(U42&lt;&gt;"",(VLOOKUP(U42,TimePivot!A$4:C$1000,3,FALSE))),IF(V42&lt;&gt;"",(VLOOKUP(V42,TimePivot!A$4:C$1000,3,FALSE))),IF(W42&lt;&gt;"",(VLOOKUP(W42,TimePivot!A$4:C$1000,3,FALSE))),IF(X42&lt;&gt;"",(VLOOKUP(X42,TimePivot!A$4:C$1000,3,FALSE))),IF(Y42&lt;&gt;"",(VLOOKUP(Y42,TimePivot!A$4:C$1000,3,FALSE))),IF(Z42&lt;&gt;"",(VLOOKUP(Z42,TimePivot!A$4:C$1000,3,FALSE))),IF(AA42&lt;&gt;"",(VLOOKUP(AA42,TimePivot!A$4:C$1000,3,FALSE))),IF(AB42&lt;&gt;"",(VLOOKUP(AB42,TimePivot!A$4:C$1000,3,FALSE)))))</f>
        <v>23</v>
      </c>
      <c r="E42" s="8">
        <f>((1-A42)*SUM(IF(J42&lt;&gt;"",(VLOOKUP(J42,TimePivot!A$4:B$1000,2,FALSE))),IF(K42&lt;&gt;"",VLOOKUP(K42,TimePivot!A$4:B$1000,2,FALSE)),IF(L42&lt;&gt;"",VLOOKUP(L42,TimePivot!A$4:B$1000,2,FALSE)),IF(M42&lt;&gt;"",VLOOKUP(M42,TimePivot!A$4:B$1000,2,FALSE)),IF(N42&lt;&gt;"",VLOOKUP(N42,TimePivot!A$4:B$1000,2,FALSE)),IF(O42&lt;&gt;"",VLOOKUP(O42,TimePivot!A$4:B$1000,2,FALSE)),IF(P42&lt;&gt;"",(VLOOKUP(P42,TimePivot!A$4:B$1000,2,FALSE))),IF(Q42&lt;&gt;"",(VLOOKUP(Q42,TimePivot!A$4:B$1000,2,FALSE))),IF(R42&lt;&gt;"",(VLOOKUP(R42,TimePivot!A$4:B$1000,2,FALSE))),IF(S42&lt;&gt;"",(VLOOKUP(S42,TimePivot!A$4:B$1000,2,FALSE))),IF(T42&lt;&gt;"",(VLOOKUP(T42,TimePivot!A$4:B$1000,2,FALSE))),IF(U42&lt;&gt;"",(VLOOKUP(U42,TimePivot!A$4:B$1000,2,FALSE))),IF(V42&lt;&gt;"",(VLOOKUP(V42,TimePivot!A$4:B$1000,2,FALSE))),IF(W42&lt;&gt;"",(VLOOKUP(W42,TimePivot!A$4:B$1000,2,FALSE))),IF(X42&lt;&gt;"",(VLOOKUP(X42,TimePivot!A$4:B$1000,2,FALSE))),IF(Y42&lt;&gt;"",(VLOOKUP(Y42,TimePivot!A$4:B$1000,2,FALSE))),IF(Z42&lt;&gt;"",(VLOOKUP(Z42,TimePivot!A$4:B$1000,2,FALSE))),IF(AA42&lt;&gt;"",(VLOOKUP(AA42,TimePivot!A$4:B$1000,2,FALSE))),IF(AB42&lt;&gt;"",(VLOOKUP(AB42,TimePivot!A$4:B$1000,2,FALSE)))))/60</f>
        <v>7.6883333333333335</v>
      </c>
      <c r="F42" s="3" t="s">
        <v>1121</v>
      </c>
      <c r="H42" s="1" t="s">
        <v>2701</v>
      </c>
      <c r="J42" s="19"/>
      <c r="K42" s="20"/>
      <c r="L42" s="7" t="s">
        <v>1102</v>
      </c>
      <c r="M42" s="7" t="s">
        <v>1462</v>
      </c>
    </row>
    <row r="43" spans="1:31" ht="30" x14ac:dyDescent="0.25">
      <c r="A43" s="5">
        <v>0</v>
      </c>
      <c r="B43" s="23">
        <f>(1-A43)*VLOOKUP(F43,TimePivot!A$4:C$1000,3,FALSE)</f>
        <v>3</v>
      </c>
      <c r="C43" s="8">
        <f>((1-A43)*VLOOKUP(F43,TimePivot!A$4:B$1000,2,FALSE))/60</f>
        <v>1.2833333333333334</v>
      </c>
      <c r="D43" s="22">
        <f>((1-A43)*SUM(IF(J43&lt;&gt;"",(VLOOKUP(J43,TimePivot!A$4:C$1000,3,FALSE))),IF(K43&lt;&gt;"",VLOOKUP(K43,TimePivot!A$4:C$1000,3,FALSE)),IF(L43&lt;&gt;"",VLOOKUP(L43,TimePivot!A$4:C$1000,3,FALSE)),IF(M43&lt;&gt;"",VLOOKUP(M43,TimePivot!A$4:C$1000,3,FALSE)),IF(N43&lt;&gt;"",VLOOKUP(N43,TimePivot!A$4:C$1000,3,FALSE)),IF(O43&lt;&gt;"",VLOOKUP(O43,TimePivot!A$4:C$1000,3,FALSE)),IF(P43&lt;&gt;"",(VLOOKUP(P43,TimePivot!A$4:C$1000,3,FALSE))),IF(Q43&lt;&gt;"",(VLOOKUP(Q43,TimePivot!A$4:C$1000,3,FALSE))),IF(R43&lt;&gt;"",(VLOOKUP(R43,TimePivot!A$4:C$1000,3,FALSE))),IF(S43&lt;&gt;"",(VLOOKUP(S43,TimePivot!A$4:C$1000,3,FALSE))),IF(T43&lt;&gt;"",(VLOOKUP(T43,TimePivot!A$4:C$1000,3,FALSE))),IF(U43&lt;&gt;"",(VLOOKUP(U43,TimePivot!A$4:C$1000,3,FALSE))),IF(V43&lt;&gt;"",(VLOOKUP(V43,TimePivot!A$4:C$1000,3,FALSE))),IF(W43&lt;&gt;"",(VLOOKUP(W43,TimePivot!A$4:C$1000,3,FALSE))),IF(X43&lt;&gt;"",(VLOOKUP(X43,TimePivot!A$4:C$1000,3,FALSE))),IF(Y43&lt;&gt;"",(VLOOKUP(Y43,TimePivot!A$4:C$1000,3,FALSE))),IF(Z43&lt;&gt;"",(VLOOKUP(Z43,TimePivot!A$4:C$1000,3,FALSE))),IF(AA43&lt;&gt;"",(VLOOKUP(AA43,TimePivot!A$4:C$1000,3,FALSE))),IF(AB43&lt;&gt;"",(VLOOKUP(AB43,TimePivot!A$4:C$1000,3,FALSE)))))</f>
        <v>28</v>
      </c>
      <c r="E43" s="8">
        <f>((1-A43)*SUM(IF(J43&lt;&gt;"",(VLOOKUP(J43,TimePivot!A$4:B$1000,2,FALSE))),IF(K43&lt;&gt;"",VLOOKUP(K43,TimePivot!A$4:B$1000,2,FALSE)),IF(L43&lt;&gt;"",VLOOKUP(L43,TimePivot!A$4:B$1000,2,FALSE)),IF(M43&lt;&gt;"",VLOOKUP(M43,TimePivot!A$4:B$1000,2,FALSE)),IF(N43&lt;&gt;"",VLOOKUP(N43,TimePivot!A$4:B$1000,2,FALSE)),IF(O43&lt;&gt;"",VLOOKUP(O43,TimePivot!A$4:B$1000,2,FALSE)),IF(P43&lt;&gt;"",(VLOOKUP(P43,TimePivot!A$4:B$1000,2,FALSE))),IF(Q43&lt;&gt;"",(VLOOKUP(Q43,TimePivot!A$4:B$1000,2,FALSE))),IF(R43&lt;&gt;"",(VLOOKUP(R43,TimePivot!A$4:B$1000,2,FALSE))),IF(S43&lt;&gt;"",(VLOOKUP(S43,TimePivot!A$4:B$1000,2,FALSE))),IF(T43&lt;&gt;"",(VLOOKUP(T43,TimePivot!A$4:B$1000,2,FALSE))),IF(U43&lt;&gt;"",(VLOOKUP(U43,TimePivot!A$4:B$1000,2,FALSE))),IF(V43&lt;&gt;"",(VLOOKUP(V43,TimePivot!A$4:B$1000,2,FALSE))),IF(W43&lt;&gt;"",(VLOOKUP(W43,TimePivot!A$4:B$1000,2,FALSE))),IF(X43&lt;&gt;"",(VLOOKUP(X43,TimePivot!A$4:B$1000,2,FALSE))),IF(Y43&lt;&gt;"",(VLOOKUP(Y43,TimePivot!A$4:B$1000,2,FALSE))),IF(Z43&lt;&gt;"",(VLOOKUP(Z43,TimePivot!A$4:B$1000,2,FALSE))),IF(AA43&lt;&gt;"",(VLOOKUP(AA43,TimePivot!A$4:B$1000,2,FALSE))),IF(AB43&lt;&gt;"",(VLOOKUP(AB43,TimePivot!A$4:B$1000,2,FALSE)))))/60</f>
        <v>8.6950000000000003</v>
      </c>
      <c r="F43" s="3" t="s">
        <v>1101</v>
      </c>
      <c r="H43" s="1" t="s">
        <v>2701</v>
      </c>
      <c r="J43" s="19" t="s">
        <v>1294</v>
      </c>
      <c r="K43" s="20"/>
      <c r="L43" s="7" t="s">
        <v>1102</v>
      </c>
      <c r="M43" s="7" t="s">
        <v>1462</v>
      </c>
    </row>
    <row r="44" spans="1:31" ht="30" x14ac:dyDescent="0.25">
      <c r="A44" s="5">
        <v>0</v>
      </c>
      <c r="B44" s="23">
        <f>(1-A44)*VLOOKUP(F44,TimePivot!A$4:C$1000,3,FALSE)</f>
        <v>4</v>
      </c>
      <c r="C44" s="8">
        <f>((1-A44)*VLOOKUP(F44,TimePivot!A$4:B$1000,2,FALSE))/60</f>
        <v>0.25</v>
      </c>
      <c r="D44" s="22">
        <f>((1-A44)*SUM(IF(J44&lt;&gt;"",(VLOOKUP(J44,TimePivot!A$4:C$1000,3,FALSE))),IF(K44&lt;&gt;"",VLOOKUP(K44,TimePivot!A$4:C$1000,3,FALSE)),IF(L44&lt;&gt;"",VLOOKUP(L44,TimePivot!A$4:C$1000,3,FALSE)),IF(M44&lt;&gt;"",VLOOKUP(M44,TimePivot!A$4:C$1000,3,FALSE)),IF(N44&lt;&gt;"",VLOOKUP(N44,TimePivot!A$4:C$1000,3,FALSE)),IF(O44&lt;&gt;"",VLOOKUP(O44,TimePivot!A$4:C$1000,3,FALSE)),IF(P44&lt;&gt;"",(VLOOKUP(P44,TimePivot!A$4:C$1000,3,FALSE))),IF(Q44&lt;&gt;"",(VLOOKUP(Q44,TimePivot!A$4:C$1000,3,FALSE))),IF(R44&lt;&gt;"",(VLOOKUP(R44,TimePivot!A$4:C$1000,3,FALSE))),IF(S44&lt;&gt;"",(VLOOKUP(S44,TimePivot!A$4:C$1000,3,FALSE))),IF(T44&lt;&gt;"",(VLOOKUP(T44,TimePivot!A$4:C$1000,3,FALSE))),IF(U44&lt;&gt;"",(VLOOKUP(U44,TimePivot!A$4:C$1000,3,FALSE))),IF(V44&lt;&gt;"",(VLOOKUP(V44,TimePivot!A$4:C$1000,3,FALSE))),IF(W44&lt;&gt;"",(VLOOKUP(W44,TimePivot!A$4:C$1000,3,FALSE))),IF(X44&lt;&gt;"",(VLOOKUP(X44,TimePivot!A$4:C$1000,3,FALSE))),IF(Y44&lt;&gt;"",(VLOOKUP(Y44,TimePivot!A$4:C$1000,3,FALSE))),IF(Z44&lt;&gt;"",(VLOOKUP(Z44,TimePivot!A$4:C$1000,3,FALSE))),IF(AA44&lt;&gt;"",(VLOOKUP(AA44,TimePivot!A$4:C$1000,3,FALSE))),IF(AB44&lt;&gt;"",(VLOOKUP(AB44,TimePivot!A$4:C$1000,3,FALSE)))))</f>
        <v>53</v>
      </c>
      <c r="E44" s="8">
        <f>((1-A44)*SUM(IF(J44&lt;&gt;"",(VLOOKUP(J44,TimePivot!A$4:B$1000,2,FALSE))),IF(K44&lt;&gt;"",VLOOKUP(K44,TimePivot!A$4:B$1000,2,FALSE)),IF(L44&lt;&gt;"",VLOOKUP(L44,TimePivot!A$4:B$1000,2,FALSE)),IF(M44&lt;&gt;"",VLOOKUP(M44,TimePivot!A$4:B$1000,2,FALSE)),IF(N44&lt;&gt;"",VLOOKUP(N44,TimePivot!A$4:B$1000,2,FALSE)),IF(O44&lt;&gt;"",VLOOKUP(O44,TimePivot!A$4:B$1000,2,FALSE)),IF(P44&lt;&gt;"",(VLOOKUP(P44,TimePivot!A$4:B$1000,2,FALSE))),IF(Q44&lt;&gt;"",(VLOOKUP(Q44,TimePivot!A$4:B$1000,2,FALSE))),IF(R44&lt;&gt;"",(VLOOKUP(R44,TimePivot!A$4:B$1000,2,FALSE))),IF(S44&lt;&gt;"",(VLOOKUP(S44,TimePivot!A$4:B$1000,2,FALSE))),IF(T44&lt;&gt;"",(VLOOKUP(T44,TimePivot!A$4:B$1000,2,FALSE))),IF(U44&lt;&gt;"",(VLOOKUP(U44,TimePivot!A$4:B$1000,2,FALSE))),IF(V44&lt;&gt;"",(VLOOKUP(V44,TimePivot!A$4:B$1000,2,FALSE))),IF(W44&lt;&gt;"",(VLOOKUP(W44,TimePivot!A$4:B$1000,2,FALSE))),IF(X44&lt;&gt;"",(VLOOKUP(X44,TimePivot!A$4:B$1000,2,FALSE))),IF(Y44&lt;&gt;"",(VLOOKUP(Y44,TimePivot!A$4:B$1000,2,FALSE))),IF(Z44&lt;&gt;"",(VLOOKUP(Z44,TimePivot!A$4:B$1000,2,FALSE))),IF(AA44&lt;&gt;"",(VLOOKUP(AA44,TimePivot!A$4:B$1000,2,FALSE))),IF(AB44&lt;&gt;"",(VLOOKUP(AB44,TimePivot!A$4:B$1000,2,FALSE)))))/60</f>
        <v>14.935</v>
      </c>
      <c r="F44" s="3" t="s">
        <v>1109</v>
      </c>
      <c r="H44" s="1" t="s">
        <v>2701</v>
      </c>
      <c r="J44" s="19"/>
      <c r="K44" s="20" t="s">
        <v>1503</v>
      </c>
      <c r="L44" s="7" t="s">
        <v>1102</v>
      </c>
      <c r="M44" s="7" t="s">
        <v>1462</v>
      </c>
      <c r="N44" s="7" t="s">
        <v>1105</v>
      </c>
      <c r="O44" s="1" t="s">
        <v>1510</v>
      </c>
      <c r="P44" s="7" t="s">
        <v>1516</v>
      </c>
      <c r="Q44" s="1" t="s">
        <v>1515</v>
      </c>
    </row>
    <row r="45" spans="1:31" ht="120" x14ac:dyDescent="0.25">
      <c r="A45" s="5">
        <v>0</v>
      </c>
      <c r="B45" s="23">
        <f>(1-A45)*VLOOKUP(F45,TimePivot!A$4:C$1000,3,FALSE)</f>
        <v>4</v>
      </c>
      <c r="C45" s="8">
        <f>((1-A45)*VLOOKUP(F45,TimePivot!A$4:B$1000,2,FALSE))/60</f>
        <v>0.68333333333333335</v>
      </c>
      <c r="D45" s="22">
        <f>((1-A45)*SUM(IF(J45&lt;&gt;"",(VLOOKUP(J45,TimePivot!A$4:C$1000,3,FALSE))),IF(K45&lt;&gt;"",VLOOKUP(K45,TimePivot!A$4:C$1000,3,FALSE)),IF(L45&lt;&gt;"",VLOOKUP(L45,TimePivot!A$4:C$1000,3,FALSE)),IF(M45&lt;&gt;"",VLOOKUP(M45,TimePivot!A$4:C$1000,3,FALSE)),IF(N45&lt;&gt;"",VLOOKUP(N45,TimePivot!A$4:C$1000,3,FALSE)),IF(O45&lt;&gt;"",VLOOKUP(O45,TimePivot!A$4:C$1000,3,FALSE)),IF(P45&lt;&gt;"",(VLOOKUP(P45,TimePivot!A$4:C$1000,3,FALSE))),IF(Q45&lt;&gt;"",(VLOOKUP(Q45,TimePivot!A$4:C$1000,3,FALSE))),IF(R45&lt;&gt;"",(VLOOKUP(R45,TimePivot!A$4:C$1000,3,FALSE))),IF(S45&lt;&gt;"",(VLOOKUP(S45,TimePivot!A$4:C$1000,3,FALSE))),IF(T45&lt;&gt;"",(VLOOKUP(T45,TimePivot!A$4:C$1000,3,FALSE))),IF(U45&lt;&gt;"",(VLOOKUP(U45,TimePivot!A$4:C$1000,3,FALSE))),IF(V45&lt;&gt;"",(VLOOKUP(V45,TimePivot!A$4:C$1000,3,FALSE))),IF(W45&lt;&gt;"",(VLOOKUP(W45,TimePivot!A$4:C$1000,3,FALSE))),IF(X45&lt;&gt;"",(VLOOKUP(X45,TimePivot!A$4:C$1000,3,FALSE))),IF(Y45&lt;&gt;"",(VLOOKUP(Y45,TimePivot!A$4:C$1000,3,FALSE))),IF(Z45&lt;&gt;"",(VLOOKUP(Z45,TimePivot!A$4:C$1000,3,FALSE))),IF(AA45&lt;&gt;"",(VLOOKUP(AA45,TimePivot!A$4:C$1000,3,FALSE))),IF(AB45&lt;&gt;"",(VLOOKUP(AB45,TimePivot!A$4:C$1000,3,FALSE)))))</f>
        <v>1</v>
      </c>
      <c r="E45" s="8">
        <f>((1-A45)*SUM(IF(J45&lt;&gt;"",(VLOOKUP(J45,TimePivot!A$4:B$1000,2,FALSE))),IF(K45&lt;&gt;"",VLOOKUP(K45,TimePivot!A$4:B$1000,2,FALSE)),IF(L45&lt;&gt;"",VLOOKUP(L45,TimePivot!A$4:B$1000,2,FALSE)),IF(M45&lt;&gt;"",VLOOKUP(M45,TimePivot!A$4:B$1000,2,FALSE)),IF(N45&lt;&gt;"",VLOOKUP(N45,TimePivot!A$4:B$1000,2,FALSE)),IF(O45&lt;&gt;"",VLOOKUP(O45,TimePivot!A$4:B$1000,2,FALSE)),IF(P45&lt;&gt;"",(VLOOKUP(P45,TimePivot!A$4:B$1000,2,FALSE))),IF(Q45&lt;&gt;"",(VLOOKUP(Q45,TimePivot!A$4:B$1000,2,FALSE))),IF(R45&lt;&gt;"",(VLOOKUP(R45,TimePivot!A$4:B$1000,2,FALSE))),IF(S45&lt;&gt;"",(VLOOKUP(S45,TimePivot!A$4:B$1000,2,FALSE))),IF(T45&lt;&gt;"",(VLOOKUP(T45,TimePivot!A$4:B$1000,2,FALSE))),IF(U45&lt;&gt;"",(VLOOKUP(U45,TimePivot!A$4:B$1000,2,FALSE))),IF(V45&lt;&gt;"",(VLOOKUP(V45,TimePivot!A$4:B$1000,2,FALSE))),IF(W45&lt;&gt;"",(VLOOKUP(W45,TimePivot!A$4:B$1000,2,FALSE))),IF(X45&lt;&gt;"",(VLOOKUP(X45,TimePivot!A$4:B$1000,2,FALSE))),IF(Y45&lt;&gt;"",(VLOOKUP(Y45,TimePivot!A$4:B$1000,2,FALSE))),IF(Z45&lt;&gt;"",(VLOOKUP(Z45,TimePivot!A$4:B$1000,2,FALSE))),IF(AA45&lt;&gt;"",(VLOOKUP(AA45,TimePivot!A$4:B$1000,2,FALSE))),IF(AB45&lt;&gt;"",(VLOOKUP(AB45,TimePivot!A$4:B$1000,2,FALSE)))))/60</f>
        <v>0.16666666666666666</v>
      </c>
      <c r="F45" s="3" t="s">
        <v>1115</v>
      </c>
      <c r="G45" s="1" t="s">
        <v>262</v>
      </c>
      <c r="H45" s="1" t="s">
        <v>2701</v>
      </c>
      <c r="J45" s="19"/>
      <c r="K45" s="20" t="s">
        <v>1505</v>
      </c>
    </row>
    <row r="46" spans="1:31" ht="45" x14ac:dyDescent="0.25">
      <c r="A46" s="5">
        <v>0</v>
      </c>
      <c r="B46" s="23">
        <f>(1-A46)*VLOOKUP(F46,TimePivot!A$4:C$1000,3,FALSE)</f>
        <v>2</v>
      </c>
      <c r="C46" s="8">
        <f>((1-A46)*VLOOKUP(F46,TimePivot!A$4:B$1000,2,FALSE))/60</f>
        <v>0.45833333333333331</v>
      </c>
      <c r="D46" s="22">
        <f>((1-A46)*SUM(IF(J46&lt;&gt;"",(VLOOKUP(J46,TimePivot!A$4:C$1000,3,FALSE))),IF(K46&lt;&gt;"",VLOOKUP(K46,TimePivot!A$4:C$1000,3,FALSE)),IF(L46&lt;&gt;"",VLOOKUP(L46,TimePivot!A$4:C$1000,3,FALSE)),IF(M46&lt;&gt;"",VLOOKUP(M46,TimePivot!A$4:C$1000,3,FALSE)),IF(N46&lt;&gt;"",VLOOKUP(N46,TimePivot!A$4:C$1000,3,FALSE)),IF(O46&lt;&gt;"",VLOOKUP(O46,TimePivot!A$4:C$1000,3,FALSE)),IF(P46&lt;&gt;"",(VLOOKUP(P46,TimePivot!A$4:C$1000,3,FALSE))),IF(Q46&lt;&gt;"",(VLOOKUP(Q46,TimePivot!A$4:C$1000,3,FALSE))),IF(R46&lt;&gt;"",(VLOOKUP(R46,TimePivot!A$4:C$1000,3,FALSE))),IF(S46&lt;&gt;"",(VLOOKUP(S46,TimePivot!A$4:C$1000,3,FALSE))),IF(T46&lt;&gt;"",(VLOOKUP(T46,TimePivot!A$4:C$1000,3,FALSE))),IF(U46&lt;&gt;"",(VLOOKUP(U46,TimePivot!A$4:C$1000,3,FALSE))),IF(V46&lt;&gt;"",(VLOOKUP(V46,TimePivot!A$4:C$1000,3,FALSE))),IF(W46&lt;&gt;"",(VLOOKUP(W46,TimePivot!A$4:C$1000,3,FALSE))),IF(X46&lt;&gt;"",(VLOOKUP(X46,TimePivot!A$4:C$1000,3,FALSE))),IF(Y46&lt;&gt;"",(VLOOKUP(Y46,TimePivot!A$4:C$1000,3,FALSE))),IF(Z46&lt;&gt;"",(VLOOKUP(Z46,TimePivot!A$4:C$1000,3,FALSE))),IF(AA46&lt;&gt;"",(VLOOKUP(AA46,TimePivot!A$4:C$1000,3,FALSE))),IF(AB46&lt;&gt;"",(VLOOKUP(AB46,TimePivot!A$4:C$1000,3,FALSE)))))</f>
        <v>0</v>
      </c>
      <c r="E46" s="8">
        <f>((1-A46)*SUM(IF(J46&lt;&gt;"",(VLOOKUP(J46,TimePivot!A$4:B$1000,2,FALSE))),IF(K46&lt;&gt;"",VLOOKUP(K46,TimePivot!A$4:B$1000,2,FALSE)),IF(L46&lt;&gt;"",VLOOKUP(L46,TimePivot!A$4:B$1000,2,FALSE)),IF(M46&lt;&gt;"",VLOOKUP(M46,TimePivot!A$4:B$1000,2,FALSE)),IF(N46&lt;&gt;"",VLOOKUP(N46,TimePivot!A$4:B$1000,2,FALSE)),IF(O46&lt;&gt;"",VLOOKUP(O46,TimePivot!A$4:B$1000,2,FALSE)),IF(P46&lt;&gt;"",(VLOOKUP(P46,TimePivot!A$4:B$1000,2,FALSE))),IF(Q46&lt;&gt;"",(VLOOKUP(Q46,TimePivot!A$4:B$1000,2,FALSE))),IF(R46&lt;&gt;"",(VLOOKUP(R46,TimePivot!A$4:B$1000,2,FALSE))),IF(S46&lt;&gt;"",(VLOOKUP(S46,TimePivot!A$4:B$1000,2,FALSE))),IF(T46&lt;&gt;"",(VLOOKUP(T46,TimePivot!A$4:B$1000,2,FALSE))),IF(U46&lt;&gt;"",(VLOOKUP(U46,TimePivot!A$4:B$1000,2,FALSE))),IF(V46&lt;&gt;"",(VLOOKUP(V46,TimePivot!A$4:B$1000,2,FALSE))),IF(W46&lt;&gt;"",(VLOOKUP(W46,TimePivot!A$4:B$1000,2,FALSE))),IF(X46&lt;&gt;"",(VLOOKUP(X46,TimePivot!A$4:B$1000,2,FALSE))),IF(Y46&lt;&gt;"",(VLOOKUP(Y46,TimePivot!A$4:B$1000,2,FALSE))),IF(Z46&lt;&gt;"",(VLOOKUP(Z46,TimePivot!A$4:B$1000,2,FALSE))),IF(AA46&lt;&gt;"",(VLOOKUP(AA46,TimePivot!A$4:B$1000,2,FALSE))),IF(AB46&lt;&gt;"",(VLOOKUP(AB46,TimePivot!A$4:B$1000,2,FALSE)))))/60</f>
        <v>0</v>
      </c>
      <c r="F46" s="3" t="s">
        <v>1124</v>
      </c>
      <c r="H46" s="1" t="s">
        <v>2701</v>
      </c>
      <c r="I46" s="6" t="s">
        <v>2729</v>
      </c>
      <c r="J46" s="19"/>
      <c r="K46" s="20"/>
    </row>
    <row r="47" spans="1:31" ht="30" x14ac:dyDescent="0.25">
      <c r="A47" s="5">
        <v>0</v>
      </c>
      <c r="B47" s="23">
        <f>(1-A47)*VLOOKUP(F47,TimePivot!A$4:C$1000,3,FALSE)</f>
        <v>1</v>
      </c>
      <c r="C47" s="8">
        <f>((1-A47)*VLOOKUP(F47,TimePivot!A$4:B$1000,2,FALSE))/60</f>
        <v>0.18333333333333332</v>
      </c>
      <c r="D47" s="22">
        <f>((1-A47)*SUM(IF(J47&lt;&gt;"",(VLOOKUP(J47,TimePivot!A$4:C$1000,3,FALSE))),IF(K47&lt;&gt;"",VLOOKUP(K47,TimePivot!A$4:C$1000,3,FALSE)),IF(L47&lt;&gt;"",VLOOKUP(L47,TimePivot!A$4:C$1000,3,FALSE)),IF(M47&lt;&gt;"",VLOOKUP(M47,TimePivot!A$4:C$1000,3,FALSE)),IF(N47&lt;&gt;"",VLOOKUP(N47,TimePivot!A$4:C$1000,3,FALSE)),IF(O47&lt;&gt;"",VLOOKUP(O47,TimePivot!A$4:C$1000,3,FALSE)),IF(P47&lt;&gt;"",(VLOOKUP(P47,TimePivot!A$4:C$1000,3,FALSE))),IF(Q47&lt;&gt;"",(VLOOKUP(Q47,TimePivot!A$4:C$1000,3,FALSE))),IF(R47&lt;&gt;"",(VLOOKUP(R47,TimePivot!A$4:C$1000,3,FALSE))),IF(S47&lt;&gt;"",(VLOOKUP(S47,TimePivot!A$4:C$1000,3,FALSE))),IF(T47&lt;&gt;"",(VLOOKUP(T47,TimePivot!A$4:C$1000,3,FALSE))),IF(U47&lt;&gt;"",(VLOOKUP(U47,TimePivot!A$4:C$1000,3,FALSE))),IF(V47&lt;&gt;"",(VLOOKUP(V47,TimePivot!A$4:C$1000,3,FALSE))),IF(W47&lt;&gt;"",(VLOOKUP(W47,TimePivot!A$4:C$1000,3,FALSE))),IF(X47&lt;&gt;"",(VLOOKUP(X47,TimePivot!A$4:C$1000,3,FALSE))),IF(Y47&lt;&gt;"",(VLOOKUP(Y47,TimePivot!A$4:C$1000,3,FALSE))),IF(Z47&lt;&gt;"",(VLOOKUP(Z47,TimePivot!A$4:C$1000,3,FALSE))),IF(AA47&lt;&gt;"",(VLOOKUP(AA47,TimePivot!A$4:C$1000,3,FALSE))),IF(AB47&lt;&gt;"",(VLOOKUP(AB47,TimePivot!A$4:C$1000,3,FALSE)))))</f>
        <v>1</v>
      </c>
      <c r="E47" s="8">
        <f>((1-A47)*SUM(IF(J47&lt;&gt;"",(VLOOKUP(J47,TimePivot!A$4:B$1000,2,FALSE))),IF(K47&lt;&gt;"",VLOOKUP(K47,TimePivot!A$4:B$1000,2,FALSE)),IF(L47&lt;&gt;"",VLOOKUP(L47,TimePivot!A$4:B$1000,2,FALSE)),IF(M47&lt;&gt;"",VLOOKUP(M47,TimePivot!A$4:B$1000,2,FALSE)),IF(N47&lt;&gt;"",VLOOKUP(N47,TimePivot!A$4:B$1000,2,FALSE)),IF(O47&lt;&gt;"",VLOOKUP(O47,TimePivot!A$4:B$1000,2,FALSE)),IF(P47&lt;&gt;"",(VLOOKUP(P47,TimePivot!A$4:B$1000,2,FALSE))),IF(Q47&lt;&gt;"",(VLOOKUP(Q47,TimePivot!A$4:B$1000,2,FALSE))),IF(R47&lt;&gt;"",(VLOOKUP(R47,TimePivot!A$4:B$1000,2,FALSE))),IF(S47&lt;&gt;"",(VLOOKUP(S47,TimePivot!A$4:B$1000,2,FALSE))),IF(T47&lt;&gt;"",(VLOOKUP(T47,TimePivot!A$4:B$1000,2,FALSE))),IF(U47&lt;&gt;"",(VLOOKUP(U47,TimePivot!A$4:B$1000,2,FALSE))),IF(V47&lt;&gt;"",(VLOOKUP(V47,TimePivot!A$4:B$1000,2,FALSE))),IF(W47&lt;&gt;"",(VLOOKUP(W47,TimePivot!A$4:B$1000,2,FALSE))),IF(X47&lt;&gt;"",(VLOOKUP(X47,TimePivot!A$4:B$1000,2,FALSE))),IF(Y47&lt;&gt;"",(VLOOKUP(Y47,TimePivot!A$4:B$1000,2,FALSE))),IF(Z47&lt;&gt;"",(VLOOKUP(Z47,TimePivot!A$4:B$1000,2,FALSE))),IF(AA47&lt;&gt;"",(VLOOKUP(AA47,TimePivot!A$4:B$1000,2,FALSE))),IF(AB47&lt;&gt;"",(VLOOKUP(AB47,TimePivot!A$4:B$1000,2,FALSE)))))/60</f>
        <v>8.3333333333333329E-2</v>
      </c>
      <c r="F47" s="3" t="s">
        <v>1116</v>
      </c>
      <c r="H47" s="1" t="s">
        <v>2701</v>
      </c>
      <c r="I47" s="6" t="s">
        <v>2730</v>
      </c>
      <c r="J47" s="19"/>
      <c r="K47" s="20" t="s">
        <v>1499</v>
      </c>
    </row>
    <row r="48" spans="1:31" ht="45" x14ac:dyDescent="0.25">
      <c r="A48" s="5">
        <v>0</v>
      </c>
      <c r="B48" s="23">
        <f>(1-A48)*VLOOKUP(F48,TimePivot!A$4:C$1000,3,FALSE)</f>
        <v>2</v>
      </c>
      <c r="C48" s="8">
        <f>((1-A48)*VLOOKUP(F48,TimePivot!A$4:B$1000,2,FALSE))/60</f>
        <v>0.53333333333333333</v>
      </c>
      <c r="D48" s="22">
        <f>((1-A48)*SUM(IF(J48&lt;&gt;"",(VLOOKUP(J48,TimePivot!A$4:C$1000,3,FALSE))),IF(K48&lt;&gt;"",VLOOKUP(K48,TimePivot!A$4:C$1000,3,FALSE)),IF(L48&lt;&gt;"",VLOOKUP(L48,TimePivot!A$4:C$1000,3,FALSE)),IF(M48&lt;&gt;"",VLOOKUP(M48,TimePivot!A$4:C$1000,3,FALSE)),IF(N48&lt;&gt;"",VLOOKUP(N48,TimePivot!A$4:C$1000,3,FALSE)),IF(O48&lt;&gt;"",VLOOKUP(O48,TimePivot!A$4:C$1000,3,FALSE)),IF(P48&lt;&gt;"",(VLOOKUP(P48,TimePivot!A$4:C$1000,3,FALSE))),IF(Q48&lt;&gt;"",(VLOOKUP(Q48,TimePivot!A$4:C$1000,3,FALSE))),IF(R48&lt;&gt;"",(VLOOKUP(R48,TimePivot!A$4:C$1000,3,FALSE))),IF(S48&lt;&gt;"",(VLOOKUP(S48,TimePivot!A$4:C$1000,3,FALSE))),IF(T48&lt;&gt;"",(VLOOKUP(T48,TimePivot!A$4:C$1000,3,FALSE))),IF(U48&lt;&gt;"",(VLOOKUP(U48,TimePivot!A$4:C$1000,3,FALSE))),IF(V48&lt;&gt;"",(VLOOKUP(V48,TimePivot!A$4:C$1000,3,FALSE))),IF(W48&lt;&gt;"",(VLOOKUP(W48,TimePivot!A$4:C$1000,3,FALSE))),IF(X48&lt;&gt;"",(VLOOKUP(X48,TimePivot!A$4:C$1000,3,FALSE))),IF(Y48&lt;&gt;"",(VLOOKUP(Y48,TimePivot!A$4:C$1000,3,FALSE))),IF(Z48&lt;&gt;"",(VLOOKUP(Z48,TimePivot!A$4:C$1000,3,FALSE))),IF(AA48&lt;&gt;"",(VLOOKUP(AA48,TimePivot!A$4:C$1000,3,FALSE))),IF(AB48&lt;&gt;"",(VLOOKUP(AB48,TimePivot!A$4:C$1000,3,FALSE)))))</f>
        <v>0</v>
      </c>
      <c r="E48" s="8">
        <f>((1-A48)*SUM(IF(J48&lt;&gt;"",(VLOOKUP(J48,TimePivot!A$4:B$1000,2,FALSE))),IF(K48&lt;&gt;"",VLOOKUP(K48,TimePivot!A$4:B$1000,2,FALSE)),IF(L48&lt;&gt;"",VLOOKUP(L48,TimePivot!A$4:B$1000,2,FALSE)),IF(M48&lt;&gt;"",VLOOKUP(M48,TimePivot!A$4:B$1000,2,FALSE)),IF(N48&lt;&gt;"",VLOOKUP(N48,TimePivot!A$4:B$1000,2,FALSE)),IF(O48&lt;&gt;"",VLOOKUP(O48,TimePivot!A$4:B$1000,2,FALSE)),IF(P48&lt;&gt;"",(VLOOKUP(P48,TimePivot!A$4:B$1000,2,FALSE))),IF(Q48&lt;&gt;"",(VLOOKUP(Q48,TimePivot!A$4:B$1000,2,FALSE))),IF(R48&lt;&gt;"",(VLOOKUP(R48,TimePivot!A$4:B$1000,2,FALSE))),IF(S48&lt;&gt;"",(VLOOKUP(S48,TimePivot!A$4:B$1000,2,FALSE))),IF(T48&lt;&gt;"",(VLOOKUP(T48,TimePivot!A$4:B$1000,2,FALSE))),IF(U48&lt;&gt;"",(VLOOKUP(U48,TimePivot!A$4:B$1000,2,FALSE))),IF(V48&lt;&gt;"",(VLOOKUP(V48,TimePivot!A$4:B$1000,2,FALSE))),IF(W48&lt;&gt;"",(VLOOKUP(W48,TimePivot!A$4:B$1000,2,FALSE))),IF(X48&lt;&gt;"",(VLOOKUP(X48,TimePivot!A$4:B$1000,2,FALSE))),IF(Y48&lt;&gt;"",(VLOOKUP(Y48,TimePivot!A$4:B$1000,2,FALSE))),IF(Z48&lt;&gt;"",(VLOOKUP(Z48,TimePivot!A$4:B$1000,2,FALSE))),IF(AA48&lt;&gt;"",(VLOOKUP(AA48,TimePivot!A$4:B$1000,2,FALSE))),IF(AB48&lt;&gt;"",(VLOOKUP(AB48,TimePivot!A$4:B$1000,2,FALSE)))))/60</f>
        <v>0</v>
      </c>
      <c r="F48" s="3" t="s">
        <v>1123</v>
      </c>
      <c r="G48" s="1" t="s">
        <v>263</v>
      </c>
      <c r="H48" s="1" t="s">
        <v>2701</v>
      </c>
      <c r="J48" s="19"/>
      <c r="K48" s="20"/>
    </row>
    <row r="49" spans="1:13" x14ac:dyDescent="0.25">
      <c r="A49" s="5">
        <v>0</v>
      </c>
      <c r="B49" s="23">
        <f>(1-A49)*VLOOKUP(F49,TimePivot!A$4:C$1000,3,FALSE)</f>
        <v>5</v>
      </c>
      <c r="C49" s="8">
        <f>((1-A49)*VLOOKUP(F49,TimePivot!A$4:B$1000,2,FALSE))/60</f>
        <v>0.625</v>
      </c>
      <c r="D49" s="22">
        <f>((1-A49)*SUM(IF(J49&lt;&gt;"",(VLOOKUP(J49,TimePivot!A$4:C$1000,3,FALSE))),IF(K49&lt;&gt;"",VLOOKUP(K49,TimePivot!A$4:C$1000,3,FALSE)),IF(L49&lt;&gt;"",VLOOKUP(L49,TimePivot!A$4:C$1000,3,FALSE)),IF(M49&lt;&gt;"",VLOOKUP(M49,TimePivot!A$4:C$1000,3,FALSE)),IF(N49&lt;&gt;"",VLOOKUP(N49,TimePivot!A$4:C$1000,3,FALSE)),IF(O49&lt;&gt;"",VLOOKUP(O49,TimePivot!A$4:C$1000,3,FALSE)),IF(P49&lt;&gt;"",(VLOOKUP(P49,TimePivot!A$4:C$1000,3,FALSE))),IF(Q49&lt;&gt;"",(VLOOKUP(Q49,TimePivot!A$4:C$1000,3,FALSE))),IF(R49&lt;&gt;"",(VLOOKUP(R49,TimePivot!A$4:C$1000,3,FALSE))),IF(S49&lt;&gt;"",(VLOOKUP(S49,TimePivot!A$4:C$1000,3,FALSE))),IF(T49&lt;&gt;"",(VLOOKUP(T49,TimePivot!A$4:C$1000,3,FALSE))),IF(U49&lt;&gt;"",(VLOOKUP(U49,TimePivot!A$4:C$1000,3,FALSE))),IF(V49&lt;&gt;"",(VLOOKUP(V49,TimePivot!A$4:C$1000,3,FALSE))),IF(W49&lt;&gt;"",(VLOOKUP(W49,TimePivot!A$4:C$1000,3,FALSE))),IF(X49&lt;&gt;"",(VLOOKUP(X49,TimePivot!A$4:C$1000,3,FALSE))),IF(Y49&lt;&gt;"",(VLOOKUP(Y49,TimePivot!A$4:C$1000,3,FALSE))),IF(Z49&lt;&gt;"",(VLOOKUP(Z49,TimePivot!A$4:C$1000,3,FALSE))),IF(AA49&lt;&gt;"",(VLOOKUP(AA49,TimePivot!A$4:C$1000,3,FALSE))),IF(AB49&lt;&gt;"",(VLOOKUP(AB49,TimePivot!A$4:C$1000,3,FALSE)))))</f>
        <v>0</v>
      </c>
      <c r="E49" s="8">
        <f>((1-A49)*SUM(IF(J49&lt;&gt;"",(VLOOKUP(J49,TimePivot!A$4:B$1000,2,FALSE))),IF(K49&lt;&gt;"",VLOOKUP(K49,TimePivot!A$4:B$1000,2,FALSE)),IF(L49&lt;&gt;"",VLOOKUP(L49,TimePivot!A$4:B$1000,2,FALSE)),IF(M49&lt;&gt;"",VLOOKUP(M49,TimePivot!A$4:B$1000,2,FALSE)),IF(N49&lt;&gt;"",VLOOKUP(N49,TimePivot!A$4:B$1000,2,FALSE)),IF(O49&lt;&gt;"",VLOOKUP(O49,TimePivot!A$4:B$1000,2,FALSE)),IF(P49&lt;&gt;"",(VLOOKUP(P49,TimePivot!A$4:B$1000,2,FALSE))),IF(Q49&lt;&gt;"",(VLOOKUP(Q49,TimePivot!A$4:B$1000,2,FALSE))),IF(R49&lt;&gt;"",(VLOOKUP(R49,TimePivot!A$4:B$1000,2,FALSE))),IF(S49&lt;&gt;"",(VLOOKUP(S49,TimePivot!A$4:B$1000,2,FALSE))),IF(T49&lt;&gt;"",(VLOOKUP(T49,TimePivot!A$4:B$1000,2,FALSE))),IF(U49&lt;&gt;"",(VLOOKUP(U49,TimePivot!A$4:B$1000,2,FALSE))),IF(V49&lt;&gt;"",(VLOOKUP(V49,TimePivot!A$4:B$1000,2,FALSE))),IF(W49&lt;&gt;"",(VLOOKUP(W49,TimePivot!A$4:B$1000,2,FALSE))),IF(X49&lt;&gt;"",(VLOOKUP(X49,TimePivot!A$4:B$1000,2,FALSE))),IF(Y49&lt;&gt;"",(VLOOKUP(Y49,TimePivot!A$4:B$1000,2,FALSE))),IF(Z49&lt;&gt;"",(VLOOKUP(Z49,TimePivot!A$4:B$1000,2,FALSE))),IF(AA49&lt;&gt;"",(VLOOKUP(AA49,TimePivot!A$4:B$1000,2,FALSE))),IF(AB49&lt;&gt;"",(VLOOKUP(AB49,TimePivot!A$4:B$1000,2,FALSE)))))/60</f>
        <v>0</v>
      </c>
      <c r="F49" s="3" t="s">
        <v>1106</v>
      </c>
      <c r="G49" s="1" t="s">
        <v>2698</v>
      </c>
      <c r="J49" s="19"/>
      <c r="K49" s="20"/>
    </row>
    <row r="50" spans="1:13" ht="120" x14ac:dyDescent="0.25">
      <c r="A50" s="5">
        <v>0</v>
      </c>
      <c r="B50" s="23">
        <f>(1-A50)*VLOOKUP(F50,TimePivot!A$4:C$1000,3,FALSE)</f>
        <v>11</v>
      </c>
      <c r="C50" s="8">
        <f>((1-A50)*VLOOKUP(F50,TimePivot!A$4:B$1000,2,FALSE))/60</f>
        <v>0.96666666666666667</v>
      </c>
      <c r="D50" s="22">
        <f>((1-A50)*SUM(IF(J50&lt;&gt;"",(VLOOKUP(J50,TimePivot!A$4:C$1000,3,FALSE))),IF(K50&lt;&gt;"",VLOOKUP(K50,TimePivot!A$4:C$1000,3,FALSE)),IF(L50&lt;&gt;"",VLOOKUP(L50,TimePivot!A$4:C$1000,3,FALSE)),IF(M50&lt;&gt;"",VLOOKUP(M50,TimePivot!A$4:C$1000,3,FALSE)),IF(N50&lt;&gt;"",VLOOKUP(N50,TimePivot!A$4:C$1000,3,FALSE)),IF(O50&lt;&gt;"",VLOOKUP(O50,TimePivot!A$4:C$1000,3,FALSE)),IF(P50&lt;&gt;"",(VLOOKUP(P50,TimePivot!A$4:C$1000,3,FALSE))),IF(Q50&lt;&gt;"",(VLOOKUP(Q50,TimePivot!A$4:C$1000,3,FALSE))),IF(R50&lt;&gt;"",(VLOOKUP(R50,TimePivot!A$4:C$1000,3,FALSE))),IF(S50&lt;&gt;"",(VLOOKUP(S50,TimePivot!A$4:C$1000,3,FALSE))),IF(T50&lt;&gt;"",(VLOOKUP(T50,TimePivot!A$4:C$1000,3,FALSE))),IF(U50&lt;&gt;"",(VLOOKUP(U50,TimePivot!A$4:C$1000,3,FALSE))),IF(V50&lt;&gt;"",(VLOOKUP(V50,TimePivot!A$4:C$1000,3,FALSE))),IF(W50&lt;&gt;"",(VLOOKUP(W50,TimePivot!A$4:C$1000,3,FALSE))),IF(X50&lt;&gt;"",(VLOOKUP(X50,TimePivot!A$4:C$1000,3,FALSE))),IF(Y50&lt;&gt;"",(VLOOKUP(Y50,TimePivot!A$4:C$1000,3,FALSE))),IF(Z50&lt;&gt;"",(VLOOKUP(Z50,TimePivot!A$4:C$1000,3,FALSE))),IF(AA50&lt;&gt;"",(VLOOKUP(AA50,TimePivot!A$4:C$1000,3,FALSE))),IF(AB50&lt;&gt;"",(VLOOKUP(AB50,TimePivot!A$4:C$1000,3,FALSE)))))</f>
        <v>9</v>
      </c>
      <c r="E50" s="8">
        <f>((1-A50)*SUM(IF(J50&lt;&gt;"",(VLOOKUP(J50,TimePivot!A$4:B$1000,2,FALSE))),IF(K50&lt;&gt;"",VLOOKUP(K50,TimePivot!A$4:B$1000,2,FALSE)),IF(L50&lt;&gt;"",VLOOKUP(L50,TimePivot!A$4:B$1000,2,FALSE)),IF(M50&lt;&gt;"",VLOOKUP(M50,TimePivot!A$4:B$1000,2,FALSE)),IF(N50&lt;&gt;"",VLOOKUP(N50,TimePivot!A$4:B$1000,2,FALSE)),IF(O50&lt;&gt;"",VLOOKUP(O50,TimePivot!A$4:B$1000,2,FALSE)),IF(P50&lt;&gt;"",(VLOOKUP(P50,TimePivot!A$4:B$1000,2,FALSE))),IF(Q50&lt;&gt;"",(VLOOKUP(Q50,TimePivot!A$4:B$1000,2,FALSE))),IF(R50&lt;&gt;"",(VLOOKUP(R50,TimePivot!A$4:B$1000,2,FALSE))),IF(S50&lt;&gt;"",(VLOOKUP(S50,TimePivot!A$4:B$1000,2,FALSE))),IF(T50&lt;&gt;"",(VLOOKUP(T50,TimePivot!A$4:B$1000,2,FALSE))),IF(U50&lt;&gt;"",(VLOOKUP(U50,TimePivot!A$4:B$1000,2,FALSE))),IF(V50&lt;&gt;"",(VLOOKUP(V50,TimePivot!A$4:B$1000,2,FALSE))),IF(W50&lt;&gt;"",(VLOOKUP(W50,TimePivot!A$4:B$1000,2,FALSE))),IF(X50&lt;&gt;"",(VLOOKUP(X50,TimePivot!A$4:B$1000,2,FALSE))),IF(Y50&lt;&gt;"",(VLOOKUP(Y50,TimePivot!A$4:B$1000,2,FALSE))),IF(Z50&lt;&gt;"",(VLOOKUP(Z50,TimePivot!A$4:B$1000,2,FALSE))),IF(AA50&lt;&gt;"",(VLOOKUP(AA50,TimePivot!A$4:B$1000,2,FALSE))),IF(AB50&lt;&gt;"",(VLOOKUP(AB50,TimePivot!A$4:B$1000,2,FALSE)))))/60</f>
        <v>1.2916666666666667</v>
      </c>
      <c r="F50" s="3" t="s">
        <v>1092</v>
      </c>
      <c r="G50" s="1" t="s">
        <v>2715</v>
      </c>
      <c r="H50" s="1" t="s">
        <v>2701</v>
      </c>
      <c r="J50" s="19"/>
      <c r="K50" s="20" t="s">
        <v>1451</v>
      </c>
    </row>
    <row r="51" spans="1:13" ht="30" x14ac:dyDescent="0.25">
      <c r="A51" s="5">
        <v>0</v>
      </c>
      <c r="B51" s="23">
        <f>(1-A51)*VLOOKUP(F51,TimePivot!A$4:C$1000,3,FALSE)</f>
        <v>16</v>
      </c>
      <c r="C51" s="8">
        <f>((1-A51)*VLOOKUP(F51,TimePivot!A$4:B$1000,2,FALSE))/60</f>
        <v>3.5333333333333332</v>
      </c>
      <c r="D51" s="22">
        <f>((1-A51)*SUM(IF(J51&lt;&gt;"",(VLOOKUP(J51,TimePivot!A$4:C$1000,3,FALSE))),IF(K51&lt;&gt;"",VLOOKUP(K51,TimePivot!A$4:C$1000,3,FALSE)),IF(L51&lt;&gt;"",VLOOKUP(L51,TimePivot!A$4:C$1000,3,FALSE)),IF(M51&lt;&gt;"",VLOOKUP(M51,TimePivot!A$4:C$1000,3,FALSE)),IF(N51&lt;&gt;"",VLOOKUP(N51,TimePivot!A$4:C$1000,3,FALSE)),IF(O51&lt;&gt;"",VLOOKUP(O51,TimePivot!A$4:C$1000,3,FALSE)),IF(P51&lt;&gt;"",(VLOOKUP(P51,TimePivot!A$4:C$1000,3,FALSE))),IF(Q51&lt;&gt;"",(VLOOKUP(Q51,TimePivot!A$4:C$1000,3,FALSE))),IF(R51&lt;&gt;"",(VLOOKUP(R51,TimePivot!A$4:C$1000,3,FALSE))),IF(S51&lt;&gt;"",(VLOOKUP(S51,TimePivot!A$4:C$1000,3,FALSE))),IF(T51&lt;&gt;"",(VLOOKUP(T51,TimePivot!A$4:C$1000,3,FALSE))),IF(U51&lt;&gt;"",(VLOOKUP(U51,TimePivot!A$4:C$1000,3,FALSE))),IF(V51&lt;&gt;"",(VLOOKUP(V51,TimePivot!A$4:C$1000,3,FALSE))),IF(W51&lt;&gt;"",(VLOOKUP(W51,TimePivot!A$4:C$1000,3,FALSE))),IF(X51&lt;&gt;"",(VLOOKUP(X51,TimePivot!A$4:C$1000,3,FALSE))),IF(Y51&lt;&gt;"",(VLOOKUP(Y51,TimePivot!A$4:C$1000,3,FALSE))),IF(Z51&lt;&gt;"",(VLOOKUP(Z51,TimePivot!A$4:C$1000,3,FALSE))),IF(AA51&lt;&gt;"",(VLOOKUP(AA51,TimePivot!A$4:C$1000,3,FALSE))),IF(AB51&lt;&gt;"",(VLOOKUP(AB51,TimePivot!A$4:C$1000,3,FALSE)))))</f>
        <v>13</v>
      </c>
      <c r="E51" s="8">
        <f>((1-A51)*SUM(IF(J51&lt;&gt;"",(VLOOKUP(J51,TimePivot!A$4:B$1000,2,FALSE))),IF(K51&lt;&gt;"",VLOOKUP(K51,TimePivot!A$4:B$1000,2,FALSE)),IF(L51&lt;&gt;"",VLOOKUP(L51,TimePivot!A$4:B$1000,2,FALSE)),IF(M51&lt;&gt;"",VLOOKUP(M51,TimePivot!A$4:B$1000,2,FALSE)),IF(N51&lt;&gt;"",VLOOKUP(N51,TimePivot!A$4:B$1000,2,FALSE)),IF(O51&lt;&gt;"",VLOOKUP(O51,TimePivot!A$4:B$1000,2,FALSE)),IF(P51&lt;&gt;"",(VLOOKUP(P51,TimePivot!A$4:B$1000,2,FALSE))),IF(Q51&lt;&gt;"",(VLOOKUP(Q51,TimePivot!A$4:B$1000,2,FALSE))),IF(R51&lt;&gt;"",(VLOOKUP(R51,TimePivot!A$4:B$1000,2,FALSE))),IF(S51&lt;&gt;"",(VLOOKUP(S51,TimePivot!A$4:B$1000,2,FALSE))),IF(T51&lt;&gt;"",(VLOOKUP(T51,TimePivot!A$4:B$1000,2,FALSE))),IF(U51&lt;&gt;"",(VLOOKUP(U51,TimePivot!A$4:B$1000,2,FALSE))),IF(V51&lt;&gt;"",(VLOOKUP(V51,TimePivot!A$4:B$1000,2,FALSE))),IF(W51&lt;&gt;"",(VLOOKUP(W51,TimePivot!A$4:B$1000,2,FALSE))),IF(X51&lt;&gt;"",(VLOOKUP(X51,TimePivot!A$4:B$1000,2,FALSE))),IF(Y51&lt;&gt;"",(VLOOKUP(Y51,TimePivot!A$4:B$1000,2,FALSE))),IF(Z51&lt;&gt;"",(VLOOKUP(Z51,TimePivot!A$4:B$1000,2,FALSE))),IF(AA51&lt;&gt;"",(VLOOKUP(AA51,TimePivot!A$4:B$1000,2,FALSE))),IF(AB51&lt;&gt;"",(VLOOKUP(AB51,TimePivot!A$4:B$1000,2,FALSE)))))/60</f>
        <v>4</v>
      </c>
      <c r="F51" s="3" t="s">
        <v>1093</v>
      </c>
      <c r="H51" s="1" t="s">
        <v>2701</v>
      </c>
      <c r="I51" s="6" t="s">
        <v>2731</v>
      </c>
      <c r="J51" s="19"/>
      <c r="K51" s="20" t="s">
        <v>1444</v>
      </c>
      <c r="L51" s="7" t="s">
        <v>1445</v>
      </c>
    </row>
    <row r="52" spans="1:13" ht="60" x14ac:dyDescent="0.25">
      <c r="A52" s="5">
        <v>0</v>
      </c>
      <c r="B52" s="23">
        <f>(1-A52)*VLOOKUP(F52,TimePivot!A$4:C$1000,3,FALSE)</f>
        <v>5</v>
      </c>
      <c r="C52" s="8">
        <f>((1-A52)*VLOOKUP(F52,TimePivot!A$4:B$1000,2,FALSE))/60</f>
        <v>1.2083333333333333</v>
      </c>
      <c r="D52" s="22">
        <f>((1-A52)*SUM(IF(J52&lt;&gt;"",(VLOOKUP(J52,TimePivot!A$4:C$1000,3,FALSE))),IF(K52&lt;&gt;"",VLOOKUP(K52,TimePivot!A$4:C$1000,3,FALSE)),IF(L52&lt;&gt;"",VLOOKUP(L52,TimePivot!A$4:C$1000,3,FALSE)),IF(M52&lt;&gt;"",VLOOKUP(M52,TimePivot!A$4:C$1000,3,FALSE)),IF(N52&lt;&gt;"",VLOOKUP(N52,TimePivot!A$4:C$1000,3,FALSE)),IF(O52&lt;&gt;"",VLOOKUP(O52,TimePivot!A$4:C$1000,3,FALSE)),IF(P52&lt;&gt;"",(VLOOKUP(P52,TimePivot!A$4:C$1000,3,FALSE))),IF(Q52&lt;&gt;"",(VLOOKUP(Q52,TimePivot!A$4:C$1000,3,FALSE))),IF(R52&lt;&gt;"",(VLOOKUP(R52,TimePivot!A$4:C$1000,3,FALSE))),IF(S52&lt;&gt;"",(VLOOKUP(S52,TimePivot!A$4:C$1000,3,FALSE))),IF(T52&lt;&gt;"",(VLOOKUP(T52,TimePivot!A$4:C$1000,3,FALSE))),IF(U52&lt;&gt;"",(VLOOKUP(U52,TimePivot!A$4:C$1000,3,FALSE))),IF(V52&lt;&gt;"",(VLOOKUP(V52,TimePivot!A$4:C$1000,3,FALSE))),IF(W52&lt;&gt;"",(VLOOKUP(W52,TimePivot!A$4:C$1000,3,FALSE))),IF(X52&lt;&gt;"",(VLOOKUP(X52,TimePivot!A$4:C$1000,3,FALSE))),IF(Y52&lt;&gt;"",(VLOOKUP(Y52,TimePivot!A$4:C$1000,3,FALSE))),IF(Z52&lt;&gt;"",(VLOOKUP(Z52,TimePivot!A$4:C$1000,3,FALSE))),IF(AA52&lt;&gt;"",(VLOOKUP(AA52,TimePivot!A$4:C$1000,3,FALSE))),IF(AB52&lt;&gt;"",(VLOOKUP(AB52,TimePivot!A$4:C$1000,3,FALSE)))))</f>
        <v>24</v>
      </c>
      <c r="E52" s="8">
        <f>((1-A52)*SUM(IF(J52&lt;&gt;"",(VLOOKUP(J52,TimePivot!A$4:B$1000,2,FALSE))),IF(K52&lt;&gt;"",VLOOKUP(K52,TimePivot!A$4:B$1000,2,FALSE)),IF(L52&lt;&gt;"",VLOOKUP(L52,TimePivot!A$4:B$1000,2,FALSE)),IF(M52&lt;&gt;"",VLOOKUP(M52,TimePivot!A$4:B$1000,2,FALSE)),IF(N52&lt;&gt;"",VLOOKUP(N52,TimePivot!A$4:B$1000,2,FALSE)),IF(O52&lt;&gt;"",VLOOKUP(O52,TimePivot!A$4:B$1000,2,FALSE)),IF(P52&lt;&gt;"",(VLOOKUP(P52,TimePivot!A$4:B$1000,2,FALSE))),IF(Q52&lt;&gt;"",(VLOOKUP(Q52,TimePivot!A$4:B$1000,2,FALSE))),IF(R52&lt;&gt;"",(VLOOKUP(R52,TimePivot!A$4:B$1000,2,FALSE))),IF(S52&lt;&gt;"",(VLOOKUP(S52,TimePivot!A$4:B$1000,2,FALSE))),IF(T52&lt;&gt;"",(VLOOKUP(T52,TimePivot!A$4:B$1000,2,FALSE))),IF(U52&lt;&gt;"",(VLOOKUP(U52,TimePivot!A$4:B$1000,2,FALSE))),IF(V52&lt;&gt;"",(VLOOKUP(V52,TimePivot!A$4:B$1000,2,FALSE))),IF(W52&lt;&gt;"",(VLOOKUP(W52,TimePivot!A$4:B$1000,2,FALSE))),IF(X52&lt;&gt;"",(VLOOKUP(X52,TimePivot!A$4:B$1000,2,FALSE))),IF(Y52&lt;&gt;"",(VLOOKUP(Y52,TimePivot!A$4:B$1000,2,FALSE))),IF(Z52&lt;&gt;"",(VLOOKUP(Z52,TimePivot!A$4:B$1000,2,FALSE))),IF(AA52&lt;&gt;"",(VLOOKUP(AA52,TimePivot!A$4:B$1000,2,FALSE))),IF(AB52&lt;&gt;"",(VLOOKUP(AB52,TimePivot!A$4:B$1000,2,FALSE)))))/60</f>
        <v>8.1050000000000004</v>
      </c>
      <c r="F52" s="3" t="s">
        <v>1102</v>
      </c>
      <c r="G52" s="1" t="s">
        <v>264</v>
      </c>
      <c r="I52" s="6" t="s">
        <v>2732</v>
      </c>
      <c r="J52" s="19"/>
      <c r="K52" s="20" t="s">
        <v>1462</v>
      </c>
      <c r="L52" s="7" t="s">
        <v>1516</v>
      </c>
    </row>
    <row r="53" spans="1:13" ht="105" x14ac:dyDescent="0.25">
      <c r="A53" s="5">
        <v>0</v>
      </c>
      <c r="B53" s="23">
        <f>(1-A53)*VLOOKUP(F53,TimePivot!A$4:C$1000,3,FALSE)</f>
        <v>3</v>
      </c>
      <c r="C53" s="8">
        <f>((1-A53)*VLOOKUP(F53,TimePivot!A$4:B$1000,2,FALSE))/60</f>
        <v>1.5416666666666667</v>
      </c>
      <c r="D53" s="22">
        <f>((1-A53)*SUM(IF(J53&lt;&gt;"",(VLOOKUP(J53,TimePivot!A$4:C$1000,3,FALSE))),IF(K53&lt;&gt;"",VLOOKUP(K53,TimePivot!A$4:C$1000,3,FALSE)),IF(L53&lt;&gt;"",VLOOKUP(L53,TimePivot!A$4:C$1000,3,FALSE)),IF(M53&lt;&gt;"",VLOOKUP(M53,TimePivot!A$4:C$1000,3,FALSE)),IF(N53&lt;&gt;"",VLOOKUP(N53,TimePivot!A$4:C$1000,3,FALSE)),IF(O53&lt;&gt;"",VLOOKUP(O53,TimePivot!A$4:C$1000,3,FALSE)),IF(P53&lt;&gt;"",(VLOOKUP(P53,TimePivot!A$4:C$1000,3,FALSE))),IF(Q53&lt;&gt;"",(VLOOKUP(Q53,TimePivot!A$4:C$1000,3,FALSE))),IF(R53&lt;&gt;"",(VLOOKUP(R53,TimePivot!A$4:C$1000,3,FALSE))),IF(S53&lt;&gt;"",(VLOOKUP(S53,TimePivot!A$4:C$1000,3,FALSE))),IF(T53&lt;&gt;"",(VLOOKUP(T53,TimePivot!A$4:C$1000,3,FALSE))),IF(U53&lt;&gt;"",(VLOOKUP(U53,TimePivot!A$4:C$1000,3,FALSE))),IF(V53&lt;&gt;"",(VLOOKUP(V53,TimePivot!A$4:C$1000,3,FALSE))),IF(W53&lt;&gt;"",(VLOOKUP(W53,TimePivot!A$4:C$1000,3,FALSE))),IF(X53&lt;&gt;"",(VLOOKUP(X53,TimePivot!A$4:C$1000,3,FALSE))),IF(Y53&lt;&gt;"",(VLOOKUP(Y53,TimePivot!A$4:C$1000,3,FALSE))),IF(Z53&lt;&gt;"",(VLOOKUP(Z53,TimePivot!A$4:C$1000,3,FALSE))),IF(AA53&lt;&gt;"",(VLOOKUP(AA53,TimePivot!A$4:C$1000,3,FALSE))),IF(AB53&lt;&gt;"",(VLOOKUP(AB53,TimePivot!A$4:C$1000,3,FALSE)))))</f>
        <v>0</v>
      </c>
      <c r="E53" s="8">
        <f>((1-A53)*SUM(IF(J53&lt;&gt;"",(VLOOKUP(J53,TimePivot!A$4:B$1000,2,FALSE))),IF(K53&lt;&gt;"",VLOOKUP(K53,TimePivot!A$4:B$1000,2,FALSE)),IF(L53&lt;&gt;"",VLOOKUP(L53,TimePivot!A$4:B$1000,2,FALSE)),IF(M53&lt;&gt;"",VLOOKUP(M53,TimePivot!A$4:B$1000,2,FALSE)),IF(N53&lt;&gt;"",VLOOKUP(N53,TimePivot!A$4:B$1000,2,FALSE)),IF(O53&lt;&gt;"",VLOOKUP(O53,TimePivot!A$4:B$1000,2,FALSE)),IF(P53&lt;&gt;"",(VLOOKUP(P53,TimePivot!A$4:B$1000,2,FALSE))),IF(Q53&lt;&gt;"",(VLOOKUP(Q53,TimePivot!A$4:B$1000,2,FALSE))),IF(R53&lt;&gt;"",(VLOOKUP(R53,TimePivot!A$4:B$1000,2,FALSE))),IF(S53&lt;&gt;"",(VLOOKUP(S53,TimePivot!A$4:B$1000,2,FALSE))),IF(T53&lt;&gt;"",(VLOOKUP(T53,TimePivot!A$4:B$1000,2,FALSE))),IF(U53&lt;&gt;"",(VLOOKUP(U53,TimePivot!A$4:B$1000,2,FALSE))),IF(V53&lt;&gt;"",(VLOOKUP(V53,TimePivot!A$4:B$1000,2,FALSE))),IF(W53&lt;&gt;"",(VLOOKUP(W53,TimePivot!A$4:B$1000,2,FALSE))),IF(X53&lt;&gt;"",(VLOOKUP(X53,TimePivot!A$4:B$1000,2,FALSE))),IF(Y53&lt;&gt;"",(VLOOKUP(Y53,TimePivot!A$4:B$1000,2,FALSE))),IF(Z53&lt;&gt;"",(VLOOKUP(Z53,TimePivot!A$4:B$1000,2,FALSE))),IF(AA53&lt;&gt;"",(VLOOKUP(AA53,TimePivot!A$4:B$1000,2,FALSE))),IF(AB53&lt;&gt;"",(VLOOKUP(AB53,TimePivot!A$4:B$1000,2,FALSE)))))/60</f>
        <v>0</v>
      </c>
      <c r="F53" s="3" t="s">
        <v>1103</v>
      </c>
      <c r="G53" s="1" t="s">
        <v>265</v>
      </c>
      <c r="I53" s="6" t="s">
        <v>2733</v>
      </c>
      <c r="J53" s="19"/>
      <c r="K53" s="20"/>
    </row>
    <row r="54" spans="1:13" x14ac:dyDescent="0.25">
      <c r="A54" s="5">
        <v>0</v>
      </c>
      <c r="B54" s="23">
        <f>(1-A54)*VLOOKUP(F54,TimePivot!A$4:C$1000,3,FALSE)</f>
        <v>1</v>
      </c>
      <c r="C54" s="8">
        <f>((1-A54)*VLOOKUP(F54,TimePivot!A$4:B$1000,2,FALSE))/60</f>
        <v>0.20833333333333334</v>
      </c>
      <c r="D54" s="22">
        <f>((1-A54)*SUM(IF(J54&lt;&gt;"",(VLOOKUP(J54,TimePivot!A$4:C$1000,3,FALSE))),IF(K54&lt;&gt;"",VLOOKUP(K54,TimePivot!A$4:C$1000,3,FALSE)),IF(L54&lt;&gt;"",VLOOKUP(L54,TimePivot!A$4:C$1000,3,FALSE)),IF(M54&lt;&gt;"",VLOOKUP(M54,TimePivot!A$4:C$1000,3,FALSE)),IF(N54&lt;&gt;"",VLOOKUP(N54,TimePivot!A$4:C$1000,3,FALSE)),IF(O54&lt;&gt;"",VLOOKUP(O54,TimePivot!A$4:C$1000,3,FALSE)),IF(P54&lt;&gt;"",(VLOOKUP(P54,TimePivot!A$4:C$1000,3,FALSE))),IF(Q54&lt;&gt;"",(VLOOKUP(Q54,TimePivot!A$4:C$1000,3,FALSE))),IF(R54&lt;&gt;"",(VLOOKUP(R54,TimePivot!A$4:C$1000,3,FALSE))),IF(S54&lt;&gt;"",(VLOOKUP(S54,TimePivot!A$4:C$1000,3,FALSE))),IF(T54&lt;&gt;"",(VLOOKUP(T54,TimePivot!A$4:C$1000,3,FALSE))),IF(U54&lt;&gt;"",(VLOOKUP(U54,TimePivot!A$4:C$1000,3,FALSE))),IF(V54&lt;&gt;"",(VLOOKUP(V54,TimePivot!A$4:C$1000,3,FALSE))),IF(W54&lt;&gt;"",(VLOOKUP(W54,TimePivot!A$4:C$1000,3,FALSE))),IF(X54&lt;&gt;"",(VLOOKUP(X54,TimePivot!A$4:C$1000,3,FALSE))),IF(Y54&lt;&gt;"",(VLOOKUP(Y54,TimePivot!A$4:C$1000,3,FALSE))),IF(Z54&lt;&gt;"",(VLOOKUP(Z54,TimePivot!A$4:C$1000,3,FALSE))),IF(AA54&lt;&gt;"",(VLOOKUP(AA54,TimePivot!A$4:C$1000,3,FALSE))),IF(AB54&lt;&gt;"",(VLOOKUP(AB54,TimePivot!A$4:C$1000,3,FALSE)))))</f>
        <v>0</v>
      </c>
      <c r="E54" s="8">
        <f>((1-A54)*SUM(IF(J54&lt;&gt;"",(VLOOKUP(J54,TimePivot!A$4:B$1000,2,FALSE))),IF(K54&lt;&gt;"",VLOOKUP(K54,TimePivot!A$4:B$1000,2,FALSE)),IF(L54&lt;&gt;"",VLOOKUP(L54,TimePivot!A$4:B$1000,2,FALSE)),IF(M54&lt;&gt;"",VLOOKUP(M54,TimePivot!A$4:B$1000,2,FALSE)),IF(N54&lt;&gt;"",VLOOKUP(N54,TimePivot!A$4:B$1000,2,FALSE)),IF(O54&lt;&gt;"",VLOOKUP(O54,TimePivot!A$4:B$1000,2,FALSE)),IF(P54&lt;&gt;"",(VLOOKUP(P54,TimePivot!A$4:B$1000,2,FALSE))),IF(Q54&lt;&gt;"",(VLOOKUP(Q54,TimePivot!A$4:B$1000,2,FALSE))),IF(R54&lt;&gt;"",(VLOOKUP(R54,TimePivot!A$4:B$1000,2,FALSE))),IF(S54&lt;&gt;"",(VLOOKUP(S54,TimePivot!A$4:B$1000,2,FALSE))),IF(T54&lt;&gt;"",(VLOOKUP(T54,TimePivot!A$4:B$1000,2,FALSE))),IF(U54&lt;&gt;"",(VLOOKUP(U54,TimePivot!A$4:B$1000,2,FALSE))),IF(V54&lt;&gt;"",(VLOOKUP(V54,TimePivot!A$4:B$1000,2,FALSE))),IF(W54&lt;&gt;"",(VLOOKUP(W54,TimePivot!A$4:B$1000,2,FALSE))),IF(X54&lt;&gt;"",(VLOOKUP(X54,TimePivot!A$4:B$1000,2,FALSE))),IF(Y54&lt;&gt;"",(VLOOKUP(Y54,TimePivot!A$4:B$1000,2,FALSE))),IF(Z54&lt;&gt;"",(VLOOKUP(Z54,TimePivot!A$4:B$1000,2,FALSE))),IF(AA54&lt;&gt;"",(VLOOKUP(AA54,TimePivot!A$4:B$1000,2,FALSE))),IF(AB54&lt;&gt;"",(VLOOKUP(AB54,TimePivot!A$4:B$1000,2,FALSE)))))/60</f>
        <v>0</v>
      </c>
      <c r="F54" s="3" t="s">
        <v>1104</v>
      </c>
      <c r="J54" s="19"/>
      <c r="K54" s="20"/>
    </row>
    <row r="55" spans="1:13" ht="30" x14ac:dyDescent="0.25">
      <c r="A55" s="5">
        <v>0</v>
      </c>
      <c r="B55" s="23">
        <f>(1-A55)*VLOOKUP(F55,TimePivot!A$4:C$1000,3,FALSE)</f>
        <v>1</v>
      </c>
      <c r="C55" s="8">
        <f>((1-A55)*VLOOKUP(F55,TimePivot!A$4:B$1000,2,FALSE))/60</f>
        <v>0.41666666666666669</v>
      </c>
      <c r="D55" s="22">
        <f>((1-A55)*SUM(IF(J55&lt;&gt;"",(VLOOKUP(J55,TimePivot!A$4:C$1000,3,FALSE))),IF(K55&lt;&gt;"",VLOOKUP(K55,TimePivot!A$4:C$1000,3,FALSE)),IF(L55&lt;&gt;"",VLOOKUP(L55,TimePivot!A$4:C$1000,3,FALSE)),IF(M55&lt;&gt;"",VLOOKUP(M55,TimePivot!A$4:C$1000,3,FALSE)),IF(N55&lt;&gt;"",VLOOKUP(N55,TimePivot!A$4:C$1000,3,FALSE)),IF(O55&lt;&gt;"",VLOOKUP(O55,TimePivot!A$4:C$1000,3,FALSE)),IF(P55&lt;&gt;"",(VLOOKUP(P55,TimePivot!A$4:C$1000,3,FALSE))),IF(Q55&lt;&gt;"",(VLOOKUP(Q55,TimePivot!A$4:C$1000,3,FALSE))),IF(R55&lt;&gt;"",(VLOOKUP(R55,TimePivot!A$4:C$1000,3,FALSE))),IF(S55&lt;&gt;"",(VLOOKUP(S55,TimePivot!A$4:C$1000,3,FALSE))),IF(T55&lt;&gt;"",(VLOOKUP(T55,TimePivot!A$4:C$1000,3,FALSE))),IF(U55&lt;&gt;"",(VLOOKUP(U55,TimePivot!A$4:C$1000,3,FALSE))),IF(V55&lt;&gt;"",(VLOOKUP(V55,TimePivot!A$4:C$1000,3,FALSE))),IF(W55&lt;&gt;"",(VLOOKUP(W55,TimePivot!A$4:C$1000,3,FALSE))),IF(X55&lt;&gt;"",(VLOOKUP(X55,TimePivot!A$4:C$1000,3,FALSE))),IF(Y55&lt;&gt;"",(VLOOKUP(Y55,TimePivot!A$4:C$1000,3,FALSE))),IF(Z55&lt;&gt;"",(VLOOKUP(Z55,TimePivot!A$4:C$1000,3,FALSE))),IF(AA55&lt;&gt;"",(VLOOKUP(AA55,TimePivot!A$4:C$1000,3,FALSE))),IF(AB55&lt;&gt;"",(VLOOKUP(AB55,TimePivot!A$4:C$1000,3,FALSE)))))</f>
        <v>1</v>
      </c>
      <c r="E55" s="8">
        <f>((1-A55)*SUM(IF(J55&lt;&gt;"",(VLOOKUP(J55,TimePivot!A$4:B$1000,2,FALSE))),IF(K55&lt;&gt;"",VLOOKUP(K55,TimePivot!A$4:B$1000,2,FALSE)),IF(L55&lt;&gt;"",VLOOKUP(L55,TimePivot!A$4:B$1000,2,FALSE)),IF(M55&lt;&gt;"",VLOOKUP(M55,TimePivot!A$4:B$1000,2,FALSE)),IF(N55&lt;&gt;"",VLOOKUP(N55,TimePivot!A$4:B$1000,2,FALSE)),IF(O55&lt;&gt;"",VLOOKUP(O55,TimePivot!A$4:B$1000,2,FALSE)),IF(P55&lt;&gt;"",(VLOOKUP(P55,TimePivot!A$4:B$1000,2,FALSE))),IF(Q55&lt;&gt;"",(VLOOKUP(Q55,TimePivot!A$4:B$1000,2,FALSE))),IF(R55&lt;&gt;"",(VLOOKUP(R55,TimePivot!A$4:B$1000,2,FALSE))),IF(S55&lt;&gt;"",(VLOOKUP(S55,TimePivot!A$4:B$1000,2,FALSE))),IF(T55&lt;&gt;"",(VLOOKUP(T55,TimePivot!A$4:B$1000,2,FALSE))),IF(U55&lt;&gt;"",(VLOOKUP(U55,TimePivot!A$4:B$1000,2,FALSE))),IF(V55&lt;&gt;"",(VLOOKUP(V55,TimePivot!A$4:B$1000,2,FALSE))),IF(W55&lt;&gt;"",(VLOOKUP(W55,TimePivot!A$4:B$1000,2,FALSE))),IF(X55&lt;&gt;"",(VLOOKUP(X55,TimePivot!A$4:B$1000,2,FALSE))),IF(Y55&lt;&gt;"",(VLOOKUP(Y55,TimePivot!A$4:B$1000,2,FALSE))),IF(Z55&lt;&gt;"",(VLOOKUP(Z55,TimePivot!A$4:B$1000,2,FALSE))),IF(AA55&lt;&gt;"",(VLOOKUP(AA55,TimePivot!A$4:B$1000,2,FALSE))),IF(AB55&lt;&gt;"",(VLOOKUP(AB55,TimePivot!A$4:B$1000,2,FALSE)))))/60</f>
        <v>0.125</v>
      </c>
      <c r="F55" s="3" t="s">
        <v>1119</v>
      </c>
      <c r="G55" s="1" t="s">
        <v>2699</v>
      </c>
      <c r="J55" s="19"/>
      <c r="K55" s="20" t="s">
        <v>1502</v>
      </c>
    </row>
    <row r="56" spans="1:13" ht="90" x14ac:dyDescent="0.25">
      <c r="A56" s="5">
        <v>0</v>
      </c>
      <c r="B56" s="23">
        <f>(1-A56)*VLOOKUP(F56,TimePivot!A$4:C$1000,3,FALSE)</f>
        <v>6</v>
      </c>
      <c r="C56" s="8">
        <f>((1-A56)*VLOOKUP(F56,TimePivot!A$4:B$1000,2,FALSE))/60</f>
        <v>0.85</v>
      </c>
      <c r="D56" s="22">
        <f>((1-A56)*SUM(IF(J56&lt;&gt;"",(VLOOKUP(J56,TimePivot!A$4:C$1000,3,FALSE))),IF(K56&lt;&gt;"",VLOOKUP(K56,TimePivot!A$4:C$1000,3,FALSE)),IF(L56&lt;&gt;"",VLOOKUP(L56,TimePivot!A$4:C$1000,3,FALSE)),IF(M56&lt;&gt;"",VLOOKUP(M56,TimePivot!A$4:C$1000,3,FALSE)),IF(N56&lt;&gt;"",VLOOKUP(N56,TimePivot!A$4:C$1000,3,FALSE)),IF(O56&lt;&gt;"",VLOOKUP(O56,TimePivot!A$4:C$1000,3,FALSE)),IF(P56&lt;&gt;"",(VLOOKUP(P56,TimePivot!A$4:C$1000,3,FALSE))),IF(Q56&lt;&gt;"",(VLOOKUP(Q56,TimePivot!A$4:C$1000,3,FALSE))),IF(R56&lt;&gt;"",(VLOOKUP(R56,TimePivot!A$4:C$1000,3,FALSE))),IF(S56&lt;&gt;"",(VLOOKUP(S56,TimePivot!A$4:C$1000,3,FALSE))),IF(T56&lt;&gt;"",(VLOOKUP(T56,TimePivot!A$4:C$1000,3,FALSE))),IF(U56&lt;&gt;"",(VLOOKUP(U56,TimePivot!A$4:C$1000,3,FALSE))),IF(V56&lt;&gt;"",(VLOOKUP(V56,TimePivot!A$4:C$1000,3,FALSE))),IF(W56&lt;&gt;"",(VLOOKUP(W56,TimePivot!A$4:C$1000,3,FALSE))),IF(X56&lt;&gt;"",(VLOOKUP(X56,TimePivot!A$4:C$1000,3,FALSE))),IF(Y56&lt;&gt;"",(VLOOKUP(Y56,TimePivot!A$4:C$1000,3,FALSE))),IF(Z56&lt;&gt;"",(VLOOKUP(Z56,TimePivot!A$4:C$1000,3,FALSE))),IF(AA56&lt;&gt;"",(VLOOKUP(AA56,TimePivot!A$4:C$1000,3,FALSE))),IF(AB56&lt;&gt;"",(VLOOKUP(AB56,TimePivot!A$4:C$1000,3,FALSE)))))</f>
        <v>33</v>
      </c>
      <c r="E56" s="8">
        <f>((1-A56)*SUM(IF(J56&lt;&gt;"",(VLOOKUP(J56,TimePivot!A$4:B$1000,2,FALSE))),IF(K56&lt;&gt;"",VLOOKUP(K56,TimePivot!A$4:B$1000,2,FALSE)),IF(L56&lt;&gt;"",VLOOKUP(L56,TimePivot!A$4:B$1000,2,FALSE)),IF(M56&lt;&gt;"",VLOOKUP(M56,TimePivot!A$4:B$1000,2,FALSE)),IF(N56&lt;&gt;"",VLOOKUP(N56,TimePivot!A$4:B$1000,2,FALSE)),IF(O56&lt;&gt;"",VLOOKUP(O56,TimePivot!A$4:B$1000,2,FALSE)),IF(P56&lt;&gt;"",(VLOOKUP(P56,TimePivot!A$4:B$1000,2,FALSE))),IF(Q56&lt;&gt;"",(VLOOKUP(Q56,TimePivot!A$4:B$1000,2,FALSE))),IF(R56&lt;&gt;"",(VLOOKUP(R56,TimePivot!A$4:B$1000,2,FALSE))),IF(S56&lt;&gt;"",(VLOOKUP(S56,TimePivot!A$4:B$1000,2,FALSE))),IF(T56&lt;&gt;"",(VLOOKUP(T56,TimePivot!A$4:B$1000,2,FALSE))),IF(U56&lt;&gt;"",(VLOOKUP(U56,TimePivot!A$4:B$1000,2,FALSE))),IF(V56&lt;&gt;"",(VLOOKUP(V56,TimePivot!A$4:B$1000,2,FALSE))),IF(W56&lt;&gt;"",(VLOOKUP(W56,TimePivot!A$4:B$1000,2,FALSE))),IF(X56&lt;&gt;"",(VLOOKUP(X56,TimePivot!A$4:B$1000,2,FALSE))),IF(Y56&lt;&gt;"",(VLOOKUP(Y56,TimePivot!A$4:B$1000,2,FALSE))),IF(Z56&lt;&gt;"",(VLOOKUP(Z56,TimePivot!A$4:B$1000,2,FALSE))),IF(AA56&lt;&gt;"",(VLOOKUP(AA56,TimePivot!A$4:B$1000,2,FALSE))),IF(AB56&lt;&gt;"",(VLOOKUP(AB56,TimePivot!A$4:B$1000,2,FALSE)))))/60</f>
        <v>7.45</v>
      </c>
      <c r="F56" s="3" t="s">
        <v>1107</v>
      </c>
      <c r="G56" s="1" t="s">
        <v>266</v>
      </c>
      <c r="H56" s="1" t="s">
        <v>2701</v>
      </c>
      <c r="I56" s="6" t="s">
        <v>2734</v>
      </c>
      <c r="J56" s="19"/>
      <c r="K56" s="20" t="s">
        <v>1452</v>
      </c>
      <c r="L56" s="7" t="s">
        <v>1069</v>
      </c>
      <c r="M56" s="7" t="s">
        <v>1446</v>
      </c>
    </row>
    <row r="57" spans="1:13" ht="30" x14ac:dyDescent="0.25">
      <c r="A57" s="5">
        <v>0</v>
      </c>
      <c r="B57" s="23">
        <f>(1-A57)*VLOOKUP(F57,TimePivot!A$4:C$1000,3,FALSE)</f>
        <v>1</v>
      </c>
      <c r="C57" s="8">
        <f>((1-A57)*VLOOKUP(F57,TimePivot!A$4:B$1000,2,FALSE))/60</f>
        <v>0.33333333333333331</v>
      </c>
      <c r="D57" s="22">
        <f>((1-A57)*SUM(IF(J57&lt;&gt;"",(VLOOKUP(J57,TimePivot!A$4:C$1000,3,FALSE))),IF(K57&lt;&gt;"",VLOOKUP(K57,TimePivot!A$4:C$1000,3,FALSE)),IF(L57&lt;&gt;"",VLOOKUP(L57,TimePivot!A$4:C$1000,3,FALSE)),IF(M57&lt;&gt;"",VLOOKUP(M57,TimePivot!A$4:C$1000,3,FALSE)),IF(N57&lt;&gt;"",VLOOKUP(N57,TimePivot!A$4:C$1000,3,FALSE)),IF(O57&lt;&gt;"",VLOOKUP(O57,TimePivot!A$4:C$1000,3,FALSE)),IF(P57&lt;&gt;"",(VLOOKUP(P57,TimePivot!A$4:C$1000,3,FALSE))),IF(Q57&lt;&gt;"",(VLOOKUP(Q57,TimePivot!A$4:C$1000,3,FALSE))),IF(R57&lt;&gt;"",(VLOOKUP(R57,TimePivot!A$4:C$1000,3,FALSE))),IF(S57&lt;&gt;"",(VLOOKUP(S57,TimePivot!A$4:C$1000,3,FALSE))),IF(T57&lt;&gt;"",(VLOOKUP(T57,TimePivot!A$4:C$1000,3,FALSE))),IF(U57&lt;&gt;"",(VLOOKUP(U57,TimePivot!A$4:C$1000,3,FALSE))),IF(V57&lt;&gt;"",(VLOOKUP(V57,TimePivot!A$4:C$1000,3,FALSE))),IF(W57&lt;&gt;"",(VLOOKUP(W57,TimePivot!A$4:C$1000,3,FALSE))),IF(X57&lt;&gt;"",(VLOOKUP(X57,TimePivot!A$4:C$1000,3,FALSE))),IF(Y57&lt;&gt;"",(VLOOKUP(Y57,TimePivot!A$4:C$1000,3,FALSE))),IF(Z57&lt;&gt;"",(VLOOKUP(Z57,TimePivot!A$4:C$1000,3,FALSE))),IF(AA57&lt;&gt;"",(VLOOKUP(AA57,TimePivot!A$4:C$1000,3,FALSE))),IF(AB57&lt;&gt;"",(VLOOKUP(AB57,TimePivot!A$4:C$1000,3,FALSE)))))</f>
        <v>1</v>
      </c>
      <c r="E57" s="8">
        <f>((1-A57)*SUM(IF(J57&lt;&gt;"",(VLOOKUP(J57,TimePivot!A$4:B$1000,2,FALSE))),IF(K57&lt;&gt;"",VLOOKUP(K57,TimePivot!A$4:B$1000,2,FALSE)),IF(L57&lt;&gt;"",VLOOKUP(L57,TimePivot!A$4:B$1000,2,FALSE)),IF(M57&lt;&gt;"",VLOOKUP(M57,TimePivot!A$4:B$1000,2,FALSE)),IF(N57&lt;&gt;"",VLOOKUP(N57,TimePivot!A$4:B$1000,2,FALSE)),IF(O57&lt;&gt;"",VLOOKUP(O57,TimePivot!A$4:B$1000,2,FALSE)),IF(P57&lt;&gt;"",(VLOOKUP(P57,TimePivot!A$4:B$1000,2,FALSE))),IF(Q57&lt;&gt;"",(VLOOKUP(Q57,TimePivot!A$4:B$1000,2,FALSE))),IF(R57&lt;&gt;"",(VLOOKUP(R57,TimePivot!A$4:B$1000,2,FALSE))),IF(S57&lt;&gt;"",(VLOOKUP(S57,TimePivot!A$4:B$1000,2,FALSE))),IF(T57&lt;&gt;"",(VLOOKUP(T57,TimePivot!A$4:B$1000,2,FALSE))),IF(U57&lt;&gt;"",(VLOOKUP(U57,TimePivot!A$4:B$1000,2,FALSE))),IF(V57&lt;&gt;"",(VLOOKUP(V57,TimePivot!A$4:B$1000,2,FALSE))),IF(W57&lt;&gt;"",(VLOOKUP(W57,TimePivot!A$4:B$1000,2,FALSE))),IF(X57&lt;&gt;"",(VLOOKUP(X57,TimePivot!A$4:B$1000,2,FALSE))),IF(Y57&lt;&gt;"",(VLOOKUP(Y57,TimePivot!A$4:B$1000,2,FALSE))),IF(Z57&lt;&gt;"",(VLOOKUP(Z57,TimePivot!A$4:B$1000,2,FALSE))),IF(AA57&lt;&gt;"",(VLOOKUP(AA57,TimePivot!A$4:B$1000,2,FALSE))),IF(AB57&lt;&gt;"",(VLOOKUP(AB57,TimePivot!A$4:B$1000,2,FALSE)))))/60</f>
        <v>0.16666666666666666</v>
      </c>
      <c r="F57" s="3" t="s">
        <v>1117</v>
      </c>
      <c r="J57" s="19"/>
      <c r="K57" s="20" t="s">
        <v>1498</v>
      </c>
    </row>
    <row r="58" spans="1:13" ht="30" x14ac:dyDescent="0.25">
      <c r="A58" s="5">
        <v>0</v>
      </c>
      <c r="B58" s="23">
        <f>(1-A58)*VLOOKUP(F58,TimePivot!A$4:C$1000,3,FALSE)</f>
        <v>2</v>
      </c>
      <c r="C58" s="8">
        <f>((1-A58)*VLOOKUP(F58,TimePivot!A$4:B$1000,2,FALSE))/60</f>
        <v>0.23333333333333334</v>
      </c>
      <c r="D58" s="22">
        <f>((1-A58)*SUM(IF(J58&lt;&gt;"",(VLOOKUP(J58,TimePivot!A$4:C$1000,3,FALSE))),IF(K58&lt;&gt;"",VLOOKUP(K58,TimePivot!A$4:C$1000,3,FALSE)),IF(L58&lt;&gt;"",VLOOKUP(L58,TimePivot!A$4:C$1000,3,FALSE)),IF(M58&lt;&gt;"",VLOOKUP(M58,TimePivot!A$4:C$1000,3,FALSE)),IF(N58&lt;&gt;"",VLOOKUP(N58,TimePivot!A$4:C$1000,3,FALSE)),IF(O58&lt;&gt;"",VLOOKUP(O58,TimePivot!A$4:C$1000,3,FALSE)),IF(P58&lt;&gt;"",(VLOOKUP(P58,TimePivot!A$4:C$1000,3,FALSE))),IF(Q58&lt;&gt;"",(VLOOKUP(Q58,TimePivot!A$4:C$1000,3,FALSE))),IF(R58&lt;&gt;"",(VLOOKUP(R58,TimePivot!A$4:C$1000,3,FALSE))),IF(S58&lt;&gt;"",(VLOOKUP(S58,TimePivot!A$4:C$1000,3,FALSE))),IF(T58&lt;&gt;"",(VLOOKUP(T58,TimePivot!A$4:C$1000,3,FALSE))),IF(U58&lt;&gt;"",(VLOOKUP(U58,TimePivot!A$4:C$1000,3,FALSE))),IF(V58&lt;&gt;"",(VLOOKUP(V58,TimePivot!A$4:C$1000,3,FALSE))),IF(W58&lt;&gt;"",(VLOOKUP(W58,TimePivot!A$4:C$1000,3,FALSE))),IF(X58&lt;&gt;"",(VLOOKUP(X58,TimePivot!A$4:C$1000,3,FALSE))),IF(Y58&lt;&gt;"",(VLOOKUP(Y58,TimePivot!A$4:C$1000,3,FALSE))),IF(Z58&lt;&gt;"",(VLOOKUP(Z58,TimePivot!A$4:C$1000,3,FALSE))),IF(AA58&lt;&gt;"",(VLOOKUP(AA58,TimePivot!A$4:C$1000,3,FALSE))),IF(AB58&lt;&gt;"",(VLOOKUP(AB58,TimePivot!A$4:C$1000,3,FALSE)))))</f>
        <v>2</v>
      </c>
      <c r="E58" s="8">
        <f>((1-A58)*SUM(IF(J58&lt;&gt;"",(VLOOKUP(J58,TimePivot!A$4:B$1000,2,FALSE))),IF(K58&lt;&gt;"",VLOOKUP(K58,TimePivot!A$4:B$1000,2,FALSE)),IF(L58&lt;&gt;"",VLOOKUP(L58,TimePivot!A$4:B$1000,2,FALSE)),IF(M58&lt;&gt;"",VLOOKUP(M58,TimePivot!A$4:B$1000,2,FALSE)),IF(N58&lt;&gt;"",VLOOKUP(N58,TimePivot!A$4:B$1000,2,FALSE)),IF(O58&lt;&gt;"",VLOOKUP(O58,TimePivot!A$4:B$1000,2,FALSE)),IF(P58&lt;&gt;"",(VLOOKUP(P58,TimePivot!A$4:B$1000,2,FALSE))),IF(Q58&lt;&gt;"",(VLOOKUP(Q58,TimePivot!A$4:B$1000,2,FALSE))),IF(R58&lt;&gt;"",(VLOOKUP(R58,TimePivot!A$4:B$1000,2,FALSE))),IF(S58&lt;&gt;"",(VLOOKUP(S58,TimePivot!A$4:B$1000,2,FALSE))),IF(T58&lt;&gt;"",(VLOOKUP(T58,TimePivot!A$4:B$1000,2,FALSE))),IF(U58&lt;&gt;"",(VLOOKUP(U58,TimePivot!A$4:B$1000,2,FALSE))),IF(V58&lt;&gt;"",(VLOOKUP(V58,TimePivot!A$4:B$1000,2,FALSE))),IF(W58&lt;&gt;"",(VLOOKUP(W58,TimePivot!A$4:B$1000,2,FALSE))),IF(X58&lt;&gt;"",(VLOOKUP(X58,TimePivot!A$4:B$1000,2,FALSE))),IF(Y58&lt;&gt;"",(VLOOKUP(Y58,TimePivot!A$4:B$1000,2,FALSE))),IF(Z58&lt;&gt;"",(VLOOKUP(Z58,TimePivot!A$4:B$1000,2,FALSE))),IF(AA58&lt;&gt;"",(VLOOKUP(AA58,TimePivot!A$4:B$1000,2,FALSE))),IF(AB58&lt;&gt;"",(VLOOKUP(AB58,TimePivot!A$4:B$1000,2,FALSE)))))/60</f>
        <v>0.58333333333333337</v>
      </c>
      <c r="F58" s="3" t="s">
        <v>1118</v>
      </c>
      <c r="J58" s="19"/>
      <c r="K58" s="20" t="s">
        <v>1494</v>
      </c>
    </row>
    <row r="59" spans="1:13" ht="30" x14ac:dyDescent="0.25">
      <c r="A59" s="5">
        <v>0</v>
      </c>
      <c r="B59" s="23">
        <f>(1-A59)*VLOOKUP(F59,TimePivot!A$4:C$1000,3,FALSE)</f>
        <v>2</v>
      </c>
      <c r="C59" s="8">
        <f>((1-A59)*VLOOKUP(F59,TimePivot!A$4:B$1000,2,FALSE))/60</f>
        <v>0.25</v>
      </c>
      <c r="D59" s="22">
        <f>((1-A59)*SUM(IF(J59&lt;&gt;"",(VLOOKUP(J59,TimePivot!A$4:C$1000,3,FALSE))),IF(K59&lt;&gt;"",VLOOKUP(K59,TimePivot!A$4:C$1000,3,FALSE)),IF(L59&lt;&gt;"",VLOOKUP(L59,TimePivot!A$4:C$1000,3,FALSE)),IF(M59&lt;&gt;"",VLOOKUP(M59,TimePivot!A$4:C$1000,3,FALSE)),IF(N59&lt;&gt;"",VLOOKUP(N59,TimePivot!A$4:C$1000,3,FALSE)),IF(O59&lt;&gt;"",VLOOKUP(O59,TimePivot!A$4:C$1000,3,FALSE)),IF(P59&lt;&gt;"",(VLOOKUP(P59,TimePivot!A$4:C$1000,3,FALSE))),IF(Q59&lt;&gt;"",(VLOOKUP(Q59,TimePivot!A$4:C$1000,3,FALSE))),IF(R59&lt;&gt;"",(VLOOKUP(R59,TimePivot!A$4:C$1000,3,FALSE))),IF(S59&lt;&gt;"",(VLOOKUP(S59,TimePivot!A$4:C$1000,3,FALSE))),IF(T59&lt;&gt;"",(VLOOKUP(T59,TimePivot!A$4:C$1000,3,FALSE))),IF(U59&lt;&gt;"",(VLOOKUP(U59,TimePivot!A$4:C$1000,3,FALSE))),IF(V59&lt;&gt;"",(VLOOKUP(V59,TimePivot!A$4:C$1000,3,FALSE))),IF(W59&lt;&gt;"",(VLOOKUP(W59,TimePivot!A$4:C$1000,3,FALSE))),IF(X59&lt;&gt;"",(VLOOKUP(X59,TimePivot!A$4:C$1000,3,FALSE))),IF(Y59&lt;&gt;"",(VLOOKUP(Y59,TimePivot!A$4:C$1000,3,FALSE))),IF(Z59&lt;&gt;"",(VLOOKUP(Z59,TimePivot!A$4:C$1000,3,FALSE))),IF(AA59&lt;&gt;"",(VLOOKUP(AA59,TimePivot!A$4:C$1000,3,FALSE))),IF(AB59&lt;&gt;"",(VLOOKUP(AB59,TimePivot!A$4:C$1000,3,FALSE)))))</f>
        <v>1</v>
      </c>
      <c r="E59" s="8">
        <f>((1-A59)*SUM(IF(J59&lt;&gt;"",(VLOOKUP(J59,TimePivot!A$4:B$1000,2,FALSE))),IF(K59&lt;&gt;"",VLOOKUP(K59,TimePivot!A$4:B$1000,2,FALSE)),IF(L59&lt;&gt;"",VLOOKUP(L59,TimePivot!A$4:B$1000,2,FALSE)),IF(M59&lt;&gt;"",VLOOKUP(M59,TimePivot!A$4:B$1000,2,FALSE)),IF(N59&lt;&gt;"",VLOOKUP(N59,TimePivot!A$4:B$1000,2,FALSE)),IF(O59&lt;&gt;"",VLOOKUP(O59,TimePivot!A$4:B$1000,2,FALSE)),IF(P59&lt;&gt;"",(VLOOKUP(P59,TimePivot!A$4:B$1000,2,FALSE))),IF(Q59&lt;&gt;"",(VLOOKUP(Q59,TimePivot!A$4:B$1000,2,FALSE))),IF(R59&lt;&gt;"",(VLOOKUP(R59,TimePivot!A$4:B$1000,2,FALSE))),IF(S59&lt;&gt;"",(VLOOKUP(S59,TimePivot!A$4:B$1000,2,FALSE))),IF(T59&lt;&gt;"",(VLOOKUP(T59,TimePivot!A$4:B$1000,2,FALSE))),IF(U59&lt;&gt;"",(VLOOKUP(U59,TimePivot!A$4:B$1000,2,FALSE))),IF(V59&lt;&gt;"",(VLOOKUP(V59,TimePivot!A$4:B$1000,2,FALSE))),IF(W59&lt;&gt;"",(VLOOKUP(W59,TimePivot!A$4:B$1000,2,FALSE))),IF(X59&lt;&gt;"",(VLOOKUP(X59,TimePivot!A$4:B$1000,2,FALSE))),IF(Y59&lt;&gt;"",(VLOOKUP(Y59,TimePivot!A$4:B$1000,2,FALSE))),IF(Z59&lt;&gt;"",(VLOOKUP(Z59,TimePivot!A$4:B$1000,2,FALSE))),IF(AA59&lt;&gt;"",(VLOOKUP(AA59,TimePivot!A$4:B$1000,2,FALSE))),IF(AB59&lt;&gt;"",(VLOOKUP(AB59,TimePivot!A$4:B$1000,2,FALSE)))))/60</f>
        <v>0.125</v>
      </c>
      <c r="F59" s="3" t="s">
        <v>1112</v>
      </c>
      <c r="J59" s="19"/>
      <c r="K59" s="20" t="s">
        <v>1495</v>
      </c>
    </row>
    <row r="60" spans="1:13" ht="120" x14ac:dyDescent="0.25">
      <c r="A60" s="5">
        <v>0</v>
      </c>
      <c r="B60" s="23">
        <f>(1-A60)*VLOOKUP(F60,TimePivot!A$4:C$1000,3,FALSE)</f>
        <v>16</v>
      </c>
      <c r="C60" s="8">
        <f>((1-A60)*VLOOKUP(F60,TimePivot!A$4:B$1000,2,FALSE))/60</f>
        <v>3.2833333333333332</v>
      </c>
      <c r="D60" s="22">
        <f>((1-A60)*SUM(IF(J60&lt;&gt;"",(VLOOKUP(J60,TimePivot!A$4:C$1000,3,FALSE))),IF(K60&lt;&gt;"",VLOOKUP(K60,TimePivot!A$4:C$1000,3,FALSE)),IF(L60&lt;&gt;"",VLOOKUP(L60,TimePivot!A$4:C$1000,3,FALSE)),IF(M60&lt;&gt;"",VLOOKUP(M60,TimePivot!A$4:C$1000,3,FALSE)),IF(N60&lt;&gt;"",VLOOKUP(N60,TimePivot!A$4:C$1000,3,FALSE)),IF(O60&lt;&gt;"",VLOOKUP(O60,TimePivot!A$4:C$1000,3,FALSE)),IF(P60&lt;&gt;"",(VLOOKUP(P60,TimePivot!A$4:C$1000,3,FALSE))),IF(Q60&lt;&gt;"",(VLOOKUP(Q60,TimePivot!A$4:C$1000,3,FALSE))),IF(R60&lt;&gt;"",(VLOOKUP(R60,TimePivot!A$4:C$1000,3,FALSE))),IF(S60&lt;&gt;"",(VLOOKUP(S60,TimePivot!A$4:C$1000,3,FALSE))),IF(T60&lt;&gt;"",(VLOOKUP(T60,TimePivot!A$4:C$1000,3,FALSE))),IF(U60&lt;&gt;"",(VLOOKUP(U60,TimePivot!A$4:C$1000,3,FALSE))),IF(V60&lt;&gt;"",(VLOOKUP(V60,TimePivot!A$4:C$1000,3,FALSE))),IF(W60&lt;&gt;"",(VLOOKUP(W60,TimePivot!A$4:C$1000,3,FALSE))),IF(X60&lt;&gt;"",(VLOOKUP(X60,TimePivot!A$4:C$1000,3,FALSE))),IF(Y60&lt;&gt;"",(VLOOKUP(Y60,TimePivot!A$4:C$1000,3,FALSE))),IF(Z60&lt;&gt;"",(VLOOKUP(Z60,TimePivot!A$4:C$1000,3,FALSE))),IF(AA60&lt;&gt;"",(VLOOKUP(AA60,TimePivot!A$4:C$1000,3,FALSE))),IF(AB60&lt;&gt;"",(VLOOKUP(AB60,TimePivot!A$4:C$1000,3,FALSE)))))</f>
        <v>15</v>
      </c>
      <c r="E60" s="8">
        <f>((1-A60)*SUM(IF(J60&lt;&gt;"",(VLOOKUP(J60,TimePivot!A$4:B$1000,2,FALSE))),IF(K60&lt;&gt;"",VLOOKUP(K60,TimePivot!A$4:B$1000,2,FALSE)),IF(L60&lt;&gt;"",VLOOKUP(L60,TimePivot!A$4:B$1000,2,FALSE)),IF(M60&lt;&gt;"",VLOOKUP(M60,TimePivot!A$4:B$1000,2,FALSE)),IF(N60&lt;&gt;"",VLOOKUP(N60,TimePivot!A$4:B$1000,2,FALSE)),IF(O60&lt;&gt;"",VLOOKUP(O60,TimePivot!A$4:B$1000,2,FALSE)),IF(P60&lt;&gt;"",(VLOOKUP(P60,TimePivot!A$4:B$1000,2,FALSE))),IF(Q60&lt;&gt;"",(VLOOKUP(Q60,TimePivot!A$4:B$1000,2,FALSE))),IF(R60&lt;&gt;"",(VLOOKUP(R60,TimePivot!A$4:B$1000,2,FALSE))),IF(S60&lt;&gt;"",(VLOOKUP(S60,TimePivot!A$4:B$1000,2,FALSE))),IF(T60&lt;&gt;"",(VLOOKUP(T60,TimePivot!A$4:B$1000,2,FALSE))),IF(U60&lt;&gt;"",(VLOOKUP(U60,TimePivot!A$4:B$1000,2,FALSE))),IF(V60&lt;&gt;"",(VLOOKUP(V60,TimePivot!A$4:B$1000,2,FALSE))),IF(W60&lt;&gt;"",(VLOOKUP(W60,TimePivot!A$4:B$1000,2,FALSE))),IF(X60&lt;&gt;"",(VLOOKUP(X60,TimePivot!A$4:B$1000,2,FALSE))),IF(Y60&lt;&gt;"",(VLOOKUP(Y60,TimePivot!A$4:B$1000,2,FALSE))),IF(Z60&lt;&gt;"",(VLOOKUP(Z60,TimePivot!A$4:B$1000,2,FALSE))),IF(AA60&lt;&gt;"",(VLOOKUP(AA60,TimePivot!A$4:B$1000,2,FALSE))),IF(AB60&lt;&gt;"",(VLOOKUP(AB60,TimePivot!A$4:B$1000,2,FALSE)))))/60</f>
        <v>3.9166666666666665</v>
      </c>
      <c r="F60" s="3" t="s">
        <v>1069</v>
      </c>
      <c r="G60" s="1" t="s">
        <v>267</v>
      </c>
      <c r="I60" s="6" t="s">
        <v>2735</v>
      </c>
      <c r="J60" s="19"/>
      <c r="K60" s="20" t="s">
        <v>1446</v>
      </c>
    </row>
    <row r="61" spans="1:13" ht="30" x14ac:dyDescent="0.25">
      <c r="A61" s="5">
        <v>0</v>
      </c>
      <c r="B61" s="23">
        <f>(1-A61)*VLOOKUP(F61,TimePivot!A$4:C$1000,3,FALSE)</f>
        <v>3</v>
      </c>
      <c r="C61" s="8">
        <f>((1-A61)*VLOOKUP(F61,TimePivot!A$4:B$1000,2,FALSE))/60</f>
        <v>0.93333333333333335</v>
      </c>
      <c r="D61" s="22">
        <f>((1-A61)*SUM(IF(J61&lt;&gt;"",(VLOOKUP(J61,TimePivot!A$4:C$1000,3,FALSE))),IF(K61&lt;&gt;"",VLOOKUP(K61,TimePivot!A$4:C$1000,3,FALSE)),IF(L61&lt;&gt;"",VLOOKUP(L61,TimePivot!A$4:C$1000,3,FALSE)),IF(M61&lt;&gt;"",VLOOKUP(M61,TimePivot!A$4:C$1000,3,FALSE)),IF(N61&lt;&gt;"",VLOOKUP(N61,TimePivot!A$4:C$1000,3,FALSE)),IF(O61&lt;&gt;"",VLOOKUP(O61,TimePivot!A$4:C$1000,3,FALSE)),IF(P61&lt;&gt;"",(VLOOKUP(P61,TimePivot!A$4:C$1000,3,FALSE))),IF(Q61&lt;&gt;"",(VLOOKUP(Q61,TimePivot!A$4:C$1000,3,FALSE))),IF(R61&lt;&gt;"",(VLOOKUP(R61,TimePivot!A$4:C$1000,3,FALSE))),IF(S61&lt;&gt;"",(VLOOKUP(S61,TimePivot!A$4:C$1000,3,FALSE))),IF(T61&lt;&gt;"",(VLOOKUP(T61,TimePivot!A$4:C$1000,3,FALSE))),IF(U61&lt;&gt;"",(VLOOKUP(U61,TimePivot!A$4:C$1000,3,FALSE))),IF(V61&lt;&gt;"",(VLOOKUP(V61,TimePivot!A$4:C$1000,3,FALSE))),IF(W61&lt;&gt;"",(VLOOKUP(W61,TimePivot!A$4:C$1000,3,FALSE))),IF(X61&lt;&gt;"",(VLOOKUP(X61,TimePivot!A$4:C$1000,3,FALSE))),IF(Y61&lt;&gt;"",(VLOOKUP(Y61,TimePivot!A$4:C$1000,3,FALSE))),IF(Z61&lt;&gt;"",(VLOOKUP(Z61,TimePivot!A$4:C$1000,3,FALSE))),IF(AA61&lt;&gt;"",(VLOOKUP(AA61,TimePivot!A$4:C$1000,3,FALSE))),IF(AB61&lt;&gt;"",(VLOOKUP(AB61,TimePivot!A$4:C$1000,3,FALSE)))))</f>
        <v>0</v>
      </c>
      <c r="E61" s="8">
        <f>((1-A61)*SUM(IF(J61&lt;&gt;"",(VLOOKUP(J61,TimePivot!A$4:B$1000,2,FALSE))),IF(K61&lt;&gt;"",VLOOKUP(K61,TimePivot!A$4:B$1000,2,FALSE)),IF(L61&lt;&gt;"",VLOOKUP(L61,TimePivot!A$4:B$1000,2,FALSE)),IF(M61&lt;&gt;"",VLOOKUP(M61,TimePivot!A$4:B$1000,2,FALSE)),IF(N61&lt;&gt;"",VLOOKUP(N61,TimePivot!A$4:B$1000,2,FALSE)),IF(O61&lt;&gt;"",VLOOKUP(O61,TimePivot!A$4:B$1000,2,FALSE)),IF(P61&lt;&gt;"",(VLOOKUP(P61,TimePivot!A$4:B$1000,2,FALSE))),IF(Q61&lt;&gt;"",(VLOOKUP(Q61,TimePivot!A$4:B$1000,2,FALSE))),IF(R61&lt;&gt;"",(VLOOKUP(R61,TimePivot!A$4:B$1000,2,FALSE))),IF(S61&lt;&gt;"",(VLOOKUP(S61,TimePivot!A$4:B$1000,2,FALSE))),IF(T61&lt;&gt;"",(VLOOKUP(T61,TimePivot!A$4:B$1000,2,FALSE))),IF(U61&lt;&gt;"",(VLOOKUP(U61,TimePivot!A$4:B$1000,2,FALSE))),IF(V61&lt;&gt;"",(VLOOKUP(V61,TimePivot!A$4:B$1000,2,FALSE))),IF(W61&lt;&gt;"",(VLOOKUP(W61,TimePivot!A$4:B$1000,2,FALSE))),IF(X61&lt;&gt;"",(VLOOKUP(X61,TimePivot!A$4:B$1000,2,FALSE))),IF(Y61&lt;&gt;"",(VLOOKUP(Y61,TimePivot!A$4:B$1000,2,FALSE))),IF(Z61&lt;&gt;"",(VLOOKUP(Z61,TimePivot!A$4:B$1000,2,FALSE))),IF(AA61&lt;&gt;"",(VLOOKUP(AA61,TimePivot!A$4:B$1000,2,FALSE))),IF(AB61&lt;&gt;"",(VLOOKUP(AB61,TimePivot!A$4:B$1000,2,FALSE)))))/60</f>
        <v>0</v>
      </c>
      <c r="F61" s="3" t="s">
        <v>1105</v>
      </c>
      <c r="G61" s="1" t="s">
        <v>268</v>
      </c>
      <c r="J61" s="19"/>
      <c r="K61" s="20"/>
    </row>
    <row r="62" spans="1:13" ht="45" x14ac:dyDescent="0.25">
      <c r="A62" s="5">
        <v>0</v>
      </c>
      <c r="B62" s="23">
        <f>(1-A62)*VLOOKUP(F62,TimePivot!A$4:C$1000,3,FALSE)</f>
        <v>9</v>
      </c>
      <c r="C62" s="8">
        <f>((1-A62)*VLOOKUP(F62,TimePivot!A$4:B$1000,2,FALSE))/60</f>
        <v>1.1416666666666666</v>
      </c>
      <c r="D62" s="22">
        <f>((1-A62)*SUM(IF(J62&lt;&gt;"",(VLOOKUP(J62,TimePivot!A$4:C$1000,3,FALSE))),IF(K62&lt;&gt;"",VLOOKUP(K62,TimePivot!A$4:C$1000,3,FALSE)),IF(L62&lt;&gt;"",VLOOKUP(L62,TimePivot!A$4:C$1000,3,FALSE)),IF(M62&lt;&gt;"",VLOOKUP(M62,TimePivot!A$4:C$1000,3,FALSE)),IF(N62&lt;&gt;"",VLOOKUP(N62,TimePivot!A$4:C$1000,3,FALSE)),IF(O62&lt;&gt;"",VLOOKUP(O62,TimePivot!A$4:C$1000,3,FALSE)),IF(P62&lt;&gt;"",(VLOOKUP(P62,TimePivot!A$4:C$1000,3,FALSE))),IF(Q62&lt;&gt;"",(VLOOKUP(Q62,TimePivot!A$4:C$1000,3,FALSE))),IF(R62&lt;&gt;"",(VLOOKUP(R62,TimePivot!A$4:C$1000,3,FALSE))),IF(S62&lt;&gt;"",(VLOOKUP(S62,TimePivot!A$4:C$1000,3,FALSE))),IF(T62&lt;&gt;"",(VLOOKUP(T62,TimePivot!A$4:C$1000,3,FALSE))),IF(U62&lt;&gt;"",(VLOOKUP(U62,TimePivot!A$4:C$1000,3,FALSE))),IF(V62&lt;&gt;"",(VLOOKUP(V62,TimePivot!A$4:C$1000,3,FALSE))),IF(W62&lt;&gt;"",(VLOOKUP(W62,TimePivot!A$4:C$1000,3,FALSE))),IF(X62&lt;&gt;"",(VLOOKUP(X62,TimePivot!A$4:C$1000,3,FALSE))),IF(Y62&lt;&gt;"",(VLOOKUP(Y62,TimePivot!A$4:C$1000,3,FALSE))),IF(Z62&lt;&gt;"",(VLOOKUP(Z62,TimePivot!A$4:C$1000,3,FALSE))),IF(AA62&lt;&gt;"",(VLOOKUP(AA62,TimePivot!A$4:C$1000,3,FALSE))),IF(AB62&lt;&gt;"",(VLOOKUP(AB62,TimePivot!A$4:C$1000,3,FALSE)))))</f>
        <v>5</v>
      </c>
      <c r="E62" s="8">
        <f>((1-A62)*SUM(IF(J62&lt;&gt;"",(VLOOKUP(J62,TimePivot!A$4:B$1000,2,FALSE))),IF(K62&lt;&gt;"",VLOOKUP(K62,TimePivot!A$4:B$1000,2,FALSE)),IF(L62&lt;&gt;"",VLOOKUP(L62,TimePivot!A$4:B$1000,2,FALSE)),IF(M62&lt;&gt;"",VLOOKUP(M62,TimePivot!A$4:B$1000,2,FALSE)),IF(N62&lt;&gt;"",VLOOKUP(N62,TimePivot!A$4:B$1000,2,FALSE)),IF(O62&lt;&gt;"",VLOOKUP(O62,TimePivot!A$4:B$1000,2,FALSE)),IF(P62&lt;&gt;"",(VLOOKUP(P62,TimePivot!A$4:B$1000,2,FALSE))),IF(Q62&lt;&gt;"",(VLOOKUP(Q62,TimePivot!A$4:B$1000,2,FALSE))),IF(R62&lt;&gt;"",(VLOOKUP(R62,TimePivot!A$4:B$1000,2,FALSE))),IF(S62&lt;&gt;"",(VLOOKUP(S62,TimePivot!A$4:B$1000,2,FALSE))),IF(T62&lt;&gt;"",(VLOOKUP(T62,TimePivot!A$4:B$1000,2,FALSE))),IF(U62&lt;&gt;"",(VLOOKUP(U62,TimePivot!A$4:B$1000,2,FALSE))),IF(V62&lt;&gt;"",(VLOOKUP(V62,TimePivot!A$4:B$1000,2,FALSE))),IF(W62&lt;&gt;"",(VLOOKUP(W62,TimePivot!A$4:B$1000,2,FALSE))),IF(X62&lt;&gt;"",(VLOOKUP(X62,TimePivot!A$4:B$1000,2,FALSE))),IF(Y62&lt;&gt;"",(VLOOKUP(Y62,TimePivot!A$4:B$1000,2,FALSE))),IF(Z62&lt;&gt;"",(VLOOKUP(Z62,TimePivot!A$4:B$1000,2,FALSE))),IF(AA62&lt;&gt;"",(VLOOKUP(AA62,TimePivot!A$4:B$1000,2,FALSE))),IF(AB62&lt;&gt;"",(VLOOKUP(AB62,TimePivot!A$4:B$1000,2,FALSE)))))/60</f>
        <v>1.0616666666666668</v>
      </c>
      <c r="F62" s="3" t="s">
        <v>1108</v>
      </c>
      <c r="G62" s="1" t="s">
        <v>270</v>
      </c>
      <c r="I62" s="6" t="s">
        <v>2736</v>
      </c>
      <c r="J62" s="19"/>
      <c r="K62" s="20" t="s">
        <v>1496</v>
      </c>
    </row>
    <row r="63" spans="1:13" ht="30" x14ac:dyDescent="0.25">
      <c r="A63" s="5">
        <v>0</v>
      </c>
      <c r="B63" s="23">
        <f>(1-A63)*VLOOKUP(F63,TimePivot!A$4:C$1000,3,FALSE)</f>
        <v>3</v>
      </c>
      <c r="C63" s="8">
        <f>((1-A63)*VLOOKUP(F63,TimePivot!A$4:B$1000,2,FALSE))/60</f>
        <v>0.36666666666666664</v>
      </c>
      <c r="D63" s="22">
        <f>((1-A63)*SUM(IF(J63&lt;&gt;"",(VLOOKUP(J63,TimePivot!A$4:C$1000,3,FALSE))),IF(K63&lt;&gt;"",VLOOKUP(K63,TimePivot!A$4:C$1000,3,FALSE)),IF(L63&lt;&gt;"",VLOOKUP(L63,TimePivot!A$4:C$1000,3,FALSE)),IF(M63&lt;&gt;"",VLOOKUP(M63,TimePivot!A$4:C$1000,3,FALSE)),IF(N63&lt;&gt;"",VLOOKUP(N63,TimePivot!A$4:C$1000,3,FALSE)),IF(O63&lt;&gt;"",VLOOKUP(O63,TimePivot!A$4:C$1000,3,FALSE)),IF(P63&lt;&gt;"",(VLOOKUP(P63,TimePivot!A$4:C$1000,3,FALSE))),IF(Q63&lt;&gt;"",(VLOOKUP(Q63,TimePivot!A$4:C$1000,3,FALSE))),IF(R63&lt;&gt;"",(VLOOKUP(R63,TimePivot!A$4:C$1000,3,FALSE))),IF(S63&lt;&gt;"",(VLOOKUP(S63,TimePivot!A$4:C$1000,3,FALSE))),IF(T63&lt;&gt;"",(VLOOKUP(T63,TimePivot!A$4:C$1000,3,FALSE))),IF(U63&lt;&gt;"",(VLOOKUP(U63,TimePivot!A$4:C$1000,3,FALSE))),IF(V63&lt;&gt;"",(VLOOKUP(V63,TimePivot!A$4:C$1000,3,FALSE))),IF(W63&lt;&gt;"",(VLOOKUP(W63,TimePivot!A$4:C$1000,3,FALSE))),IF(X63&lt;&gt;"",(VLOOKUP(X63,TimePivot!A$4:C$1000,3,FALSE))),IF(Y63&lt;&gt;"",(VLOOKUP(Y63,TimePivot!A$4:C$1000,3,FALSE))),IF(Z63&lt;&gt;"",(VLOOKUP(Z63,TimePivot!A$4:C$1000,3,FALSE))),IF(AA63&lt;&gt;"",(VLOOKUP(AA63,TimePivot!A$4:C$1000,3,FALSE))),IF(AB63&lt;&gt;"",(VLOOKUP(AB63,TimePivot!A$4:C$1000,3,FALSE)))))</f>
        <v>0</v>
      </c>
      <c r="E63" s="8">
        <f>((1-A63)*SUM(IF(J63&lt;&gt;"",(VLOOKUP(J63,TimePivot!A$4:B$1000,2,FALSE))),IF(K63&lt;&gt;"",VLOOKUP(K63,TimePivot!A$4:B$1000,2,FALSE)),IF(L63&lt;&gt;"",VLOOKUP(L63,TimePivot!A$4:B$1000,2,FALSE)),IF(M63&lt;&gt;"",VLOOKUP(M63,TimePivot!A$4:B$1000,2,FALSE)),IF(N63&lt;&gt;"",VLOOKUP(N63,TimePivot!A$4:B$1000,2,FALSE)),IF(O63&lt;&gt;"",VLOOKUP(O63,TimePivot!A$4:B$1000,2,FALSE)),IF(P63&lt;&gt;"",(VLOOKUP(P63,TimePivot!A$4:B$1000,2,FALSE))),IF(Q63&lt;&gt;"",(VLOOKUP(Q63,TimePivot!A$4:B$1000,2,FALSE))),IF(R63&lt;&gt;"",(VLOOKUP(R63,TimePivot!A$4:B$1000,2,FALSE))),IF(S63&lt;&gt;"",(VLOOKUP(S63,TimePivot!A$4:B$1000,2,FALSE))),IF(T63&lt;&gt;"",(VLOOKUP(T63,TimePivot!A$4:B$1000,2,FALSE))),IF(U63&lt;&gt;"",(VLOOKUP(U63,TimePivot!A$4:B$1000,2,FALSE))),IF(V63&lt;&gt;"",(VLOOKUP(V63,TimePivot!A$4:B$1000,2,FALSE))),IF(W63&lt;&gt;"",(VLOOKUP(W63,TimePivot!A$4:B$1000,2,FALSE))),IF(X63&lt;&gt;"",(VLOOKUP(X63,TimePivot!A$4:B$1000,2,FALSE))),IF(Y63&lt;&gt;"",(VLOOKUP(Y63,TimePivot!A$4:B$1000,2,FALSE))),IF(Z63&lt;&gt;"",(VLOOKUP(Z63,TimePivot!A$4:B$1000,2,FALSE))),IF(AA63&lt;&gt;"",(VLOOKUP(AA63,TimePivot!A$4:B$1000,2,FALSE))),IF(AB63&lt;&gt;"",(VLOOKUP(AB63,TimePivot!A$4:B$1000,2,FALSE)))))/60</f>
        <v>0</v>
      </c>
      <c r="F63" s="3" t="s">
        <v>1065</v>
      </c>
      <c r="G63" s="1" t="s">
        <v>2700</v>
      </c>
      <c r="J63" s="19"/>
      <c r="K63" s="20"/>
    </row>
    <row r="64" spans="1:13" ht="30" x14ac:dyDescent="0.25">
      <c r="A64" s="5">
        <v>0</v>
      </c>
      <c r="B64" s="23">
        <f>(1-A64)*VLOOKUP(F64,TimePivot!A$4:C$1000,3,FALSE)</f>
        <v>11</v>
      </c>
      <c r="C64" s="8">
        <f>((1-A64)*VLOOKUP(F64,TimePivot!A$4:B$1000,2,FALSE))/60</f>
        <v>3.0416666666666665</v>
      </c>
      <c r="D64" s="22">
        <f>((1-A64)*SUM(IF(J64&lt;&gt;"",(VLOOKUP(J64,TimePivot!A$4:C$1000,3,FALSE))),IF(K64&lt;&gt;"",VLOOKUP(K64,TimePivot!A$4:C$1000,3,FALSE)),IF(L64&lt;&gt;"",VLOOKUP(L64,TimePivot!A$4:C$1000,3,FALSE)),IF(M64&lt;&gt;"",VLOOKUP(M64,TimePivot!A$4:C$1000,3,FALSE)),IF(N64&lt;&gt;"",VLOOKUP(N64,TimePivot!A$4:C$1000,3,FALSE)),IF(O64&lt;&gt;"",VLOOKUP(O64,TimePivot!A$4:C$1000,3,FALSE)),IF(P64&lt;&gt;"",(VLOOKUP(P64,TimePivot!A$4:C$1000,3,FALSE))),IF(Q64&lt;&gt;"",(VLOOKUP(Q64,TimePivot!A$4:C$1000,3,FALSE))),IF(R64&lt;&gt;"",(VLOOKUP(R64,TimePivot!A$4:C$1000,3,FALSE))),IF(S64&lt;&gt;"",(VLOOKUP(S64,TimePivot!A$4:C$1000,3,FALSE))),IF(T64&lt;&gt;"",(VLOOKUP(T64,TimePivot!A$4:C$1000,3,FALSE))),IF(U64&lt;&gt;"",(VLOOKUP(U64,TimePivot!A$4:C$1000,3,FALSE))),IF(V64&lt;&gt;"",(VLOOKUP(V64,TimePivot!A$4:C$1000,3,FALSE))),IF(W64&lt;&gt;"",(VLOOKUP(W64,TimePivot!A$4:C$1000,3,FALSE))),IF(X64&lt;&gt;"",(VLOOKUP(X64,TimePivot!A$4:C$1000,3,FALSE))),IF(Y64&lt;&gt;"",(VLOOKUP(Y64,TimePivot!A$4:C$1000,3,FALSE))),IF(Z64&lt;&gt;"",(VLOOKUP(Z64,TimePivot!A$4:C$1000,3,FALSE))),IF(AA64&lt;&gt;"",(VLOOKUP(AA64,TimePivot!A$4:C$1000,3,FALSE))),IF(AB64&lt;&gt;"",(VLOOKUP(AB64,TimePivot!A$4:C$1000,3,FALSE)))))</f>
        <v>16</v>
      </c>
      <c r="E64" s="8">
        <f>((1-A64)*SUM(IF(J64&lt;&gt;"",(VLOOKUP(J64,TimePivot!A$4:B$1000,2,FALSE))),IF(K64&lt;&gt;"",VLOOKUP(K64,TimePivot!A$4:B$1000,2,FALSE)),IF(L64&lt;&gt;"",VLOOKUP(L64,TimePivot!A$4:B$1000,2,FALSE)),IF(M64&lt;&gt;"",VLOOKUP(M64,TimePivot!A$4:B$1000,2,FALSE)),IF(N64&lt;&gt;"",VLOOKUP(N64,TimePivot!A$4:B$1000,2,FALSE)),IF(O64&lt;&gt;"",VLOOKUP(O64,TimePivot!A$4:B$1000,2,FALSE)),IF(P64&lt;&gt;"",(VLOOKUP(P64,TimePivot!A$4:B$1000,2,FALSE))),IF(Q64&lt;&gt;"",(VLOOKUP(Q64,TimePivot!A$4:B$1000,2,FALSE))),IF(R64&lt;&gt;"",(VLOOKUP(R64,TimePivot!A$4:B$1000,2,FALSE))),IF(S64&lt;&gt;"",(VLOOKUP(S64,TimePivot!A$4:B$1000,2,FALSE))),IF(T64&lt;&gt;"",(VLOOKUP(T64,TimePivot!A$4:B$1000,2,FALSE))),IF(U64&lt;&gt;"",(VLOOKUP(U64,TimePivot!A$4:B$1000,2,FALSE))),IF(V64&lt;&gt;"",(VLOOKUP(V64,TimePivot!A$4:B$1000,2,FALSE))),IF(W64&lt;&gt;"",(VLOOKUP(W64,TimePivot!A$4:B$1000,2,FALSE))),IF(X64&lt;&gt;"",(VLOOKUP(X64,TimePivot!A$4:B$1000,2,FALSE))),IF(Y64&lt;&gt;"",(VLOOKUP(Y64,TimePivot!A$4:B$1000,2,FALSE))),IF(Z64&lt;&gt;"",(VLOOKUP(Z64,TimePivot!A$4:B$1000,2,FALSE))),IF(AA64&lt;&gt;"",(VLOOKUP(AA64,TimePivot!A$4:B$1000,2,FALSE))),IF(AB64&lt;&gt;"",(VLOOKUP(AB64,TimePivot!A$4:B$1000,2,FALSE)))))/60</f>
        <v>5.3616666666666664</v>
      </c>
      <c r="F64" s="3" t="s">
        <v>1062</v>
      </c>
      <c r="G64" s="1" t="s">
        <v>274</v>
      </c>
      <c r="J64" s="19"/>
      <c r="K64" s="20" t="s">
        <v>1522</v>
      </c>
      <c r="L64" s="7" t="s">
        <v>1063</v>
      </c>
    </row>
    <row r="65" spans="1:12" ht="30" x14ac:dyDescent="0.25">
      <c r="A65" s="5">
        <v>0</v>
      </c>
      <c r="B65" s="23">
        <f>(1-A65)*VLOOKUP(F65,TimePivot!A$4:C$1000,3,FALSE)</f>
        <v>13</v>
      </c>
      <c r="C65" s="8">
        <f>((1-A65)*VLOOKUP(F65,TimePivot!A$4:B$1000,2,FALSE))/60</f>
        <v>4.416666666666667</v>
      </c>
      <c r="D65" s="22">
        <f>((1-A65)*SUM(IF(J65&lt;&gt;"",(VLOOKUP(J65,TimePivot!A$4:C$1000,3,FALSE))),IF(K65&lt;&gt;"",VLOOKUP(K65,TimePivot!A$4:C$1000,3,FALSE)),IF(L65&lt;&gt;"",VLOOKUP(L65,TimePivot!A$4:C$1000,3,FALSE)),IF(M65&lt;&gt;"",VLOOKUP(M65,TimePivot!A$4:C$1000,3,FALSE)),IF(N65&lt;&gt;"",VLOOKUP(N65,TimePivot!A$4:C$1000,3,FALSE)),IF(O65&lt;&gt;"",VLOOKUP(O65,TimePivot!A$4:C$1000,3,FALSE)),IF(P65&lt;&gt;"",(VLOOKUP(P65,TimePivot!A$4:C$1000,3,FALSE))),IF(Q65&lt;&gt;"",(VLOOKUP(Q65,TimePivot!A$4:C$1000,3,FALSE))),IF(R65&lt;&gt;"",(VLOOKUP(R65,TimePivot!A$4:C$1000,3,FALSE))),IF(S65&lt;&gt;"",(VLOOKUP(S65,TimePivot!A$4:C$1000,3,FALSE))),IF(T65&lt;&gt;"",(VLOOKUP(T65,TimePivot!A$4:C$1000,3,FALSE))),IF(U65&lt;&gt;"",(VLOOKUP(U65,TimePivot!A$4:C$1000,3,FALSE))),IF(V65&lt;&gt;"",(VLOOKUP(V65,TimePivot!A$4:C$1000,3,FALSE))),IF(W65&lt;&gt;"",(VLOOKUP(W65,TimePivot!A$4:C$1000,3,FALSE))),IF(X65&lt;&gt;"",(VLOOKUP(X65,TimePivot!A$4:C$1000,3,FALSE))),IF(Y65&lt;&gt;"",(VLOOKUP(Y65,TimePivot!A$4:C$1000,3,FALSE))),IF(Z65&lt;&gt;"",(VLOOKUP(Z65,TimePivot!A$4:C$1000,3,FALSE))),IF(AA65&lt;&gt;"",(VLOOKUP(AA65,TimePivot!A$4:C$1000,3,FALSE))),IF(AB65&lt;&gt;"",(VLOOKUP(AB65,TimePivot!A$4:C$1000,3,FALSE)))))</f>
        <v>4</v>
      </c>
      <c r="E65" s="8">
        <f>((1-A65)*SUM(IF(J65&lt;&gt;"",(VLOOKUP(J65,TimePivot!A$4:B$1000,2,FALSE))),IF(K65&lt;&gt;"",VLOOKUP(K65,TimePivot!A$4:B$1000,2,FALSE)),IF(L65&lt;&gt;"",VLOOKUP(L65,TimePivot!A$4:B$1000,2,FALSE)),IF(M65&lt;&gt;"",VLOOKUP(M65,TimePivot!A$4:B$1000,2,FALSE)),IF(N65&lt;&gt;"",VLOOKUP(N65,TimePivot!A$4:B$1000,2,FALSE)),IF(O65&lt;&gt;"",VLOOKUP(O65,TimePivot!A$4:B$1000,2,FALSE)),IF(P65&lt;&gt;"",(VLOOKUP(P65,TimePivot!A$4:B$1000,2,FALSE))),IF(Q65&lt;&gt;"",(VLOOKUP(Q65,TimePivot!A$4:B$1000,2,FALSE))),IF(R65&lt;&gt;"",(VLOOKUP(R65,TimePivot!A$4:B$1000,2,FALSE))),IF(S65&lt;&gt;"",(VLOOKUP(S65,TimePivot!A$4:B$1000,2,FALSE))),IF(T65&lt;&gt;"",(VLOOKUP(T65,TimePivot!A$4:B$1000,2,FALSE))),IF(U65&lt;&gt;"",(VLOOKUP(U65,TimePivot!A$4:B$1000,2,FALSE))),IF(V65&lt;&gt;"",(VLOOKUP(V65,TimePivot!A$4:B$1000,2,FALSE))),IF(W65&lt;&gt;"",(VLOOKUP(W65,TimePivot!A$4:B$1000,2,FALSE))),IF(X65&lt;&gt;"",(VLOOKUP(X65,TimePivot!A$4:B$1000,2,FALSE))),IF(Y65&lt;&gt;"",(VLOOKUP(Y65,TimePivot!A$4:B$1000,2,FALSE))),IF(Z65&lt;&gt;"",(VLOOKUP(Z65,TimePivot!A$4:B$1000,2,FALSE))),IF(AA65&lt;&gt;"",(VLOOKUP(AA65,TimePivot!A$4:B$1000,2,FALSE))),IF(AB65&lt;&gt;"",(VLOOKUP(AB65,TimePivot!A$4:B$1000,2,FALSE)))))/60</f>
        <v>0.52833333333333332</v>
      </c>
      <c r="F65" s="3" t="s">
        <v>1063</v>
      </c>
      <c r="G65" s="1" t="s">
        <v>275</v>
      </c>
      <c r="J65" s="19"/>
      <c r="K65" s="20" t="s">
        <v>1521</v>
      </c>
    </row>
    <row r="66" spans="1:12" ht="30" x14ac:dyDescent="0.25">
      <c r="A66" s="5">
        <v>0</v>
      </c>
      <c r="B66" s="23">
        <f>(1-A66)*VLOOKUP(F66,TimePivot!A$4:C$1000,3,FALSE)</f>
        <v>9</v>
      </c>
      <c r="C66" s="8">
        <f>((1-A66)*VLOOKUP(F66,TimePivot!A$4:B$1000,2,FALSE))/60</f>
        <v>1.7083333333333333</v>
      </c>
      <c r="D66" s="22">
        <f>((1-A66)*SUM(IF(J66&lt;&gt;"",(VLOOKUP(J66,TimePivot!A$4:C$1000,3,FALSE))),IF(K66&lt;&gt;"",VLOOKUP(K66,TimePivot!A$4:C$1000,3,FALSE)),IF(L66&lt;&gt;"",VLOOKUP(L66,TimePivot!A$4:C$1000,3,FALSE)),IF(M66&lt;&gt;"",VLOOKUP(M66,TimePivot!A$4:C$1000,3,FALSE)),IF(N66&lt;&gt;"",VLOOKUP(N66,TimePivot!A$4:C$1000,3,FALSE)),IF(O66&lt;&gt;"",VLOOKUP(O66,TimePivot!A$4:C$1000,3,FALSE)),IF(P66&lt;&gt;"",(VLOOKUP(P66,TimePivot!A$4:C$1000,3,FALSE))),IF(Q66&lt;&gt;"",(VLOOKUP(Q66,TimePivot!A$4:C$1000,3,FALSE))),IF(R66&lt;&gt;"",(VLOOKUP(R66,TimePivot!A$4:C$1000,3,FALSE))),IF(S66&lt;&gt;"",(VLOOKUP(S66,TimePivot!A$4:C$1000,3,FALSE))),IF(T66&lt;&gt;"",(VLOOKUP(T66,TimePivot!A$4:C$1000,3,FALSE))),IF(U66&lt;&gt;"",(VLOOKUP(U66,TimePivot!A$4:C$1000,3,FALSE))),IF(V66&lt;&gt;"",(VLOOKUP(V66,TimePivot!A$4:C$1000,3,FALSE))),IF(W66&lt;&gt;"",(VLOOKUP(W66,TimePivot!A$4:C$1000,3,FALSE))),IF(X66&lt;&gt;"",(VLOOKUP(X66,TimePivot!A$4:C$1000,3,FALSE))),IF(Y66&lt;&gt;"",(VLOOKUP(Y66,TimePivot!A$4:C$1000,3,FALSE))),IF(Z66&lt;&gt;"",(VLOOKUP(Z66,TimePivot!A$4:C$1000,3,FALSE))),IF(AA66&lt;&gt;"",(VLOOKUP(AA66,TimePivot!A$4:C$1000,3,FALSE))),IF(AB66&lt;&gt;"",(VLOOKUP(AB66,TimePivot!A$4:C$1000,3,FALSE)))))</f>
        <v>7</v>
      </c>
      <c r="E66" s="8">
        <f>((1-A66)*SUM(IF(J66&lt;&gt;"",(VLOOKUP(J66,TimePivot!A$4:B$1000,2,FALSE))),IF(K66&lt;&gt;"",VLOOKUP(K66,TimePivot!A$4:B$1000,2,FALSE)),IF(L66&lt;&gt;"",VLOOKUP(L66,TimePivot!A$4:B$1000,2,FALSE)),IF(M66&lt;&gt;"",VLOOKUP(M66,TimePivot!A$4:B$1000,2,FALSE)),IF(N66&lt;&gt;"",VLOOKUP(N66,TimePivot!A$4:B$1000,2,FALSE)),IF(O66&lt;&gt;"",VLOOKUP(O66,TimePivot!A$4:B$1000,2,FALSE)),IF(P66&lt;&gt;"",(VLOOKUP(P66,TimePivot!A$4:B$1000,2,FALSE))),IF(Q66&lt;&gt;"",(VLOOKUP(Q66,TimePivot!A$4:B$1000,2,FALSE))),IF(R66&lt;&gt;"",(VLOOKUP(R66,TimePivot!A$4:B$1000,2,FALSE))),IF(S66&lt;&gt;"",(VLOOKUP(S66,TimePivot!A$4:B$1000,2,FALSE))),IF(T66&lt;&gt;"",(VLOOKUP(T66,TimePivot!A$4:B$1000,2,FALSE))),IF(U66&lt;&gt;"",(VLOOKUP(U66,TimePivot!A$4:B$1000,2,FALSE))),IF(V66&lt;&gt;"",(VLOOKUP(V66,TimePivot!A$4:B$1000,2,FALSE))),IF(W66&lt;&gt;"",(VLOOKUP(W66,TimePivot!A$4:B$1000,2,FALSE))),IF(X66&lt;&gt;"",(VLOOKUP(X66,TimePivot!A$4:B$1000,2,FALSE))),IF(Y66&lt;&gt;"",(VLOOKUP(Y66,TimePivot!A$4:B$1000,2,FALSE))),IF(Z66&lt;&gt;"",(VLOOKUP(Z66,TimePivot!A$4:B$1000,2,FALSE))),IF(AA66&lt;&gt;"",(VLOOKUP(AA66,TimePivot!A$4:B$1000,2,FALSE))),IF(AB66&lt;&gt;"",(VLOOKUP(AB66,TimePivot!A$4:B$1000,2,FALSE)))))/60</f>
        <v>1.9450000000000001</v>
      </c>
      <c r="F66" s="3" t="s">
        <v>1064</v>
      </c>
      <c r="G66" s="1" t="s">
        <v>276</v>
      </c>
      <c r="I66" s="6" t="s">
        <v>2737</v>
      </c>
      <c r="J66" s="19"/>
      <c r="K66" s="20"/>
      <c r="L66" s="3" t="s">
        <v>1322</v>
      </c>
    </row>
    <row r="67" spans="1:12" ht="45" x14ac:dyDescent="0.25">
      <c r="A67" s="5">
        <v>0</v>
      </c>
      <c r="B67" s="23">
        <f>(1-A67)*VLOOKUP(F67,TimePivot!A$4:C$1000,3,FALSE)</f>
        <v>5</v>
      </c>
      <c r="C67" s="8">
        <f>((1-A67)*VLOOKUP(F67,TimePivot!A$4:B$1000,2,FALSE))/60</f>
        <v>2.0333333333333332</v>
      </c>
      <c r="D67" s="22">
        <f>((1-A67)*SUM(IF(J67&lt;&gt;"",(VLOOKUP(J67,TimePivot!A$4:C$1000,3,FALSE))),IF(K67&lt;&gt;"",VLOOKUP(K67,TimePivot!A$4:C$1000,3,FALSE)),IF(L67&lt;&gt;"",VLOOKUP(L67,TimePivot!A$4:C$1000,3,FALSE)),IF(M67&lt;&gt;"",VLOOKUP(M67,TimePivot!A$4:C$1000,3,FALSE)),IF(N67&lt;&gt;"",VLOOKUP(N67,TimePivot!A$4:C$1000,3,FALSE)),IF(O67&lt;&gt;"",VLOOKUP(O67,TimePivot!A$4:C$1000,3,FALSE)),IF(P67&lt;&gt;"",(VLOOKUP(P67,TimePivot!A$4:C$1000,3,FALSE))),IF(Q67&lt;&gt;"",(VLOOKUP(Q67,TimePivot!A$4:C$1000,3,FALSE))),IF(R67&lt;&gt;"",(VLOOKUP(R67,TimePivot!A$4:C$1000,3,FALSE))),IF(S67&lt;&gt;"",(VLOOKUP(S67,TimePivot!A$4:C$1000,3,FALSE))),IF(T67&lt;&gt;"",(VLOOKUP(T67,TimePivot!A$4:C$1000,3,FALSE))),IF(U67&lt;&gt;"",(VLOOKUP(U67,TimePivot!A$4:C$1000,3,FALSE))),IF(V67&lt;&gt;"",(VLOOKUP(V67,TimePivot!A$4:C$1000,3,FALSE))),IF(W67&lt;&gt;"",(VLOOKUP(W67,TimePivot!A$4:C$1000,3,FALSE))),IF(X67&lt;&gt;"",(VLOOKUP(X67,TimePivot!A$4:C$1000,3,FALSE))),IF(Y67&lt;&gt;"",(VLOOKUP(Y67,TimePivot!A$4:C$1000,3,FALSE))),IF(Z67&lt;&gt;"",(VLOOKUP(Z67,TimePivot!A$4:C$1000,3,FALSE))),IF(AA67&lt;&gt;"",(VLOOKUP(AA67,TimePivot!A$4:C$1000,3,FALSE))),IF(AB67&lt;&gt;"",(VLOOKUP(AB67,TimePivot!A$4:C$1000,3,FALSE)))))</f>
        <v>5</v>
      </c>
      <c r="E67" s="8">
        <f>((1-A67)*SUM(IF(J67&lt;&gt;"",(VLOOKUP(J67,TimePivot!A$4:B$1000,2,FALSE))),IF(K67&lt;&gt;"",VLOOKUP(K67,TimePivot!A$4:B$1000,2,FALSE)),IF(L67&lt;&gt;"",VLOOKUP(L67,TimePivot!A$4:B$1000,2,FALSE)),IF(M67&lt;&gt;"",VLOOKUP(M67,TimePivot!A$4:B$1000,2,FALSE)),IF(N67&lt;&gt;"",VLOOKUP(N67,TimePivot!A$4:B$1000,2,FALSE)),IF(O67&lt;&gt;"",VLOOKUP(O67,TimePivot!A$4:B$1000,2,FALSE)),IF(P67&lt;&gt;"",(VLOOKUP(P67,TimePivot!A$4:B$1000,2,FALSE))),IF(Q67&lt;&gt;"",(VLOOKUP(Q67,TimePivot!A$4:B$1000,2,FALSE))),IF(R67&lt;&gt;"",(VLOOKUP(R67,TimePivot!A$4:B$1000,2,FALSE))),IF(S67&lt;&gt;"",(VLOOKUP(S67,TimePivot!A$4:B$1000,2,FALSE))),IF(T67&lt;&gt;"",(VLOOKUP(T67,TimePivot!A$4:B$1000,2,FALSE))),IF(U67&lt;&gt;"",(VLOOKUP(U67,TimePivot!A$4:B$1000,2,FALSE))),IF(V67&lt;&gt;"",(VLOOKUP(V67,TimePivot!A$4:B$1000,2,FALSE))),IF(W67&lt;&gt;"",(VLOOKUP(W67,TimePivot!A$4:B$1000,2,FALSE))),IF(X67&lt;&gt;"",(VLOOKUP(X67,TimePivot!A$4:B$1000,2,FALSE))),IF(Y67&lt;&gt;"",(VLOOKUP(Y67,TimePivot!A$4:B$1000,2,FALSE))),IF(Z67&lt;&gt;"",(VLOOKUP(Z67,TimePivot!A$4:B$1000,2,FALSE))),IF(AA67&lt;&gt;"",(VLOOKUP(AA67,TimePivot!A$4:B$1000,2,FALSE))),IF(AB67&lt;&gt;"",(VLOOKUP(AB67,TimePivot!A$4:B$1000,2,FALSE)))))/60</f>
        <v>1.5549999999999999</v>
      </c>
      <c r="F67" s="3" t="s">
        <v>1080</v>
      </c>
      <c r="G67" s="1" t="s">
        <v>278</v>
      </c>
      <c r="J67" s="19" t="s">
        <v>1317</v>
      </c>
      <c r="K67" s="20"/>
      <c r="L67" s="7" t="s">
        <v>1316</v>
      </c>
    </row>
    <row r="68" spans="1:12" ht="90" x14ac:dyDescent="0.25">
      <c r="A68" s="5">
        <v>0</v>
      </c>
      <c r="B68" s="23">
        <f>(1-A68)*VLOOKUP(F68,TimePivot!A$4:C$1000,3,FALSE)</f>
        <v>8</v>
      </c>
      <c r="C68" s="8">
        <f>((1-A68)*VLOOKUP(F68,TimePivot!A$4:B$1000,2,FALSE))/60</f>
        <v>1.0666666666666667</v>
      </c>
      <c r="D68" s="22">
        <f>((1-A68)*SUM(IF(J68&lt;&gt;"",(VLOOKUP(J68,TimePivot!A$4:C$1000,3,FALSE))),IF(K68&lt;&gt;"",VLOOKUP(K68,TimePivot!A$4:C$1000,3,FALSE)),IF(L68&lt;&gt;"",VLOOKUP(L68,TimePivot!A$4:C$1000,3,FALSE)),IF(M68&lt;&gt;"",VLOOKUP(M68,TimePivot!A$4:C$1000,3,FALSE)),IF(N68&lt;&gt;"",VLOOKUP(N68,TimePivot!A$4:C$1000,3,FALSE)),IF(O68&lt;&gt;"",VLOOKUP(O68,TimePivot!A$4:C$1000,3,FALSE)),IF(P68&lt;&gt;"",(VLOOKUP(P68,TimePivot!A$4:C$1000,3,FALSE))),IF(Q68&lt;&gt;"",(VLOOKUP(Q68,TimePivot!A$4:C$1000,3,FALSE))),IF(R68&lt;&gt;"",(VLOOKUP(R68,TimePivot!A$4:C$1000,3,FALSE))),IF(S68&lt;&gt;"",(VLOOKUP(S68,TimePivot!A$4:C$1000,3,FALSE))),IF(T68&lt;&gt;"",(VLOOKUP(T68,TimePivot!A$4:C$1000,3,FALSE))),IF(U68&lt;&gt;"",(VLOOKUP(U68,TimePivot!A$4:C$1000,3,FALSE))),IF(V68&lt;&gt;"",(VLOOKUP(V68,TimePivot!A$4:C$1000,3,FALSE))),IF(W68&lt;&gt;"",(VLOOKUP(W68,TimePivot!A$4:C$1000,3,FALSE))),IF(X68&lt;&gt;"",(VLOOKUP(X68,TimePivot!A$4:C$1000,3,FALSE))),IF(Y68&lt;&gt;"",(VLOOKUP(Y68,TimePivot!A$4:C$1000,3,FALSE))),IF(Z68&lt;&gt;"",(VLOOKUP(Z68,TimePivot!A$4:C$1000,3,FALSE))),IF(AA68&lt;&gt;"",(VLOOKUP(AA68,TimePivot!A$4:C$1000,3,FALSE))),IF(AB68&lt;&gt;"",(VLOOKUP(AB68,TimePivot!A$4:C$1000,3,FALSE)))))</f>
        <v>2</v>
      </c>
      <c r="E68" s="8">
        <f>((1-A68)*SUM(IF(J68&lt;&gt;"",(VLOOKUP(J68,TimePivot!A$4:B$1000,2,FALSE))),IF(K68&lt;&gt;"",VLOOKUP(K68,TimePivot!A$4:B$1000,2,FALSE)),IF(L68&lt;&gt;"",VLOOKUP(L68,TimePivot!A$4:B$1000,2,FALSE)),IF(M68&lt;&gt;"",VLOOKUP(M68,TimePivot!A$4:B$1000,2,FALSE)),IF(N68&lt;&gt;"",VLOOKUP(N68,TimePivot!A$4:B$1000,2,FALSE)),IF(O68&lt;&gt;"",VLOOKUP(O68,TimePivot!A$4:B$1000,2,FALSE)),IF(P68&lt;&gt;"",(VLOOKUP(P68,TimePivot!A$4:B$1000,2,FALSE))),IF(Q68&lt;&gt;"",(VLOOKUP(Q68,TimePivot!A$4:B$1000,2,FALSE))),IF(R68&lt;&gt;"",(VLOOKUP(R68,TimePivot!A$4:B$1000,2,FALSE))),IF(S68&lt;&gt;"",(VLOOKUP(S68,TimePivot!A$4:B$1000,2,FALSE))),IF(T68&lt;&gt;"",(VLOOKUP(T68,TimePivot!A$4:B$1000,2,FALSE))),IF(U68&lt;&gt;"",(VLOOKUP(U68,TimePivot!A$4:B$1000,2,FALSE))),IF(V68&lt;&gt;"",(VLOOKUP(V68,TimePivot!A$4:B$1000,2,FALSE))),IF(W68&lt;&gt;"",(VLOOKUP(W68,TimePivot!A$4:B$1000,2,FALSE))),IF(X68&lt;&gt;"",(VLOOKUP(X68,TimePivot!A$4:B$1000,2,FALSE))),IF(Y68&lt;&gt;"",(VLOOKUP(Y68,TimePivot!A$4:B$1000,2,FALSE))),IF(Z68&lt;&gt;"",(VLOOKUP(Z68,TimePivot!A$4:B$1000,2,FALSE))),IF(AA68&lt;&gt;"",(VLOOKUP(AA68,TimePivot!A$4:B$1000,2,FALSE))),IF(AB68&lt;&gt;"",(VLOOKUP(AB68,TimePivot!A$4:B$1000,2,FALSE)))))/60</f>
        <v>0.25</v>
      </c>
      <c r="F68" s="3" t="s">
        <v>1081</v>
      </c>
      <c r="G68" s="1" t="s">
        <v>279</v>
      </c>
      <c r="J68" s="19"/>
      <c r="K68" s="20" t="s">
        <v>1507</v>
      </c>
    </row>
    <row r="69" spans="1:12" ht="45" x14ac:dyDescent="0.25">
      <c r="A69" s="5">
        <v>0</v>
      </c>
      <c r="B69" s="23">
        <f>(1-A69)*VLOOKUP(F69,TimePivot!A$4:C$1000,3,FALSE)</f>
        <v>7</v>
      </c>
      <c r="C69" s="8">
        <f>((1-A69)*VLOOKUP(F69,TimePivot!A$4:B$1000,2,FALSE))/60</f>
        <v>1.0333333333333334</v>
      </c>
      <c r="D69" s="22">
        <f>((1-A69)*SUM(IF(J69&lt;&gt;"",(VLOOKUP(J69,TimePivot!A$4:C$1000,3,FALSE))),IF(K69&lt;&gt;"",VLOOKUP(K69,TimePivot!A$4:C$1000,3,FALSE)),IF(L69&lt;&gt;"",VLOOKUP(L69,TimePivot!A$4:C$1000,3,FALSE)),IF(M69&lt;&gt;"",VLOOKUP(M69,TimePivot!A$4:C$1000,3,FALSE)),IF(N69&lt;&gt;"",VLOOKUP(N69,TimePivot!A$4:C$1000,3,FALSE)),IF(O69&lt;&gt;"",VLOOKUP(O69,TimePivot!A$4:C$1000,3,FALSE)),IF(P69&lt;&gt;"",(VLOOKUP(P69,TimePivot!A$4:C$1000,3,FALSE))),IF(Q69&lt;&gt;"",(VLOOKUP(Q69,TimePivot!A$4:C$1000,3,FALSE))),IF(R69&lt;&gt;"",(VLOOKUP(R69,TimePivot!A$4:C$1000,3,FALSE))),IF(S69&lt;&gt;"",(VLOOKUP(S69,TimePivot!A$4:C$1000,3,FALSE))),IF(T69&lt;&gt;"",(VLOOKUP(T69,TimePivot!A$4:C$1000,3,FALSE))),IF(U69&lt;&gt;"",(VLOOKUP(U69,TimePivot!A$4:C$1000,3,FALSE))),IF(V69&lt;&gt;"",(VLOOKUP(V69,TimePivot!A$4:C$1000,3,FALSE))),IF(W69&lt;&gt;"",(VLOOKUP(W69,TimePivot!A$4:C$1000,3,FALSE))),IF(X69&lt;&gt;"",(VLOOKUP(X69,TimePivot!A$4:C$1000,3,FALSE))),IF(Y69&lt;&gt;"",(VLOOKUP(Y69,TimePivot!A$4:C$1000,3,FALSE))),IF(Z69&lt;&gt;"",(VLOOKUP(Z69,TimePivot!A$4:C$1000,3,FALSE))),IF(AA69&lt;&gt;"",(VLOOKUP(AA69,TimePivot!A$4:C$1000,3,FALSE))),IF(AB69&lt;&gt;"",(VLOOKUP(AB69,TimePivot!A$4:C$1000,3,FALSE)))))</f>
        <v>11</v>
      </c>
      <c r="E69" s="8">
        <f>((1-A69)*SUM(IF(J69&lt;&gt;"",(VLOOKUP(J69,TimePivot!A$4:B$1000,2,FALSE))),IF(K69&lt;&gt;"",VLOOKUP(K69,TimePivot!A$4:B$1000,2,FALSE)),IF(L69&lt;&gt;"",VLOOKUP(L69,TimePivot!A$4:B$1000,2,FALSE)),IF(M69&lt;&gt;"",VLOOKUP(M69,TimePivot!A$4:B$1000,2,FALSE)),IF(N69&lt;&gt;"",VLOOKUP(N69,TimePivot!A$4:B$1000,2,FALSE)),IF(O69&lt;&gt;"",VLOOKUP(O69,TimePivot!A$4:B$1000,2,FALSE)),IF(P69&lt;&gt;"",(VLOOKUP(P69,TimePivot!A$4:B$1000,2,FALSE))),IF(Q69&lt;&gt;"",(VLOOKUP(Q69,TimePivot!A$4:B$1000,2,FALSE))),IF(R69&lt;&gt;"",(VLOOKUP(R69,TimePivot!A$4:B$1000,2,FALSE))),IF(S69&lt;&gt;"",(VLOOKUP(S69,TimePivot!A$4:B$1000,2,FALSE))),IF(T69&lt;&gt;"",(VLOOKUP(T69,TimePivot!A$4:B$1000,2,FALSE))),IF(U69&lt;&gt;"",(VLOOKUP(U69,TimePivot!A$4:B$1000,2,FALSE))),IF(V69&lt;&gt;"",(VLOOKUP(V69,TimePivot!A$4:B$1000,2,FALSE))),IF(W69&lt;&gt;"",(VLOOKUP(W69,TimePivot!A$4:B$1000,2,FALSE))),IF(X69&lt;&gt;"",(VLOOKUP(X69,TimePivot!A$4:B$1000,2,FALSE))),IF(Y69&lt;&gt;"",(VLOOKUP(Y69,TimePivot!A$4:B$1000,2,FALSE))),IF(Z69&lt;&gt;"",(VLOOKUP(Z69,TimePivot!A$4:B$1000,2,FALSE))),IF(AA69&lt;&gt;"",(VLOOKUP(AA69,TimePivot!A$4:B$1000,2,FALSE))),IF(AB69&lt;&gt;"",(VLOOKUP(AB69,TimePivot!A$4:B$1000,2,FALSE)))))/60</f>
        <v>1.65</v>
      </c>
      <c r="F69" s="3" t="s">
        <v>1082</v>
      </c>
      <c r="I69" s="6" t="s">
        <v>2738</v>
      </c>
      <c r="J69" s="19"/>
      <c r="K69" s="20" t="s">
        <v>1465</v>
      </c>
      <c r="L69" s="7" t="s">
        <v>1085</v>
      </c>
    </row>
    <row r="70" spans="1:12" ht="30" x14ac:dyDescent="0.25">
      <c r="A70" s="5">
        <v>0</v>
      </c>
      <c r="B70" s="23">
        <f>(1-A70)*VLOOKUP(F70,TimePivot!A$4:C$1000,3,FALSE)</f>
        <v>2</v>
      </c>
      <c r="C70" s="8">
        <f>((1-A70)*VLOOKUP(F70,TimePivot!A$4:B$1000,2,FALSE))/60</f>
        <v>0.56666666666666665</v>
      </c>
      <c r="D70" s="22">
        <f>((1-A70)*SUM(IF(J70&lt;&gt;"",(VLOOKUP(J70,TimePivot!A$4:C$1000,3,FALSE))),IF(K70&lt;&gt;"",VLOOKUP(K70,TimePivot!A$4:C$1000,3,FALSE)),IF(L70&lt;&gt;"",VLOOKUP(L70,TimePivot!A$4:C$1000,3,FALSE)),IF(M70&lt;&gt;"",VLOOKUP(M70,TimePivot!A$4:C$1000,3,FALSE)),IF(N70&lt;&gt;"",VLOOKUP(N70,TimePivot!A$4:C$1000,3,FALSE)),IF(O70&lt;&gt;"",VLOOKUP(O70,TimePivot!A$4:C$1000,3,FALSE)),IF(P70&lt;&gt;"",(VLOOKUP(P70,TimePivot!A$4:C$1000,3,FALSE))),IF(Q70&lt;&gt;"",(VLOOKUP(Q70,TimePivot!A$4:C$1000,3,FALSE))),IF(R70&lt;&gt;"",(VLOOKUP(R70,TimePivot!A$4:C$1000,3,FALSE))),IF(S70&lt;&gt;"",(VLOOKUP(S70,TimePivot!A$4:C$1000,3,FALSE))),IF(T70&lt;&gt;"",(VLOOKUP(T70,TimePivot!A$4:C$1000,3,FALSE))),IF(U70&lt;&gt;"",(VLOOKUP(U70,TimePivot!A$4:C$1000,3,FALSE))),IF(V70&lt;&gt;"",(VLOOKUP(V70,TimePivot!A$4:C$1000,3,FALSE))),IF(W70&lt;&gt;"",(VLOOKUP(W70,TimePivot!A$4:C$1000,3,FALSE))),IF(X70&lt;&gt;"",(VLOOKUP(X70,TimePivot!A$4:C$1000,3,FALSE))),IF(Y70&lt;&gt;"",(VLOOKUP(Y70,TimePivot!A$4:C$1000,3,FALSE))),IF(Z70&lt;&gt;"",(VLOOKUP(Z70,TimePivot!A$4:C$1000,3,FALSE))),IF(AA70&lt;&gt;"",(VLOOKUP(AA70,TimePivot!A$4:C$1000,3,FALSE))),IF(AB70&lt;&gt;"",(VLOOKUP(AB70,TimePivot!A$4:C$1000,3,FALSE)))))</f>
        <v>5</v>
      </c>
      <c r="E70" s="8">
        <f>((1-A70)*SUM(IF(J70&lt;&gt;"",(VLOOKUP(J70,TimePivot!A$4:B$1000,2,FALSE))),IF(K70&lt;&gt;"",VLOOKUP(K70,TimePivot!A$4:B$1000,2,FALSE)),IF(L70&lt;&gt;"",VLOOKUP(L70,TimePivot!A$4:B$1000,2,FALSE)),IF(M70&lt;&gt;"",VLOOKUP(M70,TimePivot!A$4:B$1000,2,FALSE)),IF(N70&lt;&gt;"",VLOOKUP(N70,TimePivot!A$4:B$1000,2,FALSE)),IF(O70&lt;&gt;"",VLOOKUP(O70,TimePivot!A$4:B$1000,2,FALSE)),IF(P70&lt;&gt;"",(VLOOKUP(P70,TimePivot!A$4:B$1000,2,FALSE))),IF(Q70&lt;&gt;"",(VLOOKUP(Q70,TimePivot!A$4:B$1000,2,FALSE))),IF(R70&lt;&gt;"",(VLOOKUP(R70,TimePivot!A$4:B$1000,2,FALSE))),IF(S70&lt;&gt;"",(VLOOKUP(S70,TimePivot!A$4:B$1000,2,FALSE))),IF(T70&lt;&gt;"",(VLOOKUP(T70,TimePivot!A$4:B$1000,2,FALSE))),IF(U70&lt;&gt;"",(VLOOKUP(U70,TimePivot!A$4:B$1000,2,FALSE))),IF(V70&lt;&gt;"",(VLOOKUP(V70,TimePivot!A$4:B$1000,2,FALSE))),IF(W70&lt;&gt;"",(VLOOKUP(W70,TimePivot!A$4:B$1000,2,FALSE))),IF(X70&lt;&gt;"",(VLOOKUP(X70,TimePivot!A$4:B$1000,2,FALSE))),IF(Y70&lt;&gt;"",(VLOOKUP(Y70,TimePivot!A$4:B$1000,2,FALSE))),IF(Z70&lt;&gt;"",(VLOOKUP(Z70,TimePivot!A$4:B$1000,2,FALSE))),IF(AA70&lt;&gt;"",(VLOOKUP(AA70,TimePivot!A$4:B$1000,2,FALSE))),IF(AB70&lt;&gt;"",(VLOOKUP(AB70,TimePivot!A$4:B$1000,2,FALSE)))))/60</f>
        <v>0.54166666666666663</v>
      </c>
      <c r="F70" s="3" t="s">
        <v>1085</v>
      </c>
      <c r="J70" s="19"/>
      <c r="K70" s="20"/>
      <c r="L70" s="7" t="s">
        <v>1083</v>
      </c>
    </row>
    <row r="71" spans="1:12" ht="45" x14ac:dyDescent="0.25">
      <c r="A71" s="5">
        <v>0</v>
      </c>
      <c r="B71" s="23">
        <f>(1-A71)*VLOOKUP(F71,TimePivot!A$4:C$1000,3,FALSE)</f>
        <v>5</v>
      </c>
      <c r="C71" s="8">
        <f>((1-A71)*VLOOKUP(F71,TimePivot!A$4:B$1000,2,FALSE))/60</f>
        <v>0.54166666666666663</v>
      </c>
      <c r="D71" s="22">
        <f>((1-A71)*SUM(IF(J71&lt;&gt;"",(VLOOKUP(J71,TimePivot!A$4:C$1000,3,FALSE))),IF(K71&lt;&gt;"",VLOOKUP(K71,TimePivot!A$4:C$1000,3,FALSE)),IF(L71&lt;&gt;"",VLOOKUP(L71,TimePivot!A$4:C$1000,3,FALSE)),IF(M71&lt;&gt;"",VLOOKUP(M71,TimePivot!A$4:C$1000,3,FALSE)),IF(N71&lt;&gt;"",VLOOKUP(N71,TimePivot!A$4:C$1000,3,FALSE)),IF(O71&lt;&gt;"",VLOOKUP(O71,TimePivot!A$4:C$1000,3,FALSE)),IF(P71&lt;&gt;"",(VLOOKUP(P71,TimePivot!A$4:C$1000,3,FALSE))),IF(Q71&lt;&gt;"",(VLOOKUP(Q71,TimePivot!A$4:C$1000,3,FALSE))),IF(R71&lt;&gt;"",(VLOOKUP(R71,TimePivot!A$4:C$1000,3,FALSE))),IF(S71&lt;&gt;"",(VLOOKUP(S71,TimePivot!A$4:C$1000,3,FALSE))),IF(T71&lt;&gt;"",(VLOOKUP(T71,TimePivot!A$4:C$1000,3,FALSE))),IF(U71&lt;&gt;"",(VLOOKUP(U71,TimePivot!A$4:C$1000,3,FALSE))),IF(V71&lt;&gt;"",(VLOOKUP(V71,TimePivot!A$4:C$1000,3,FALSE))),IF(W71&lt;&gt;"",(VLOOKUP(W71,TimePivot!A$4:C$1000,3,FALSE))),IF(X71&lt;&gt;"",(VLOOKUP(X71,TimePivot!A$4:C$1000,3,FALSE))),IF(Y71&lt;&gt;"",(VLOOKUP(Y71,TimePivot!A$4:C$1000,3,FALSE))),IF(Z71&lt;&gt;"",(VLOOKUP(Z71,TimePivot!A$4:C$1000,3,FALSE))),IF(AA71&lt;&gt;"",(VLOOKUP(AA71,TimePivot!A$4:C$1000,3,FALSE))),IF(AB71&lt;&gt;"",(VLOOKUP(AB71,TimePivot!A$4:C$1000,3,FALSE)))))</f>
        <v>0</v>
      </c>
      <c r="E71" s="8">
        <f>((1-A71)*SUM(IF(J71&lt;&gt;"",(VLOOKUP(J71,TimePivot!A$4:B$1000,2,FALSE))),IF(K71&lt;&gt;"",VLOOKUP(K71,TimePivot!A$4:B$1000,2,FALSE)),IF(L71&lt;&gt;"",VLOOKUP(L71,TimePivot!A$4:B$1000,2,FALSE)),IF(M71&lt;&gt;"",VLOOKUP(M71,TimePivot!A$4:B$1000,2,FALSE)),IF(N71&lt;&gt;"",VLOOKUP(N71,TimePivot!A$4:B$1000,2,FALSE)),IF(O71&lt;&gt;"",VLOOKUP(O71,TimePivot!A$4:B$1000,2,FALSE)),IF(P71&lt;&gt;"",(VLOOKUP(P71,TimePivot!A$4:B$1000,2,FALSE))),IF(Q71&lt;&gt;"",(VLOOKUP(Q71,TimePivot!A$4:B$1000,2,FALSE))),IF(R71&lt;&gt;"",(VLOOKUP(R71,TimePivot!A$4:B$1000,2,FALSE))),IF(S71&lt;&gt;"",(VLOOKUP(S71,TimePivot!A$4:B$1000,2,FALSE))),IF(T71&lt;&gt;"",(VLOOKUP(T71,TimePivot!A$4:B$1000,2,FALSE))),IF(U71&lt;&gt;"",(VLOOKUP(U71,TimePivot!A$4:B$1000,2,FALSE))),IF(V71&lt;&gt;"",(VLOOKUP(V71,TimePivot!A$4:B$1000,2,FALSE))),IF(W71&lt;&gt;"",(VLOOKUP(W71,TimePivot!A$4:B$1000,2,FALSE))),IF(X71&lt;&gt;"",(VLOOKUP(X71,TimePivot!A$4:B$1000,2,FALSE))),IF(Y71&lt;&gt;"",(VLOOKUP(Y71,TimePivot!A$4:B$1000,2,FALSE))),IF(Z71&lt;&gt;"",(VLOOKUP(Z71,TimePivot!A$4:B$1000,2,FALSE))),IF(AA71&lt;&gt;"",(VLOOKUP(AA71,TimePivot!A$4:B$1000,2,FALSE))),IF(AB71&lt;&gt;"",(VLOOKUP(AB71,TimePivot!A$4:B$1000,2,FALSE)))))/60</f>
        <v>0</v>
      </c>
      <c r="F71" s="3" t="s">
        <v>1083</v>
      </c>
      <c r="I71" s="6" t="s">
        <v>2739</v>
      </c>
      <c r="J71" s="19"/>
      <c r="K71" s="20"/>
      <c r="L71" s="3"/>
    </row>
    <row r="72" spans="1:12" ht="45" x14ac:dyDescent="0.25">
      <c r="A72" s="5">
        <v>0</v>
      </c>
      <c r="B72" s="23">
        <f>(1-A72)*VLOOKUP(F72,TimePivot!A$4:C$1000,3,FALSE)</f>
        <v>6</v>
      </c>
      <c r="C72" s="8">
        <f>((1-A72)*VLOOKUP(F72,TimePivot!A$4:B$1000,2,FALSE))/60</f>
        <v>1.3583333333333334</v>
      </c>
      <c r="D72" s="22">
        <f>((1-A72)*SUM(IF(J72&lt;&gt;"",(VLOOKUP(J72,TimePivot!A$4:C$1000,3,FALSE))),IF(K72&lt;&gt;"",VLOOKUP(K72,TimePivot!A$4:C$1000,3,FALSE)),IF(L72&lt;&gt;"",VLOOKUP(L72,TimePivot!A$4:C$1000,3,FALSE)),IF(M72&lt;&gt;"",VLOOKUP(M72,TimePivot!A$4:C$1000,3,FALSE)),IF(N72&lt;&gt;"",VLOOKUP(N72,TimePivot!A$4:C$1000,3,FALSE)),IF(O72&lt;&gt;"",VLOOKUP(O72,TimePivot!A$4:C$1000,3,FALSE)),IF(P72&lt;&gt;"",(VLOOKUP(P72,TimePivot!A$4:C$1000,3,FALSE))),IF(Q72&lt;&gt;"",(VLOOKUP(Q72,TimePivot!A$4:C$1000,3,FALSE))),IF(R72&lt;&gt;"",(VLOOKUP(R72,TimePivot!A$4:C$1000,3,FALSE))),IF(S72&lt;&gt;"",(VLOOKUP(S72,TimePivot!A$4:C$1000,3,FALSE))),IF(T72&lt;&gt;"",(VLOOKUP(T72,TimePivot!A$4:C$1000,3,FALSE))),IF(U72&lt;&gt;"",(VLOOKUP(U72,TimePivot!A$4:C$1000,3,FALSE))),IF(V72&lt;&gt;"",(VLOOKUP(V72,TimePivot!A$4:C$1000,3,FALSE))),IF(W72&lt;&gt;"",(VLOOKUP(W72,TimePivot!A$4:C$1000,3,FALSE))),IF(X72&lt;&gt;"",(VLOOKUP(X72,TimePivot!A$4:C$1000,3,FALSE))),IF(Y72&lt;&gt;"",(VLOOKUP(Y72,TimePivot!A$4:C$1000,3,FALSE))),IF(Z72&lt;&gt;"",(VLOOKUP(Z72,TimePivot!A$4:C$1000,3,FALSE))),IF(AA72&lt;&gt;"",(VLOOKUP(AA72,TimePivot!A$4:C$1000,3,FALSE))),IF(AB72&lt;&gt;"",(VLOOKUP(AB72,TimePivot!A$4:C$1000,3,FALSE)))))</f>
        <v>0</v>
      </c>
      <c r="E72" s="8">
        <f>((1-A72)*SUM(IF(J72&lt;&gt;"",(VLOOKUP(J72,TimePivot!A$4:B$1000,2,FALSE))),IF(K72&lt;&gt;"",VLOOKUP(K72,TimePivot!A$4:B$1000,2,FALSE)),IF(L72&lt;&gt;"",VLOOKUP(L72,TimePivot!A$4:B$1000,2,FALSE)),IF(M72&lt;&gt;"",VLOOKUP(M72,TimePivot!A$4:B$1000,2,FALSE)),IF(N72&lt;&gt;"",VLOOKUP(N72,TimePivot!A$4:B$1000,2,FALSE)),IF(O72&lt;&gt;"",VLOOKUP(O72,TimePivot!A$4:B$1000,2,FALSE)),IF(P72&lt;&gt;"",(VLOOKUP(P72,TimePivot!A$4:B$1000,2,FALSE))),IF(Q72&lt;&gt;"",(VLOOKUP(Q72,TimePivot!A$4:B$1000,2,FALSE))),IF(R72&lt;&gt;"",(VLOOKUP(R72,TimePivot!A$4:B$1000,2,FALSE))),IF(S72&lt;&gt;"",(VLOOKUP(S72,TimePivot!A$4:B$1000,2,FALSE))),IF(T72&lt;&gt;"",(VLOOKUP(T72,TimePivot!A$4:B$1000,2,FALSE))),IF(U72&lt;&gt;"",(VLOOKUP(U72,TimePivot!A$4:B$1000,2,FALSE))),IF(V72&lt;&gt;"",(VLOOKUP(V72,TimePivot!A$4:B$1000,2,FALSE))),IF(W72&lt;&gt;"",(VLOOKUP(W72,TimePivot!A$4:B$1000,2,FALSE))),IF(X72&lt;&gt;"",(VLOOKUP(X72,TimePivot!A$4:B$1000,2,FALSE))),IF(Y72&lt;&gt;"",(VLOOKUP(Y72,TimePivot!A$4:B$1000,2,FALSE))),IF(Z72&lt;&gt;"",(VLOOKUP(Z72,TimePivot!A$4:B$1000,2,FALSE))),IF(AA72&lt;&gt;"",(VLOOKUP(AA72,TimePivot!A$4:B$1000,2,FALSE))),IF(AB72&lt;&gt;"",(VLOOKUP(AB72,TimePivot!A$4:B$1000,2,FALSE)))))/60</f>
        <v>0</v>
      </c>
      <c r="F72" s="3" t="s">
        <v>1084</v>
      </c>
      <c r="G72" s="1" t="s">
        <v>281</v>
      </c>
      <c r="H72" s="1" t="s">
        <v>2701</v>
      </c>
      <c r="I72" s="6" t="s">
        <v>2740</v>
      </c>
      <c r="J72" s="19"/>
      <c r="K72" s="20"/>
    </row>
    <row r="73" spans="1:12" x14ac:dyDescent="0.25">
      <c r="A73" s="5">
        <v>0</v>
      </c>
      <c r="B73" s="23">
        <f>(1-A73)*VLOOKUP(F73,TimePivot!A$4:C$1000,3,FALSE)</f>
        <v>5</v>
      </c>
      <c r="C73" s="8">
        <f>((1-A73)*VLOOKUP(F73,TimePivot!A$4:B$1000,2,FALSE))/60</f>
        <v>1.2749999999999999</v>
      </c>
      <c r="D73" s="22">
        <f>((1-A73)*SUM(IF(J73&lt;&gt;"",(VLOOKUP(J73,TimePivot!A$4:C$1000,3,FALSE))),IF(K73&lt;&gt;"",VLOOKUP(K73,TimePivot!A$4:C$1000,3,FALSE)),IF(L73&lt;&gt;"",VLOOKUP(L73,TimePivot!A$4:C$1000,3,FALSE)),IF(M73&lt;&gt;"",VLOOKUP(M73,TimePivot!A$4:C$1000,3,FALSE)),IF(N73&lt;&gt;"",VLOOKUP(N73,TimePivot!A$4:C$1000,3,FALSE)),IF(O73&lt;&gt;"",VLOOKUP(O73,TimePivot!A$4:C$1000,3,FALSE)),IF(P73&lt;&gt;"",(VLOOKUP(P73,TimePivot!A$4:C$1000,3,FALSE))),IF(Q73&lt;&gt;"",(VLOOKUP(Q73,TimePivot!A$4:C$1000,3,FALSE))),IF(R73&lt;&gt;"",(VLOOKUP(R73,TimePivot!A$4:C$1000,3,FALSE))),IF(S73&lt;&gt;"",(VLOOKUP(S73,TimePivot!A$4:C$1000,3,FALSE))),IF(T73&lt;&gt;"",(VLOOKUP(T73,TimePivot!A$4:C$1000,3,FALSE))),IF(U73&lt;&gt;"",(VLOOKUP(U73,TimePivot!A$4:C$1000,3,FALSE))),IF(V73&lt;&gt;"",(VLOOKUP(V73,TimePivot!A$4:C$1000,3,FALSE))),IF(W73&lt;&gt;"",(VLOOKUP(W73,TimePivot!A$4:C$1000,3,FALSE))),IF(X73&lt;&gt;"",(VLOOKUP(X73,TimePivot!A$4:C$1000,3,FALSE))),IF(Y73&lt;&gt;"",(VLOOKUP(Y73,TimePivot!A$4:C$1000,3,FALSE))),IF(Z73&lt;&gt;"",(VLOOKUP(Z73,TimePivot!A$4:C$1000,3,FALSE))),IF(AA73&lt;&gt;"",(VLOOKUP(AA73,TimePivot!A$4:C$1000,3,FALSE))),IF(AB73&lt;&gt;"",(VLOOKUP(AB73,TimePivot!A$4:C$1000,3,FALSE)))))</f>
        <v>0</v>
      </c>
      <c r="E73" s="8">
        <f>((1-A73)*SUM(IF(J73&lt;&gt;"",(VLOOKUP(J73,TimePivot!A$4:B$1000,2,FALSE))),IF(K73&lt;&gt;"",VLOOKUP(K73,TimePivot!A$4:B$1000,2,FALSE)),IF(L73&lt;&gt;"",VLOOKUP(L73,TimePivot!A$4:B$1000,2,FALSE)),IF(M73&lt;&gt;"",VLOOKUP(M73,TimePivot!A$4:B$1000,2,FALSE)),IF(N73&lt;&gt;"",VLOOKUP(N73,TimePivot!A$4:B$1000,2,FALSE)),IF(O73&lt;&gt;"",VLOOKUP(O73,TimePivot!A$4:B$1000,2,FALSE)),IF(P73&lt;&gt;"",(VLOOKUP(P73,TimePivot!A$4:B$1000,2,FALSE))),IF(Q73&lt;&gt;"",(VLOOKUP(Q73,TimePivot!A$4:B$1000,2,FALSE))),IF(R73&lt;&gt;"",(VLOOKUP(R73,TimePivot!A$4:B$1000,2,FALSE))),IF(S73&lt;&gt;"",(VLOOKUP(S73,TimePivot!A$4:B$1000,2,FALSE))),IF(T73&lt;&gt;"",(VLOOKUP(T73,TimePivot!A$4:B$1000,2,FALSE))),IF(U73&lt;&gt;"",(VLOOKUP(U73,TimePivot!A$4:B$1000,2,FALSE))),IF(V73&lt;&gt;"",(VLOOKUP(V73,TimePivot!A$4:B$1000,2,FALSE))),IF(W73&lt;&gt;"",(VLOOKUP(W73,TimePivot!A$4:B$1000,2,FALSE))),IF(X73&lt;&gt;"",(VLOOKUP(X73,TimePivot!A$4:B$1000,2,FALSE))),IF(Y73&lt;&gt;"",(VLOOKUP(Y73,TimePivot!A$4:B$1000,2,FALSE))),IF(Z73&lt;&gt;"",(VLOOKUP(Z73,TimePivot!A$4:B$1000,2,FALSE))),IF(AA73&lt;&gt;"",(VLOOKUP(AA73,TimePivot!A$4:B$1000,2,FALSE))),IF(AB73&lt;&gt;"",(VLOOKUP(AB73,TimePivot!A$4:B$1000,2,FALSE)))))/60</f>
        <v>0</v>
      </c>
      <c r="F73" s="3" t="s">
        <v>1087</v>
      </c>
      <c r="G73" s="1" t="s">
        <v>282</v>
      </c>
      <c r="I73" s="6" t="s">
        <v>2741</v>
      </c>
      <c r="J73" s="19"/>
      <c r="K73" s="20"/>
    </row>
    <row r="74" spans="1:12" ht="45" x14ac:dyDescent="0.25">
      <c r="A74" s="5">
        <v>0</v>
      </c>
      <c r="B74" s="23">
        <f>(1-A74)*VLOOKUP(F74,TimePivot!A$4:C$1000,3,FALSE)</f>
        <v>4</v>
      </c>
      <c r="C74" s="8">
        <f>((1-A74)*VLOOKUP(F74,TimePivot!A$4:B$1000,2,FALSE))/60</f>
        <v>1.2416666666666667</v>
      </c>
      <c r="D74" s="22">
        <f>((1-A74)*SUM(IF(J74&lt;&gt;"",(VLOOKUP(J74,TimePivot!A$4:C$1000,3,FALSE))),IF(K74&lt;&gt;"",VLOOKUP(K74,TimePivot!A$4:C$1000,3,FALSE)),IF(L74&lt;&gt;"",VLOOKUP(L74,TimePivot!A$4:C$1000,3,FALSE)),IF(M74&lt;&gt;"",VLOOKUP(M74,TimePivot!A$4:C$1000,3,FALSE)),IF(N74&lt;&gt;"",VLOOKUP(N74,TimePivot!A$4:C$1000,3,FALSE)),IF(O74&lt;&gt;"",VLOOKUP(O74,TimePivot!A$4:C$1000,3,FALSE)),IF(P74&lt;&gt;"",(VLOOKUP(P74,TimePivot!A$4:C$1000,3,FALSE))),IF(Q74&lt;&gt;"",(VLOOKUP(Q74,TimePivot!A$4:C$1000,3,FALSE))),IF(R74&lt;&gt;"",(VLOOKUP(R74,TimePivot!A$4:C$1000,3,FALSE))),IF(S74&lt;&gt;"",(VLOOKUP(S74,TimePivot!A$4:C$1000,3,FALSE))),IF(T74&lt;&gt;"",(VLOOKUP(T74,TimePivot!A$4:C$1000,3,FALSE))),IF(U74&lt;&gt;"",(VLOOKUP(U74,TimePivot!A$4:C$1000,3,FALSE))),IF(V74&lt;&gt;"",(VLOOKUP(V74,TimePivot!A$4:C$1000,3,FALSE))),IF(W74&lt;&gt;"",(VLOOKUP(W74,TimePivot!A$4:C$1000,3,FALSE))),IF(X74&lt;&gt;"",(VLOOKUP(X74,TimePivot!A$4:C$1000,3,FALSE))),IF(Y74&lt;&gt;"",(VLOOKUP(Y74,TimePivot!A$4:C$1000,3,FALSE))),IF(Z74&lt;&gt;"",(VLOOKUP(Z74,TimePivot!A$4:C$1000,3,FALSE))),IF(AA74&lt;&gt;"",(VLOOKUP(AA74,TimePivot!A$4:C$1000,3,FALSE))),IF(AB74&lt;&gt;"",(VLOOKUP(AB74,TimePivot!A$4:C$1000,3,FALSE)))))</f>
        <v>0</v>
      </c>
      <c r="E74" s="8">
        <f>((1-A74)*SUM(IF(J74&lt;&gt;"",(VLOOKUP(J74,TimePivot!A$4:B$1000,2,FALSE))),IF(K74&lt;&gt;"",VLOOKUP(K74,TimePivot!A$4:B$1000,2,FALSE)),IF(L74&lt;&gt;"",VLOOKUP(L74,TimePivot!A$4:B$1000,2,FALSE)),IF(M74&lt;&gt;"",VLOOKUP(M74,TimePivot!A$4:B$1000,2,FALSE)),IF(N74&lt;&gt;"",VLOOKUP(N74,TimePivot!A$4:B$1000,2,FALSE)),IF(O74&lt;&gt;"",VLOOKUP(O74,TimePivot!A$4:B$1000,2,FALSE)),IF(P74&lt;&gt;"",(VLOOKUP(P74,TimePivot!A$4:B$1000,2,FALSE))),IF(Q74&lt;&gt;"",(VLOOKUP(Q74,TimePivot!A$4:B$1000,2,FALSE))),IF(R74&lt;&gt;"",(VLOOKUP(R74,TimePivot!A$4:B$1000,2,FALSE))),IF(S74&lt;&gt;"",(VLOOKUP(S74,TimePivot!A$4:B$1000,2,FALSE))),IF(T74&lt;&gt;"",(VLOOKUP(T74,TimePivot!A$4:B$1000,2,FALSE))),IF(U74&lt;&gt;"",(VLOOKUP(U74,TimePivot!A$4:B$1000,2,FALSE))),IF(V74&lt;&gt;"",(VLOOKUP(V74,TimePivot!A$4:B$1000,2,FALSE))),IF(W74&lt;&gt;"",(VLOOKUP(W74,TimePivot!A$4:B$1000,2,FALSE))),IF(X74&lt;&gt;"",(VLOOKUP(X74,TimePivot!A$4:B$1000,2,FALSE))),IF(Y74&lt;&gt;"",(VLOOKUP(Y74,TimePivot!A$4:B$1000,2,FALSE))),IF(Z74&lt;&gt;"",(VLOOKUP(Z74,TimePivot!A$4:B$1000,2,FALSE))),IF(AA74&lt;&gt;"",(VLOOKUP(AA74,TimePivot!A$4:B$1000,2,FALSE))),IF(AB74&lt;&gt;"",(VLOOKUP(AB74,TimePivot!A$4:B$1000,2,FALSE)))))/60</f>
        <v>0</v>
      </c>
      <c r="F74" s="3" t="s">
        <v>1088</v>
      </c>
      <c r="G74" s="1" t="s">
        <v>280</v>
      </c>
      <c r="I74" s="6" t="s">
        <v>2742</v>
      </c>
      <c r="J74" s="19"/>
      <c r="K74" s="20"/>
    </row>
  </sheetData>
  <conditionalFormatting sqref="B3:B74">
    <cfRule type="colorScale" priority="4">
      <colorScale>
        <cfvo type="min"/>
        <cfvo type="percentile" val="50"/>
        <cfvo type="max"/>
        <color rgb="FF63BE7B"/>
        <color rgb="FFFFEB84"/>
        <color rgb="FFF8696B"/>
      </colorScale>
    </cfRule>
  </conditionalFormatting>
  <conditionalFormatting sqref="E3:E74">
    <cfRule type="colorScale" priority="1">
      <colorScale>
        <cfvo type="min"/>
        <cfvo type="percentile" val="50"/>
        <cfvo type="max"/>
        <color rgb="FF63BE7B"/>
        <color rgb="FFFFEB84"/>
        <color rgb="FFF8696B"/>
      </colorScale>
    </cfRule>
  </conditionalFormatting>
  <conditionalFormatting sqref="D3:D74">
    <cfRule type="colorScale" priority="2">
      <colorScale>
        <cfvo type="min"/>
        <cfvo type="percentile" val="50"/>
        <cfvo type="max"/>
        <color rgb="FF63BE7B"/>
        <color rgb="FFFFEB84"/>
        <color rgb="FFF8696B"/>
      </colorScale>
    </cfRule>
  </conditionalFormatting>
  <conditionalFormatting sqref="C3:C74">
    <cfRule type="colorScale" priority="3">
      <colorScale>
        <cfvo type="min"/>
        <cfvo type="percentile" val="50"/>
        <cfvo type="max"/>
        <color rgb="FF63BE7B"/>
        <color rgb="FFFFEB84"/>
        <color rgb="FFF8696B"/>
      </colorScale>
    </cfRule>
  </conditionalFormatting>
  <conditionalFormatting sqref="A3:A74">
    <cfRule type="cellIs" dxfId="8" priority="12" operator="greaterThan">
      <formula>0.76</formula>
    </cfRule>
    <cfRule type="cellIs" dxfId="7" priority="13" operator="lessThan">
      <formula>0.26</formula>
    </cfRule>
    <cfRule type="cellIs" dxfId="6" priority="14" operator="between">
      <formula>0.26</formula>
      <formula>0.76</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19A77D-73A7-4A29-A71A-9EA535689075}">
          <x14:formula1>
            <xm:f>Validation!$A$2:$A$6</xm:f>
          </x14:formula1>
          <xm:sqref>A3:A74</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FD27-CBCB-4AAE-A904-BCFEC7D8B307}">
  <dimension ref="A1:Q68"/>
  <sheetViews>
    <sheetView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5" width="9.7109375" customWidth="1"/>
    <col min="6" max="6" width="15.28515625" bestFit="1" customWidth="1"/>
    <col min="7" max="7" width="100.7109375" style="1" customWidth="1"/>
    <col min="8" max="8" width="13.7109375" style="1" customWidth="1"/>
    <col min="9" max="9" width="13.7109375" style="6" customWidth="1"/>
    <col min="10" max="10" width="12" style="17" customWidth="1"/>
    <col min="11" max="11" width="9.140625" style="17" customWidth="1"/>
    <col min="12" max="17" width="9.140625" style="1"/>
  </cols>
  <sheetData>
    <row r="1" spans="1:16" ht="75" x14ac:dyDescent="0.25">
      <c r="A1" s="1" t="s">
        <v>587</v>
      </c>
      <c r="B1" s="1" t="s">
        <v>2719</v>
      </c>
      <c r="C1" s="1" t="s">
        <v>1532</v>
      </c>
      <c r="D1" s="1" t="s">
        <v>2720</v>
      </c>
      <c r="E1" s="1" t="s">
        <v>1533</v>
      </c>
      <c r="F1" t="s">
        <v>338</v>
      </c>
      <c r="G1" s="1" t="s">
        <v>574</v>
      </c>
      <c r="H1" s="1" t="s">
        <v>575</v>
      </c>
      <c r="I1" s="6" t="s">
        <v>573</v>
      </c>
      <c r="J1" s="17" t="s">
        <v>332</v>
      </c>
    </row>
    <row r="2" spans="1:16" ht="60" x14ac:dyDescent="0.25">
      <c r="A2" s="9">
        <f>AVERAGE(A3:A43)</f>
        <v>0</v>
      </c>
      <c r="B2" s="10">
        <f>SUM(B3:B43)</f>
        <v>214</v>
      </c>
      <c r="C2" s="10">
        <f>SUM(C3:C43)</f>
        <v>48.366666666666674</v>
      </c>
      <c r="D2" s="10">
        <f>SUM(D3:D43)</f>
        <v>335</v>
      </c>
      <c r="E2" s="10">
        <f>SUM(E3:E43)</f>
        <v>95.471666666666692</v>
      </c>
      <c r="F2" s="11"/>
      <c r="G2" s="12" t="s">
        <v>1534</v>
      </c>
      <c r="J2" s="20" t="s">
        <v>2717</v>
      </c>
    </row>
    <row r="3" spans="1:16" ht="60" x14ac:dyDescent="0.25">
      <c r="A3" s="5">
        <v>0</v>
      </c>
      <c r="B3" s="23">
        <f>(1-A3)*VLOOKUP(F3,TimePivot!A$4:C$1000,3,FALSE)</f>
        <v>15</v>
      </c>
      <c r="C3" s="8">
        <f>((1-A3)*VLOOKUP(F3,TimePivot!A$4:B$1000,2,FALSE))/60</f>
        <v>2.06</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1</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8.3333333333333329E-2</v>
      </c>
      <c r="F3" s="3" t="s">
        <v>1261</v>
      </c>
      <c r="G3" s="1" t="s">
        <v>231</v>
      </c>
      <c r="H3" s="1" t="s">
        <v>2701</v>
      </c>
      <c r="I3" s="6" t="s">
        <v>2702</v>
      </c>
      <c r="J3" s="21" t="s">
        <v>1517</v>
      </c>
    </row>
    <row r="4" spans="1:16" ht="45" x14ac:dyDescent="0.25">
      <c r="A4" s="5">
        <v>0</v>
      </c>
      <c r="B4" s="23">
        <f>(1-A4)*VLOOKUP(F4,TimePivot!A$4:C$1000,3,FALSE)</f>
        <v>8</v>
      </c>
      <c r="C4" s="8">
        <f>((1-A4)*VLOOKUP(F4,TimePivot!A$4:B$1000,2,FALSE))/60</f>
        <v>0.84166666666666667</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4</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0.5</v>
      </c>
      <c r="F4" s="3" t="s">
        <v>1267</v>
      </c>
      <c r="G4" s="1" t="s">
        <v>232</v>
      </c>
      <c r="H4" s="1" t="s">
        <v>2701</v>
      </c>
      <c r="I4" s="6" t="s">
        <v>2703</v>
      </c>
      <c r="J4" s="21" t="s">
        <v>1453</v>
      </c>
    </row>
    <row r="5" spans="1:16" s="1" customFormat="1" ht="45" x14ac:dyDescent="0.25">
      <c r="A5" s="5">
        <v>0</v>
      </c>
      <c r="B5" s="23">
        <f>(1-A5)*VLOOKUP(F5,TimePivot!A$4:C$1000,3,FALSE)</f>
        <v>10</v>
      </c>
      <c r="C5" s="8">
        <f>((1-A5)*VLOOKUP(F5,TimePivot!A$4:B$1000,2,FALSE))/60</f>
        <v>1.3250000000000002</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2</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0.25</v>
      </c>
      <c r="F5" s="3" t="s">
        <v>1268</v>
      </c>
      <c r="G5" s="1" t="s">
        <v>233</v>
      </c>
      <c r="H5" s="1" t="s">
        <v>2701</v>
      </c>
      <c r="I5" s="6" t="s">
        <v>2703</v>
      </c>
      <c r="J5" s="21" t="s">
        <v>1506</v>
      </c>
      <c r="K5" s="17"/>
    </row>
    <row r="6" spans="1:16" s="1" customFormat="1" ht="75" x14ac:dyDescent="0.25">
      <c r="A6" s="5">
        <v>0</v>
      </c>
      <c r="B6" s="23">
        <f>(1-A6)*VLOOKUP(F6,TimePivot!A$4:C$1000,3,FALSE)</f>
        <v>2</v>
      </c>
      <c r="C6" s="8">
        <f>((1-A6)*VLOOKUP(F6,TimePivot!A$4:B$1000,2,FALSE))/60</f>
        <v>0.16666666666666666</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4</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1.1116666666666668</v>
      </c>
      <c r="F6" s="3" t="s">
        <v>1305</v>
      </c>
      <c r="G6" s="1" t="s">
        <v>235</v>
      </c>
      <c r="H6" s="1" t="s">
        <v>2701</v>
      </c>
      <c r="I6" s="6"/>
      <c r="J6" s="21" t="s">
        <v>1461</v>
      </c>
      <c r="K6" s="17"/>
    </row>
    <row r="7" spans="1:16" s="1" customFormat="1" ht="30" x14ac:dyDescent="0.25">
      <c r="A7" s="5">
        <v>0</v>
      </c>
      <c r="B7" s="23">
        <f>(1-A7)*VLOOKUP(F7,TimePivot!A$4:C$1000,3,FALSE)</f>
        <v>1</v>
      </c>
      <c r="C7" s="8">
        <f>((1-A7)*VLOOKUP(F7,TimePivot!A$4:B$1000,2,FALSE))/60</f>
        <v>0.125</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29</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4.4783333333333335</v>
      </c>
      <c r="F7" s="3" t="s">
        <v>1313</v>
      </c>
      <c r="H7" s="1" t="s">
        <v>2701</v>
      </c>
      <c r="I7" s="6" t="s">
        <v>2704</v>
      </c>
      <c r="J7" s="21" t="s">
        <v>1459</v>
      </c>
      <c r="K7" s="1" t="s">
        <v>1475</v>
      </c>
      <c r="L7" s="1" t="s">
        <v>1296</v>
      </c>
      <c r="M7" s="1" t="s">
        <v>1454</v>
      </c>
      <c r="N7" s="1" t="s">
        <v>1287</v>
      </c>
      <c r="O7" s="1" t="s">
        <v>1473</v>
      </c>
      <c r="P7" s="1" t="s">
        <v>1496</v>
      </c>
    </row>
    <row r="8" spans="1:16" s="1" customFormat="1" ht="30" x14ac:dyDescent="0.25">
      <c r="A8" s="5">
        <v>0</v>
      </c>
      <c r="B8" s="23">
        <f>(1-A8)*VLOOKUP(F8,TimePivot!A$4:C$1000,3,FALSE)</f>
        <v>4</v>
      </c>
      <c r="C8" s="8">
        <f>((1-A8)*VLOOKUP(F8,TimePivot!A$4:B$1000,2,FALSE))/60</f>
        <v>0.45833333333333331</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2</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0.44500000000000001</v>
      </c>
      <c r="F8" s="3" t="s">
        <v>1293</v>
      </c>
      <c r="H8" s="1" t="s">
        <v>2701</v>
      </c>
      <c r="I8" s="6"/>
      <c r="J8" s="21" t="s">
        <v>1455</v>
      </c>
      <c r="K8" s="17"/>
    </row>
    <row r="9" spans="1:16" s="1" customFormat="1" ht="30" x14ac:dyDescent="0.25">
      <c r="A9" s="5">
        <v>0</v>
      </c>
      <c r="B9" s="23">
        <f>(1-A9)*VLOOKUP(F9,TimePivot!A$4:C$1000,3,FALSE)</f>
        <v>3</v>
      </c>
      <c r="C9" s="8">
        <f>((1-A9)*VLOOKUP(F9,TimePivot!A$4:B$1000,2,FALSE))/60</f>
        <v>0.29166666666666669</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1</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8.3333333333333329E-2</v>
      </c>
      <c r="F9" s="3" t="s">
        <v>1297</v>
      </c>
      <c r="H9" s="1" t="s">
        <v>2701</v>
      </c>
      <c r="I9" s="6"/>
      <c r="J9" s="21" t="s">
        <v>1501</v>
      </c>
      <c r="K9" s="17"/>
    </row>
    <row r="10" spans="1:16" s="1" customFormat="1" ht="45" x14ac:dyDescent="0.25">
      <c r="A10" s="5">
        <v>0</v>
      </c>
      <c r="B10" s="23">
        <f>(1-A10)*VLOOKUP(F10,TimePivot!A$4:C$1000,3,FALSE)</f>
        <v>1</v>
      </c>
      <c r="C10" s="8">
        <f>((1-A10)*VLOOKUP(F10,TimePivot!A$4:B$1000,2,FALSE))/60</f>
        <v>0.11166666666666666</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12</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4.0433333333333339</v>
      </c>
      <c r="F10" s="3" t="s">
        <v>1302</v>
      </c>
      <c r="G10" s="1" t="s">
        <v>236</v>
      </c>
      <c r="H10" s="1" t="s">
        <v>2701</v>
      </c>
      <c r="I10" s="6"/>
      <c r="J10" s="21" t="s">
        <v>1480</v>
      </c>
      <c r="K10" s="17" t="s">
        <v>1479</v>
      </c>
      <c r="L10" s="1" t="s">
        <v>1482</v>
      </c>
      <c r="M10" s="1" t="s">
        <v>1474</v>
      </c>
      <c r="N10" s="1" t="s">
        <v>1481</v>
      </c>
      <c r="O10" s="1" t="s">
        <v>1450</v>
      </c>
    </row>
    <row r="11" spans="1:16" s="1" customFormat="1" ht="120" x14ac:dyDescent="0.25">
      <c r="A11" s="5">
        <v>0</v>
      </c>
      <c r="B11" s="23">
        <f>(1-A11)*VLOOKUP(F11,TimePivot!A$4:C$1000,3,FALSE)</f>
        <v>3</v>
      </c>
      <c r="C11" s="8">
        <f>((1-A11)*VLOOKUP(F11,TimePivot!A$4:B$1000,2,FALSE))/60</f>
        <v>0.77833333333333343</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3</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0.43833333333333335</v>
      </c>
      <c r="F11" s="3" t="s">
        <v>1303</v>
      </c>
      <c r="G11" s="1" t="s">
        <v>237</v>
      </c>
      <c r="H11" s="1" t="s">
        <v>2701</v>
      </c>
      <c r="I11" s="6"/>
      <c r="J11" s="21" t="s">
        <v>1469</v>
      </c>
      <c r="K11" s="17"/>
    </row>
    <row r="12" spans="1:16" s="1" customFormat="1" ht="45" x14ac:dyDescent="0.25">
      <c r="A12" s="5">
        <v>0</v>
      </c>
      <c r="B12" s="23">
        <f>(1-A12)*VLOOKUP(F12,TimePivot!A$4:C$1000,3,FALSE)</f>
        <v>4</v>
      </c>
      <c r="C12" s="8">
        <f>((1-A12)*VLOOKUP(F12,TimePivot!A$4:B$1000,2,FALSE))/60</f>
        <v>0.52833333333333332</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7</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1.2216666666666667</v>
      </c>
      <c r="F12" s="3" t="s">
        <v>1296</v>
      </c>
      <c r="G12" s="1" t="s">
        <v>244</v>
      </c>
      <c r="H12" s="1" t="s">
        <v>2701</v>
      </c>
      <c r="I12" s="6" t="s">
        <v>2709</v>
      </c>
      <c r="J12" s="21" t="s">
        <v>1454</v>
      </c>
      <c r="K12" s="17"/>
    </row>
    <row r="13" spans="1:16" s="1" customFormat="1" ht="30" x14ac:dyDescent="0.25">
      <c r="A13" s="5">
        <v>0</v>
      </c>
      <c r="B13" s="23">
        <f>(1-A13)*VLOOKUP(F13,TimePivot!A$4:C$1000,3,FALSE)</f>
        <v>2</v>
      </c>
      <c r="C13" s="8">
        <f>((1-A13)*VLOOKUP(F13,TimePivot!A$4:B$1000,2,FALSE))/60</f>
        <v>0.16666666666666666</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1</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0.16666666666666666</v>
      </c>
      <c r="F13" s="3" t="s">
        <v>1287</v>
      </c>
      <c r="G13" s="1" t="s">
        <v>246</v>
      </c>
      <c r="H13" s="1" t="s">
        <v>2701</v>
      </c>
      <c r="I13" s="6"/>
      <c r="J13" s="21" t="s">
        <v>1473</v>
      </c>
      <c r="K13" s="17"/>
    </row>
    <row r="14" spans="1:16" s="1" customFormat="1" ht="45" x14ac:dyDescent="0.25">
      <c r="A14" s="5">
        <v>0</v>
      </c>
      <c r="B14" s="23">
        <f>(1-A14)*VLOOKUP(F14,TimePivot!A$4:C$1000,3,FALSE)</f>
        <v>1</v>
      </c>
      <c r="C14" s="8">
        <f>((1-A14)*VLOOKUP(F14,TimePivot!A$4:B$1000,2,FALSE))/60</f>
        <v>0.54166666666666663</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1</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0.5</v>
      </c>
      <c r="F14" s="3" t="s">
        <v>1307</v>
      </c>
      <c r="G14" s="1" t="s">
        <v>253</v>
      </c>
      <c r="H14" s="1" t="s">
        <v>2701</v>
      </c>
      <c r="I14" s="6" t="s">
        <v>2724</v>
      </c>
      <c r="J14" s="21" t="s">
        <v>1470</v>
      </c>
      <c r="K14" s="17"/>
    </row>
    <row r="15" spans="1:16" s="1" customFormat="1" ht="150" x14ac:dyDescent="0.25">
      <c r="A15" s="5">
        <v>0</v>
      </c>
      <c r="B15" s="23">
        <f>(1-A15)*VLOOKUP(F15,TimePivot!A$4:C$1000,3,FALSE)</f>
        <v>5</v>
      </c>
      <c r="C15" s="8">
        <f>((1-A15)*VLOOKUP(F15,TimePivot!A$4:B$1000,2,FALSE))/60</f>
        <v>1.0066666666666666</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18</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6.48</v>
      </c>
      <c r="F15" s="3" t="s">
        <v>1294</v>
      </c>
      <c r="G15" s="1" t="s">
        <v>261</v>
      </c>
      <c r="H15" s="1" t="s">
        <v>2701</v>
      </c>
      <c r="I15" s="6"/>
      <c r="J15" s="21"/>
      <c r="K15" s="7" t="s">
        <v>1462</v>
      </c>
    </row>
    <row r="16" spans="1:16" s="1" customFormat="1" ht="45" x14ac:dyDescent="0.25">
      <c r="A16" s="5">
        <v>0</v>
      </c>
      <c r="B16" s="23">
        <f>(1-A16)*VLOOKUP(F16,TimePivot!A$4:C$1000,3,FALSE)</f>
        <v>1</v>
      </c>
      <c r="C16" s="8">
        <f>((1-A16)*VLOOKUP(F16,TimePivot!A$4:B$1000,2,FALSE))/60</f>
        <v>0.16666666666666666</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4</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1.3883333333333332</v>
      </c>
      <c r="F16" s="3" t="s">
        <v>1317</v>
      </c>
      <c r="G16" s="1" t="s">
        <v>278</v>
      </c>
      <c r="I16" s="6"/>
      <c r="J16" s="21"/>
      <c r="K16" s="17" t="s">
        <v>1316</v>
      </c>
    </row>
    <row r="17" spans="1:14" s="1" customFormat="1" ht="45" x14ac:dyDescent="0.25">
      <c r="A17" s="5">
        <v>0</v>
      </c>
      <c r="B17" s="23">
        <f>(1-A17)*VLOOKUP(F17,TimePivot!A$4:C$1000,3,FALSE)</f>
        <v>6</v>
      </c>
      <c r="C17" s="8">
        <f>((1-A17)*VLOOKUP(F17,TimePivot!A$4:B$1000,2,FALSE))/60</f>
        <v>2.3333333333333335</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12</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3.3616666666666664</v>
      </c>
      <c r="F17" s="3" t="s">
        <v>1314</v>
      </c>
      <c r="G17" s="1" t="s">
        <v>289</v>
      </c>
      <c r="I17" s="6"/>
      <c r="J17" s="21"/>
      <c r="K17" s="17" t="s">
        <v>1315</v>
      </c>
      <c r="L17" s="1" t="s">
        <v>1320</v>
      </c>
      <c r="M17" s="1" t="s">
        <v>1321</v>
      </c>
      <c r="N17" s="1" t="s">
        <v>1318</v>
      </c>
    </row>
    <row r="18" spans="1:14" s="1" customFormat="1" ht="60" x14ac:dyDescent="0.25">
      <c r="A18" s="5">
        <v>0</v>
      </c>
      <c r="B18" s="23">
        <f>(1-A18)*VLOOKUP(F18,TimePivot!A$4:C$1000,3,FALSE)</f>
        <v>5</v>
      </c>
      <c r="C18" s="8">
        <f>((1-A18)*VLOOKUP(F18,TimePivot!A$4:B$1000,2,FALSE))/60</f>
        <v>1.07</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0</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0</v>
      </c>
      <c r="F18" s="3" t="s">
        <v>1315</v>
      </c>
      <c r="G18" s="1" t="s">
        <v>290</v>
      </c>
      <c r="I18" s="6" t="s">
        <v>2743</v>
      </c>
      <c r="J18" s="21"/>
      <c r="K18" s="17"/>
    </row>
    <row r="19" spans="1:14" s="1" customFormat="1" ht="45" x14ac:dyDescent="0.25">
      <c r="A19" s="5">
        <v>0</v>
      </c>
      <c r="B19" s="23">
        <f>(1-A19)*VLOOKUP(F19,TimePivot!A$4:C$1000,3,FALSE)</f>
        <v>3</v>
      </c>
      <c r="C19" s="8">
        <f>((1-A19)*VLOOKUP(F19,TimePivot!A$4:B$1000,2,FALSE))/60</f>
        <v>0.58333333333333337</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2</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0.625</v>
      </c>
      <c r="F19" s="3" t="s">
        <v>1320</v>
      </c>
      <c r="G19" s="1" t="s">
        <v>291</v>
      </c>
      <c r="I19" s="6" t="s">
        <v>2744</v>
      </c>
      <c r="J19" s="21"/>
      <c r="K19" s="17" t="s">
        <v>1321</v>
      </c>
    </row>
    <row r="20" spans="1:14" s="1" customFormat="1" ht="90" x14ac:dyDescent="0.25">
      <c r="A20" s="5">
        <v>0</v>
      </c>
      <c r="B20" s="23">
        <f>(1-A20)*VLOOKUP(F20,TimePivot!A$4:C$1000,3,FALSE)</f>
        <v>4</v>
      </c>
      <c r="C20" s="8">
        <f>((1-A20)*VLOOKUP(F20,TimePivot!A$4:B$1000,2,FALSE))/60</f>
        <v>1.3883333333333332</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0</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0</v>
      </c>
      <c r="F20" s="3" t="s">
        <v>1316</v>
      </c>
      <c r="G20" s="1" t="s">
        <v>292</v>
      </c>
      <c r="I20" s="6" t="s">
        <v>2745</v>
      </c>
      <c r="J20" s="21"/>
      <c r="K20" s="17"/>
    </row>
    <row r="21" spans="1:14" s="1" customFormat="1" ht="75" x14ac:dyDescent="0.25">
      <c r="A21" s="5">
        <v>0</v>
      </c>
      <c r="B21" s="23">
        <f>(1-A21)*VLOOKUP(F21,TimePivot!A$4:C$1000,3,FALSE)</f>
        <v>3</v>
      </c>
      <c r="C21" s="8">
        <f>((1-A21)*VLOOKUP(F21,TimePivot!A$4:B$1000,2,FALSE))/60</f>
        <v>0.41666666666666669</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0</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0</v>
      </c>
      <c r="F21" s="3" t="s">
        <v>1319</v>
      </c>
      <c r="G21" s="1" t="s">
        <v>293</v>
      </c>
      <c r="I21" s="6" t="s">
        <v>2746</v>
      </c>
      <c r="J21" s="21"/>
      <c r="K21" s="17"/>
    </row>
    <row r="22" spans="1:14" s="1" customFormat="1" ht="60" x14ac:dyDescent="0.25">
      <c r="A22" s="5">
        <v>0</v>
      </c>
      <c r="B22" s="23">
        <f>(1-A22)*VLOOKUP(F22,TimePivot!A$4:C$1000,3,FALSE)</f>
        <v>2</v>
      </c>
      <c r="C22" s="8">
        <f>((1-A22)*VLOOKUP(F22,TimePivot!A$4:B$1000,2,FALSE))/60</f>
        <v>0.625</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0</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0</v>
      </c>
      <c r="F22" s="3" t="s">
        <v>1321</v>
      </c>
      <c r="G22" s="1" t="s">
        <v>294</v>
      </c>
      <c r="I22" s="6" t="s">
        <v>2747</v>
      </c>
      <c r="J22" s="21"/>
      <c r="K22" s="17"/>
    </row>
    <row r="23" spans="1:14" s="1" customFormat="1" ht="30" x14ac:dyDescent="0.25">
      <c r="A23" s="5">
        <v>0</v>
      </c>
      <c r="B23" s="23">
        <f>(1-A23)*VLOOKUP(F23,TimePivot!A$4:C$1000,3,FALSE)</f>
        <v>2</v>
      </c>
      <c r="C23" s="8">
        <f>((1-A23)*VLOOKUP(F23,TimePivot!A$4:B$1000,2,FALSE))/60</f>
        <v>1.0833333333333333</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0</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0</v>
      </c>
      <c r="F23" s="3" t="s">
        <v>1318</v>
      </c>
      <c r="G23" s="1" t="s">
        <v>2757</v>
      </c>
      <c r="I23" s="6"/>
      <c r="J23" s="21"/>
      <c r="K23" s="17"/>
    </row>
    <row r="24" spans="1:14" s="1" customFormat="1" ht="30" x14ac:dyDescent="0.25">
      <c r="A24" s="5">
        <v>0</v>
      </c>
      <c r="B24" s="23">
        <f>(1-A24)*VLOOKUP(F24,TimePivot!A$4:C$1000,3,FALSE)</f>
        <v>9</v>
      </c>
      <c r="C24" s="8">
        <f>((1-A24)*VLOOKUP(F24,TimePivot!A$4:B$1000,2,FALSE))/60</f>
        <v>1.0766666666666667</v>
      </c>
      <c r="D24" s="22">
        <f>((1-A24)*SUM(IF(J24&lt;&gt;"",(VLOOKUP(J24,TimePivot!A$4:C$1000,3,FALSE))),IF(K24&lt;&gt;"",VLOOKUP(K24,TimePivot!A$4:C$1000,3,FALSE)),IF(L24&lt;&gt;"",VLOOKUP(L24,TimePivot!A$4:C$1000,3,FALSE)),IF(M24&lt;&gt;"",VLOOKUP(M24,TimePivot!A$4:C$1000,3,FALSE)),IF(N24&lt;&gt;"",VLOOKUP(N24,TimePivot!A$4:C$1000,3,FALSE)),IF(O24&lt;&gt;"",VLOOKUP(O24,TimePivot!A$4:C$1000,3,FALSE)),IF(P24&lt;&gt;"",(VLOOKUP(P24,TimePivot!A$4:C$1000,3,FALSE))),IF(Q24&lt;&gt;"",(VLOOKUP(Q24,TimePivot!A$4:C$1000,3,FALSE))),IF(R24&lt;&gt;"",(VLOOKUP(R24,TimePivot!A$4:C$1000,3,FALSE))),IF(S24&lt;&gt;"",(VLOOKUP(S24,TimePivot!A$4:C$1000,3,FALSE))),IF(T24&lt;&gt;"",(VLOOKUP(T24,TimePivot!A$4:C$1000,3,FALSE))),IF(U24&lt;&gt;"",(VLOOKUP(U24,TimePivot!A$4:C$1000,3,FALSE))),IF(V24&lt;&gt;"",(VLOOKUP(V24,TimePivot!A$4:C$1000,3,FALSE))),IF(W24&lt;&gt;"",(VLOOKUP(W24,TimePivot!A$4:C$1000,3,FALSE))),IF(X24&lt;&gt;"",(VLOOKUP(X24,TimePivot!A$4:C$1000,3,FALSE))),IF(Y24&lt;&gt;"",(VLOOKUP(Y24,TimePivot!A$4:C$1000,3,FALSE))),IF(Z24&lt;&gt;"",(VLOOKUP(Z24,TimePivot!A$4:C$1000,3,FALSE))),IF(AA24&lt;&gt;"",(VLOOKUP(AA24,TimePivot!A$4:C$1000,3,FALSE))),IF(AB24&lt;&gt;"",(VLOOKUP(AB24,TimePivot!A$4:C$1000,3,FALSE)))))</f>
        <v>24</v>
      </c>
      <c r="E24" s="8">
        <f>((1-A24)*SUM(IF(J24&lt;&gt;"",(VLOOKUP(J24,TimePivot!A$4:B$1000,2,FALSE))),IF(K24&lt;&gt;"",VLOOKUP(K24,TimePivot!A$4:B$1000,2,FALSE)),IF(L24&lt;&gt;"",VLOOKUP(L24,TimePivot!A$4:B$1000,2,FALSE)),IF(M24&lt;&gt;"",VLOOKUP(M24,TimePivot!A$4:B$1000,2,FALSE)),IF(N24&lt;&gt;"",VLOOKUP(N24,TimePivot!A$4:B$1000,2,FALSE)),IF(O24&lt;&gt;"",VLOOKUP(O24,TimePivot!A$4:B$1000,2,FALSE)),IF(P24&lt;&gt;"",(VLOOKUP(P24,TimePivot!A$4:B$1000,2,FALSE))),IF(Q24&lt;&gt;"",(VLOOKUP(Q24,TimePivot!A$4:B$1000,2,FALSE))),IF(R24&lt;&gt;"",(VLOOKUP(R24,TimePivot!A$4:B$1000,2,FALSE))),IF(S24&lt;&gt;"",(VLOOKUP(S24,TimePivot!A$4:B$1000,2,FALSE))),IF(T24&lt;&gt;"",(VLOOKUP(T24,TimePivot!A$4:B$1000,2,FALSE))),IF(U24&lt;&gt;"",(VLOOKUP(U24,TimePivot!A$4:B$1000,2,FALSE))),IF(V24&lt;&gt;"",(VLOOKUP(V24,TimePivot!A$4:B$1000,2,FALSE))),IF(W24&lt;&gt;"",(VLOOKUP(W24,TimePivot!A$4:B$1000,2,FALSE))),IF(X24&lt;&gt;"",(VLOOKUP(X24,TimePivot!A$4:B$1000,2,FALSE))),IF(Y24&lt;&gt;"",(VLOOKUP(Y24,TimePivot!A$4:B$1000,2,FALSE))),IF(Z24&lt;&gt;"",(VLOOKUP(Z24,TimePivot!A$4:B$1000,2,FALSE))),IF(AA24&lt;&gt;"",(VLOOKUP(AA24,TimePivot!A$4:B$1000,2,FALSE))),IF(AB24&lt;&gt;"",(VLOOKUP(AB24,TimePivot!A$4:B$1000,2,FALSE)))))/60</f>
        <v>5.4366666666666665</v>
      </c>
      <c r="F24" s="3" t="s">
        <v>1256</v>
      </c>
      <c r="G24" s="1" t="s">
        <v>295</v>
      </c>
      <c r="H24" s="1" t="s">
        <v>2701</v>
      </c>
      <c r="I24" s="6"/>
      <c r="J24" s="21"/>
      <c r="K24" s="17" t="s">
        <v>1514</v>
      </c>
      <c r="L24" s="1" t="s">
        <v>1266</v>
      </c>
      <c r="M24" s="1" t="s">
        <v>1262</v>
      </c>
    </row>
    <row r="25" spans="1:14" s="1" customFormat="1" ht="60" x14ac:dyDescent="0.25">
      <c r="A25" s="5">
        <v>0</v>
      </c>
      <c r="B25" s="23">
        <f>(1-A25)*VLOOKUP(F25,TimePivot!A$4:C$1000,3,FALSE)</f>
        <v>16</v>
      </c>
      <c r="C25" s="8">
        <f>((1-A25)*VLOOKUP(F25,TimePivot!A$4:B$1000,2,FALSE))/60</f>
        <v>3.02</v>
      </c>
      <c r="D25" s="22">
        <f>((1-A25)*SUM(IF(J25&lt;&gt;"",(VLOOKUP(J25,TimePivot!A$4:C$1000,3,FALSE))),IF(K25&lt;&gt;"",VLOOKUP(K25,TimePivot!A$4:C$1000,3,FALSE)),IF(L25&lt;&gt;"",VLOOKUP(L25,TimePivot!A$4:C$1000,3,FALSE)),IF(M25&lt;&gt;"",VLOOKUP(M25,TimePivot!A$4:C$1000,3,FALSE)),IF(N25&lt;&gt;"",VLOOKUP(N25,TimePivot!A$4:C$1000,3,FALSE)),IF(O25&lt;&gt;"",VLOOKUP(O25,TimePivot!A$4:C$1000,3,FALSE)),IF(P25&lt;&gt;"",(VLOOKUP(P25,TimePivot!A$4:C$1000,3,FALSE))),IF(Q25&lt;&gt;"",(VLOOKUP(Q25,TimePivot!A$4:C$1000,3,FALSE))),IF(R25&lt;&gt;"",(VLOOKUP(R25,TimePivot!A$4:C$1000,3,FALSE))),IF(S25&lt;&gt;"",(VLOOKUP(S25,TimePivot!A$4:C$1000,3,FALSE))),IF(T25&lt;&gt;"",(VLOOKUP(T25,TimePivot!A$4:C$1000,3,FALSE))),IF(U25&lt;&gt;"",(VLOOKUP(U25,TimePivot!A$4:C$1000,3,FALSE))),IF(V25&lt;&gt;"",(VLOOKUP(V25,TimePivot!A$4:C$1000,3,FALSE))),IF(W25&lt;&gt;"",(VLOOKUP(W25,TimePivot!A$4:C$1000,3,FALSE))),IF(X25&lt;&gt;"",(VLOOKUP(X25,TimePivot!A$4:C$1000,3,FALSE))),IF(Y25&lt;&gt;"",(VLOOKUP(Y25,TimePivot!A$4:C$1000,3,FALSE))),IF(Z25&lt;&gt;"",(VLOOKUP(Z25,TimePivot!A$4:C$1000,3,FALSE))),IF(AA25&lt;&gt;"",(VLOOKUP(AA25,TimePivot!A$4:C$1000,3,FALSE))),IF(AB25&lt;&gt;"",(VLOOKUP(AB25,TimePivot!A$4:C$1000,3,FALSE)))))</f>
        <v>10</v>
      </c>
      <c r="E25" s="8">
        <f>((1-A25)*SUM(IF(J25&lt;&gt;"",(VLOOKUP(J25,TimePivot!A$4:B$1000,2,FALSE))),IF(K25&lt;&gt;"",VLOOKUP(K25,TimePivot!A$4:B$1000,2,FALSE)),IF(L25&lt;&gt;"",VLOOKUP(L25,TimePivot!A$4:B$1000,2,FALSE)),IF(M25&lt;&gt;"",VLOOKUP(M25,TimePivot!A$4:B$1000,2,FALSE)),IF(N25&lt;&gt;"",VLOOKUP(N25,TimePivot!A$4:B$1000,2,FALSE)),IF(O25&lt;&gt;"",VLOOKUP(O25,TimePivot!A$4:B$1000,2,FALSE)),IF(P25&lt;&gt;"",(VLOOKUP(P25,TimePivot!A$4:B$1000,2,FALSE))),IF(Q25&lt;&gt;"",(VLOOKUP(Q25,TimePivot!A$4:B$1000,2,FALSE))),IF(R25&lt;&gt;"",(VLOOKUP(R25,TimePivot!A$4:B$1000,2,FALSE))),IF(S25&lt;&gt;"",(VLOOKUP(S25,TimePivot!A$4:B$1000,2,FALSE))),IF(T25&lt;&gt;"",(VLOOKUP(T25,TimePivot!A$4:B$1000,2,FALSE))),IF(U25&lt;&gt;"",(VLOOKUP(U25,TimePivot!A$4:B$1000,2,FALSE))),IF(V25&lt;&gt;"",(VLOOKUP(V25,TimePivot!A$4:B$1000,2,FALSE))),IF(W25&lt;&gt;"",(VLOOKUP(W25,TimePivot!A$4:B$1000,2,FALSE))),IF(X25&lt;&gt;"",(VLOOKUP(X25,TimePivot!A$4:B$1000,2,FALSE))),IF(Y25&lt;&gt;"",(VLOOKUP(Y25,TimePivot!A$4:B$1000,2,FALSE))),IF(Z25&lt;&gt;"",(VLOOKUP(Z25,TimePivot!A$4:B$1000,2,FALSE))),IF(AA25&lt;&gt;"",(VLOOKUP(AA25,TimePivot!A$4:B$1000,2,FALSE))),IF(AB25&lt;&gt;"",(VLOOKUP(AB25,TimePivot!A$4:B$1000,2,FALSE)))))/60</f>
        <v>3.2783333333333333</v>
      </c>
      <c r="F25" s="3" t="s">
        <v>1266</v>
      </c>
      <c r="G25" s="1" t="s">
        <v>296</v>
      </c>
      <c r="H25" s="1" t="s">
        <v>2701</v>
      </c>
      <c r="I25" s="6"/>
      <c r="J25" s="21"/>
      <c r="K25" s="17" t="s">
        <v>1264</v>
      </c>
      <c r="L25" s="1" t="s">
        <v>1262</v>
      </c>
    </row>
    <row r="26" spans="1:14" s="1" customFormat="1" ht="30" x14ac:dyDescent="0.25">
      <c r="A26" s="5">
        <v>0</v>
      </c>
      <c r="B26" s="23">
        <f>(1-A26)*VLOOKUP(F26,TimePivot!A$4:C$1000,3,FALSE)</f>
        <v>5</v>
      </c>
      <c r="C26" s="8">
        <f>((1-A26)*VLOOKUP(F26,TimePivot!A$4:B$1000,2,FALSE))/60</f>
        <v>1.6950000000000001</v>
      </c>
      <c r="D26" s="22">
        <f>((1-A26)*SUM(IF(J26&lt;&gt;"",(VLOOKUP(J26,TimePivot!A$4:C$1000,3,FALSE))),IF(K26&lt;&gt;"",VLOOKUP(K26,TimePivot!A$4:C$1000,3,FALSE)),IF(L26&lt;&gt;"",VLOOKUP(L26,TimePivot!A$4:C$1000,3,FALSE)),IF(M26&lt;&gt;"",VLOOKUP(M26,TimePivot!A$4:C$1000,3,FALSE)),IF(N26&lt;&gt;"",VLOOKUP(N26,TimePivot!A$4:C$1000,3,FALSE)),IF(O26&lt;&gt;"",VLOOKUP(O26,TimePivot!A$4:C$1000,3,FALSE)),IF(P26&lt;&gt;"",(VLOOKUP(P26,TimePivot!A$4:C$1000,3,FALSE))),IF(Q26&lt;&gt;"",(VLOOKUP(Q26,TimePivot!A$4:C$1000,3,FALSE))),IF(R26&lt;&gt;"",(VLOOKUP(R26,TimePivot!A$4:C$1000,3,FALSE))),IF(S26&lt;&gt;"",(VLOOKUP(S26,TimePivot!A$4:C$1000,3,FALSE))),IF(T26&lt;&gt;"",(VLOOKUP(T26,TimePivot!A$4:C$1000,3,FALSE))),IF(U26&lt;&gt;"",(VLOOKUP(U26,TimePivot!A$4:C$1000,3,FALSE))),IF(V26&lt;&gt;"",(VLOOKUP(V26,TimePivot!A$4:C$1000,3,FALSE))),IF(W26&lt;&gt;"",(VLOOKUP(W26,TimePivot!A$4:C$1000,3,FALSE))),IF(X26&lt;&gt;"",(VLOOKUP(X26,TimePivot!A$4:C$1000,3,FALSE))),IF(Y26&lt;&gt;"",(VLOOKUP(Y26,TimePivot!A$4:C$1000,3,FALSE))),IF(Z26&lt;&gt;"",(VLOOKUP(Z26,TimePivot!A$4:C$1000,3,FALSE))),IF(AA26&lt;&gt;"",(VLOOKUP(AA26,TimePivot!A$4:C$1000,3,FALSE))),IF(AB26&lt;&gt;"",(VLOOKUP(AB26,TimePivot!A$4:C$1000,3,FALSE)))))</f>
        <v>0</v>
      </c>
      <c r="E26" s="8">
        <f>((1-A26)*SUM(IF(J26&lt;&gt;"",(VLOOKUP(J26,TimePivot!A$4:B$1000,2,FALSE))),IF(K26&lt;&gt;"",VLOOKUP(K26,TimePivot!A$4:B$1000,2,FALSE)),IF(L26&lt;&gt;"",VLOOKUP(L26,TimePivot!A$4:B$1000,2,FALSE)),IF(M26&lt;&gt;"",VLOOKUP(M26,TimePivot!A$4:B$1000,2,FALSE)),IF(N26&lt;&gt;"",VLOOKUP(N26,TimePivot!A$4:B$1000,2,FALSE)),IF(O26&lt;&gt;"",VLOOKUP(O26,TimePivot!A$4:B$1000,2,FALSE)),IF(P26&lt;&gt;"",(VLOOKUP(P26,TimePivot!A$4:B$1000,2,FALSE))),IF(Q26&lt;&gt;"",(VLOOKUP(Q26,TimePivot!A$4:B$1000,2,FALSE))),IF(R26&lt;&gt;"",(VLOOKUP(R26,TimePivot!A$4:B$1000,2,FALSE))),IF(S26&lt;&gt;"",(VLOOKUP(S26,TimePivot!A$4:B$1000,2,FALSE))),IF(T26&lt;&gt;"",(VLOOKUP(T26,TimePivot!A$4:B$1000,2,FALSE))),IF(U26&lt;&gt;"",(VLOOKUP(U26,TimePivot!A$4:B$1000,2,FALSE))),IF(V26&lt;&gt;"",(VLOOKUP(V26,TimePivot!A$4:B$1000,2,FALSE))),IF(W26&lt;&gt;"",(VLOOKUP(W26,TimePivot!A$4:B$1000,2,FALSE))),IF(X26&lt;&gt;"",(VLOOKUP(X26,TimePivot!A$4:B$1000,2,FALSE))),IF(Y26&lt;&gt;"",(VLOOKUP(Y26,TimePivot!A$4:B$1000,2,FALSE))),IF(Z26&lt;&gt;"",(VLOOKUP(Z26,TimePivot!A$4:B$1000,2,FALSE))),IF(AA26&lt;&gt;"",(VLOOKUP(AA26,TimePivot!A$4:B$1000,2,FALSE))),IF(AB26&lt;&gt;"",(VLOOKUP(AB26,TimePivot!A$4:B$1000,2,FALSE)))))/60</f>
        <v>0</v>
      </c>
      <c r="F26" s="3" t="s">
        <v>1264</v>
      </c>
      <c r="G26" s="1" t="s">
        <v>297</v>
      </c>
      <c r="H26" s="1" t="s">
        <v>2701</v>
      </c>
      <c r="I26" s="6"/>
      <c r="J26" s="21"/>
      <c r="K26" s="17"/>
    </row>
    <row r="27" spans="1:14" ht="30" x14ac:dyDescent="0.25">
      <c r="A27" s="5">
        <v>0</v>
      </c>
      <c r="B27" s="23">
        <f>(1-A27)*VLOOKUP(F27,TimePivot!A$4:C$1000,3,FALSE)</f>
        <v>5</v>
      </c>
      <c r="C27" s="8">
        <f>((1-A27)*VLOOKUP(F27,TimePivot!A$4:B$1000,2,FALSE))/60</f>
        <v>1.5833333333333333</v>
      </c>
      <c r="D27" s="22">
        <f>((1-A27)*SUM(IF(J27&lt;&gt;"",(VLOOKUP(J27,TimePivot!A$4:C$1000,3,FALSE))),IF(K27&lt;&gt;"",VLOOKUP(K27,TimePivot!A$4:C$1000,3,FALSE)),IF(L27&lt;&gt;"",VLOOKUP(L27,TimePivot!A$4:C$1000,3,FALSE)),IF(M27&lt;&gt;"",VLOOKUP(M27,TimePivot!A$4:C$1000,3,FALSE)),IF(N27&lt;&gt;"",VLOOKUP(N27,TimePivot!A$4:C$1000,3,FALSE)),IF(O27&lt;&gt;"",VLOOKUP(O27,TimePivot!A$4:C$1000,3,FALSE)),IF(P27&lt;&gt;"",(VLOOKUP(P27,TimePivot!A$4:C$1000,3,FALSE))),IF(Q27&lt;&gt;"",(VLOOKUP(Q27,TimePivot!A$4:C$1000,3,FALSE))),IF(R27&lt;&gt;"",(VLOOKUP(R27,TimePivot!A$4:C$1000,3,FALSE))),IF(S27&lt;&gt;"",(VLOOKUP(S27,TimePivot!A$4:C$1000,3,FALSE))),IF(T27&lt;&gt;"",(VLOOKUP(T27,TimePivot!A$4:C$1000,3,FALSE))),IF(U27&lt;&gt;"",(VLOOKUP(U27,TimePivot!A$4:C$1000,3,FALSE))),IF(V27&lt;&gt;"",(VLOOKUP(V27,TimePivot!A$4:C$1000,3,FALSE))),IF(W27&lt;&gt;"",(VLOOKUP(W27,TimePivot!A$4:C$1000,3,FALSE))),IF(X27&lt;&gt;"",(VLOOKUP(X27,TimePivot!A$4:C$1000,3,FALSE))),IF(Y27&lt;&gt;"",(VLOOKUP(Y27,TimePivot!A$4:C$1000,3,FALSE))),IF(Z27&lt;&gt;"",(VLOOKUP(Z27,TimePivot!A$4:C$1000,3,FALSE))),IF(AA27&lt;&gt;"",(VLOOKUP(AA27,TimePivot!A$4:C$1000,3,FALSE))),IF(AB27&lt;&gt;"",(VLOOKUP(AB27,TimePivot!A$4:C$1000,3,FALSE)))))</f>
        <v>8</v>
      </c>
      <c r="E27" s="8">
        <f>((1-A27)*SUM(IF(J27&lt;&gt;"",(VLOOKUP(J27,TimePivot!A$4:B$1000,2,FALSE))),IF(K27&lt;&gt;"",VLOOKUP(K27,TimePivot!A$4:B$1000,2,FALSE)),IF(L27&lt;&gt;"",VLOOKUP(L27,TimePivot!A$4:B$1000,2,FALSE)),IF(M27&lt;&gt;"",VLOOKUP(M27,TimePivot!A$4:B$1000,2,FALSE)),IF(N27&lt;&gt;"",VLOOKUP(N27,TimePivot!A$4:B$1000,2,FALSE)),IF(O27&lt;&gt;"",VLOOKUP(O27,TimePivot!A$4:B$1000,2,FALSE)),IF(P27&lt;&gt;"",(VLOOKUP(P27,TimePivot!A$4:B$1000,2,FALSE))),IF(Q27&lt;&gt;"",(VLOOKUP(Q27,TimePivot!A$4:B$1000,2,FALSE))),IF(R27&lt;&gt;"",(VLOOKUP(R27,TimePivot!A$4:B$1000,2,FALSE))),IF(S27&lt;&gt;"",(VLOOKUP(S27,TimePivot!A$4:B$1000,2,FALSE))),IF(T27&lt;&gt;"",(VLOOKUP(T27,TimePivot!A$4:B$1000,2,FALSE))),IF(U27&lt;&gt;"",(VLOOKUP(U27,TimePivot!A$4:B$1000,2,FALSE))),IF(V27&lt;&gt;"",(VLOOKUP(V27,TimePivot!A$4:B$1000,2,FALSE))),IF(W27&lt;&gt;"",(VLOOKUP(W27,TimePivot!A$4:B$1000,2,FALSE))),IF(X27&lt;&gt;"",(VLOOKUP(X27,TimePivot!A$4:B$1000,2,FALSE))),IF(Y27&lt;&gt;"",(VLOOKUP(Y27,TimePivot!A$4:B$1000,2,FALSE))),IF(Z27&lt;&gt;"",(VLOOKUP(Z27,TimePivot!A$4:B$1000,2,FALSE))),IF(AA27&lt;&gt;"",(VLOOKUP(AA27,TimePivot!A$4:B$1000,2,FALSE))),IF(AB27&lt;&gt;"",(VLOOKUP(AB27,TimePivot!A$4:B$1000,2,FALSE)))))/60</f>
        <v>2.5283333333333338</v>
      </c>
      <c r="F27" s="3" t="s">
        <v>1262</v>
      </c>
      <c r="G27" s="1" t="s">
        <v>298</v>
      </c>
      <c r="H27" s="1" t="s">
        <v>2701</v>
      </c>
      <c r="J27" s="21"/>
      <c r="K27" s="17" t="s">
        <v>1269</v>
      </c>
    </row>
    <row r="28" spans="1:14" ht="45" x14ac:dyDescent="0.25">
      <c r="A28" s="5">
        <v>0</v>
      </c>
      <c r="B28" s="23">
        <f>(1-A28)*VLOOKUP(F28,TimePivot!A$4:C$1000,3,FALSE)</f>
        <v>8</v>
      </c>
      <c r="C28" s="8">
        <f>((1-A28)*VLOOKUP(F28,TimePivot!A$4:B$1000,2,FALSE))/60</f>
        <v>2.5283333333333338</v>
      </c>
      <c r="D28" s="22">
        <f>((1-A28)*SUM(IF(J28&lt;&gt;"",(VLOOKUP(J28,TimePivot!A$4:C$1000,3,FALSE))),IF(K28&lt;&gt;"",VLOOKUP(K28,TimePivot!A$4:C$1000,3,FALSE)),IF(L28&lt;&gt;"",VLOOKUP(L28,TimePivot!A$4:C$1000,3,FALSE)),IF(M28&lt;&gt;"",VLOOKUP(M28,TimePivot!A$4:C$1000,3,FALSE)),IF(N28&lt;&gt;"",VLOOKUP(N28,TimePivot!A$4:C$1000,3,FALSE)),IF(O28&lt;&gt;"",VLOOKUP(O28,TimePivot!A$4:C$1000,3,FALSE)),IF(P28&lt;&gt;"",(VLOOKUP(P28,TimePivot!A$4:C$1000,3,FALSE))),IF(Q28&lt;&gt;"",(VLOOKUP(Q28,TimePivot!A$4:C$1000,3,FALSE))),IF(R28&lt;&gt;"",(VLOOKUP(R28,TimePivot!A$4:C$1000,3,FALSE))),IF(S28&lt;&gt;"",(VLOOKUP(S28,TimePivot!A$4:C$1000,3,FALSE))),IF(T28&lt;&gt;"",(VLOOKUP(T28,TimePivot!A$4:C$1000,3,FALSE))),IF(U28&lt;&gt;"",(VLOOKUP(U28,TimePivot!A$4:C$1000,3,FALSE))),IF(V28&lt;&gt;"",(VLOOKUP(V28,TimePivot!A$4:C$1000,3,FALSE))),IF(W28&lt;&gt;"",(VLOOKUP(W28,TimePivot!A$4:C$1000,3,FALSE))),IF(X28&lt;&gt;"",(VLOOKUP(X28,TimePivot!A$4:C$1000,3,FALSE))),IF(Y28&lt;&gt;"",(VLOOKUP(Y28,TimePivot!A$4:C$1000,3,FALSE))),IF(Z28&lt;&gt;"",(VLOOKUP(Z28,TimePivot!A$4:C$1000,3,FALSE))),IF(AA28&lt;&gt;"",(VLOOKUP(AA28,TimePivot!A$4:C$1000,3,FALSE))),IF(AB28&lt;&gt;"",(VLOOKUP(AB28,TimePivot!A$4:C$1000,3,FALSE)))))</f>
        <v>9</v>
      </c>
      <c r="E28" s="8">
        <f>((1-A28)*SUM(IF(J28&lt;&gt;"",(VLOOKUP(J28,TimePivot!A$4:B$1000,2,FALSE))),IF(K28&lt;&gt;"",VLOOKUP(K28,TimePivot!A$4:B$1000,2,FALSE)),IF(L28&lt;&gt;"",VLOOKUP(L28,TimePivot!A$4:B$1000,2,FALSE)),IF(M28&lt;&gt;"",VLOOKUP(M28,TimePivot!A$4:B$1000,2,FALSE)),IF(N28&lt;&gt;"",VLOOKUP(N28,TimePivot!A$4:B$1000,2,FALSE)),IF(O28&lt;&gt;"",VLOOKUP(O28,TimePivot!A$4:B$1000,2,FALSE)),IF(P28&lt;&gt;"",(VLOOKUP(P28,TimePivot!A$4:B$1000,2,FALSE))),IF(Q28&lt;&gt;"",(VLOOKUP(Q28,TimePivot!A$4:B$1000,2,FALSE))),IF(R28&lt;&gt;"",(VLOOKUP(R28,TimePivot!A$4:B$1000,2,FALSE))),IF(S28&lt;&gt;"",(VLOOKUP(S28,TimePivot!A$4:B$1000,2,FALSE))),IF(T28&lt;&gt;"",(VLOOKUP(T28,TimePivot!A$4:B$1000,2,FALSE))),IF(U28&lt;&gt;"",(VLOOKUP(U28,TimePivot!A$4:B$1000,2,FALSE))),IF(V28&lt;&gt;"",(VLOOKUP(V28,TimePivot!A$4:B$1000,2,FALSE))),IF(W28&lt;&gt;"",(VLOOKUP(W28,TimePivot!A$4:B$1000,2,FALSE))),IF(X28&lt;&gt;"",(VLOOKUP(X28,TimePivot!A$4:B$1000,2,FALSE))),IF(Y28&lt;&gt;"",(VLOOKUP(Y28,TimePivot!A$4:B$1000,2,FALSE))),IF(Z28&lt;&gt;"",(VLOOKUP(Z28,TimePivot!A$4:B$1000,2,FALSE))),IF(AA28&lt;&gt;"",(VLOOKUP(AA28,TimePivot!A$4:B$1000,2,FALSE))),IF(AB28&lt;&gt;"",(VLOOKUP(AB28,TimePivot!A$4:B$1000,2,FALSE)))))/60</f>
        <v>2.8616666666666664</v>
      </c>
      <c r="F28" s="3" t="s">
        <v>1269</v>
      </c>
      <c r="G28" s="1" t="s">
        <v>299</v>
      </c>
      <c r="H28" s="1" t="s">
        <v>2701</v>
      </c>
      <c r="J28" s="21"/>
      <c r="K28" s="17" t="s">
        <v>1264</v>
      </c>
      <c r="L28" s="1" t="s">
        <v>1271</v>
      </c>
    </row>
    <row r="29" spans="1:14" ht="30" x14ac:dyDescent="0.25">
      <c r="A29" s="5">
        <v>0</v>
      </c>
      <c r="B29" s="23">
        <f>(1-A29)*VLOOKUP(F29,TimePivot!A$4:C$1000,3,FALSE)</f>
        <v>1</v>
      </c>
      <c r="C29" s="8">
        <f>((1-A29)*VLOOKUP(F29,TimePivot!A$4:B$1000,2,FALSE))/60</f>
        <v>0.125</v>
      </c>
      <c r="D29" s="22">
        <f>((1-A29)*SUM(IF(J29&lt;&gt;"",(VLOOKUP(J29,TimePivot!A$4:C$1000,3,FALSE))),IF(K29&lt;&gt;"",VLOOKUP(K29,TimePivot!A$4:C$1000,3,FALSE)),IF(L29&lt;&gt;"",VLOOKUP(L29,TimePivot!A$4:C$1000,3,FALSE)),IF(M29&lt;&gt;"",VLOOKUP(M29,TimePivot!A$4:C$1000,3,FALSE)),IF(N29&lt;&gt;"",VLOOKUP(N29,TimePivot!A$4:C$1000,3,FALSE)),IF(O29&lt;&gt;"",VLOOKUP(O29,TimePivot!A$4:C$1000,3,FALSE)),IF(P29&lt;&gt;"",(VLOOKUP(P29,TimePivot!A$4:C$1000,3,FALSE))),IF(Q29&lt;&gt;"",(VLOOKUP(Q29,TimePivot!A$4:C$1000,3,FALSE))),IF(R29&lt;&gt;"",(VLOOKUP(R29,TimePivot!A$4:C$1000,3,FALSE))),IF(S29&lt;&gt;"",(VLOOKUP(S29,TimePivot!A$4:C$1000,3,FALSE))),IF(T29&lt;&gt;"",(VLOOKUP(T29,TimePivot!A$4:C$1000,3,FALSE))),IF(U29&lt;&gt;"",(VLOOKUP(U29,TimePivot!A$4:C$1000,3,FALSE))),IF(V29&lt;&gt;"",(VLOOKUP(V29,TimePivot!A$4:C$1000,3,FALSE))),IF(W29&lt;&gt;"",(VLOOKUP(W29,TimePivot!A$4:C$1000,3,FALSE))),IF(X29&lt;&gt;"",(VLOOKUP(X29,TimePivot!A$4:C$1000,3,FALSE))),IF(Y29&lt;&gt;"",(VLOOKUP(Y29,TimePivot!A$4:C$1000,3,FALSE))),IF(Z29&lt;&gt;"",(VLOOKUP(Z29,TimePivot!A$4:C$1000,3,FALSE))),IF(AA29&lt;&gt;"",(VLOOKUP(AA29,TimePivot!A$4:C$1000,3,FALSE))),IF(AB29&lt;&gt;"",(VLOOKUP(AB29,TimePivot!A$4:C$1000,3,FALSE)))))</f>
        <v>0</v>
      </c>
      <c r="E29" s="8">
        <f>((1-A29)*SUM(IF(J29&lt;&gt;"",(VLOOKUP(J29,TimePivot!A$4:B$1000,2,FALSE))),IF(K29&lt;&gt;"",VLOOKUP(K29,TimePivot!A$4:B$1000,2,FALSE)),IF(L29&lt;&gt;"",VLOOKUP(L29,TimePivot!A$4:B$1000,2,FALSE)),IF(M29&lt;&gt;"",VLOOKUP(M29,TimePivot!A$4:B$1000,2,FALSE)),IF(N29&lt;&gt;"",VLOOKUP(N29,TimePivot!A$4:B$1000,2,FALSE)),IF(O29&lt;&gt;"",VLOOKUP(O29,TimePivot!A$4:B$1000,2,FALSE)),IF(P29&lt;&gt;"",(VLOOKUP(P29,TimePivot!A$4:B$1000,2,FALSE))),IF(Q29&lt;&gt;"",(VLOOKUP(Q29,TimePivot!A$4:B$1000,2,FALSE))),IF(R29&lt;&gt;"",(VLOOKUP(R29,TimePivot!A$4:B$1000,2,FALSE))),IF(S29&lt;&gt;"",(VLOOKUP(S29,TimePivot!A$4:B$1000,2,FALSE))),IF(T29&lt;&gt;"",(VLOOKUP(T29,TimePivot!A$4:B$1000,2,FALSE))),IF(U29&lt;&gt;"",(VLOOKUP(U29,TimePivot!A$4:B$1000,2,FALSE))),IF(V29&lt;&gt;"",(VLOOKUP(V29,TimePivot!A$4:B$1000,2,FALSE))),IF(W29&lt;&gt;"",(VLOOKUP(W29,TimePivot!A$4:B$1000,2,FALSE))),IF(X29&lt;&gt;"",(VLOOKUP(X29,TimePivot!A$4:B$1000,2,FALSE))),IF(Y29&lt;&gt;"",(VLOOKUP(Y29,TimePivot!A$4:B$1000,2,FALSE))),IF(Z29&lt;&gt;"",(VLOOKUP(Z29,TimePivot!A$4:B$1000,2,FALSE))),IF(AA29&lt;&gt;"",(VLOOKUP(AA29,TimePivot!A$4:B$1000,2,FALSE))),IF(AB29&lt;&gt;"",(VLOOKUP(AB29,TimePivot!A$4:B$1000,2,FALSE)))))/60</f>
        <v>0</v>
      </c>
      <c r="F29" s="3" t="s">
        <v>1298</v>
      </c>
      <c r="H29" s="1" t="s">
        <v>2701</v>
      </c>
      <c r="J29" s="21"/>
    </row>
    <row r="30" spans="1:14" ht="45" x14ac:dyDescent="0.25">
      <c r="A30" s="5">
        <v>0</v>
      </c>
      <c r="B30" s="23">
        <f>(1-A30)*VLOOKUP(F30,TimePivot!A$4:C$1000,3,FALSE)</f>
        <v>4</v>
      </c>
      <c r="C30" s="8">
        <f>((1-A30)*VLOOKUP(F30,TimePivot!A$4:B$1000,2,FALSE))/60</f>
        <v>1.1666666666666667</v>
      </c>
      <c r="D30" s="22">
        <f>((1-A30)*SUM(IF(J30&lt;&gt;"",(VLOOKUP(J30,TimePivot!A$4:C$1000,3,FALSE))),IF(K30&lt;&gt;"",VLOOKUP(K30,TimePivot!A$4:C$1000,3,FALSE)),IF(L30&lt;&gt;"",VLOOKUP(L30,TimePivot!A$4:C$1000,3,FALSE)),IF(M30&lt;&gt;"",VLOOKUP(M30,TimePivot!A$4:C$1000,3,FALSE)),IF(N30&lt;&gt;"",VLOOKUP(N30,TimePivot!A$4:C$1000,3,FALSE)),IF(O30&lt;&gt;"",VLOOKUP(O30,TimePivot!A$4:C$1000,3,FALSE)),IF(P30&lt;&gt;"",(VLOOKUP(P30,TimePivot!A$4:C$1000,3,FALSE))),IF(Q30&lt;&gt;"",(VLOOKUP(Q30,TimePivot!A$4:C$1000,3,FALSE))),IF(R30&lt;&gt;"",(VLOOKUP(R30,TimePivot!A$4:C$1000,3,FALSE))),IF(S30&lt;&gt;"",(VLOOKUP(S30,TimePivot!A$4:C$1000,3,FALSE))),IF(T30&lt;&gt;"",(VLOOKUP(T30,TimePivot!A$4:C$1000,3,FALSE))),IF(U30&lt;&gt;"",(VLOOKUP(U30,TimePivot!A$4:C$1000,3,FALSE))),IF(V30&lt;&gt;"",(VLOOKUP(V30,TimePivot!A$4:C$1000,3,FALSE))),IF(W30&lt;&gt;"",(VLOOKUP(W30,TimePivot!A$4:C$1000,3,FALSE))),IF(X30&lt;&gt;"",(VLOOKUP(X30,TimePivot!A$4:C$1000,3,FALSE))),IF(Y30&lt;&gt;"",(VLOOKUP(Y30,TimePivot!A$4:C$1000,3,FALSE))),IF(Z30&lt;&gt;"",(VLOOKUP(Z30,TimePivot!A$4:C$1000,3,FALSE))),IF(AA30&lt;&gt;"",(VLOOKUP(AA30,TimePivot!A$4:C$1000,3,FALSE))),IF(AB30&lt;&gt;"",(VLOOKUP(AB30,TimePivot!A$4:C$1000,3,FALSE)))))</f>
        <v>21</v>
      </c>
      <c r="E30" s="8">
        <f>((1-A30)*SUM(IF(J30&lt;&gt;"",(VLOOKUP(J30,TimePivot!A$4:B$1000,2,FALSE))),IF(K30&lt;&gt;"",VLOOKUP(K30,TimePivot!A$4:B$1000,2,FALSE)),IF(L30&lt;&gt;"",VLOOKUP(L30,TimePivot!A$4:B$1000,2,FALSE)),IF(M30&lt;&gt;"",VLOOKUP(M30,TimePivot!A$4:B$1000,2,FALSE)),IF(N30&lt;&gt;"",VLOOKUP(N30,TimePivot!A$4:B$1000,2,FALSE)),IF(O30&lt;&gt;"",VLOOKUP(O30,TimePivot!A$4:B$1000,2,FALSE)),IF(P30&lt;&gt;"",(VLOOKUP(P30,TimePivot!A$4:B$1000,2,FALSE))),IF(Q30&lt;&gt;"",(VLOOKUP(Q30,TimePivot!A$4:B$1000,2,FALSE))),IF(R30&lt;&gt;"",(VLOOKUP(R30,TimePivot!A$4:B$1000,2,FALSE))),IF(S30&lt;&gt;"",(VLOOKUP(S30,TimePivot!A$4:B$1000,2,FALSE))),IF(T30&lt;&gt;"",(VLOOKUP(T30,TimePivot!A$4:B$1000,2,FALSE))),IF(U30&lt;&gt;"",(VLOOKUP(U30,TimePivot!A$4:B$1000,2,FALSE))),IF(V30&lt;&gt;"",(VLOOKUP(V30,TimePivot!A$4:B$1000,2,FALSE))),IF(W30&lt;&gt;"",(VLOOKUP(W30,TimePivot!A$4:B$1000,2,FALSE))),IF(X30&lt;&gt;"",(VLOOKUP(X30,TimePivot!A$4:B$1000,2,FALSE))),IF(Y30&lt;&gt;"",(VLOOKUP(Y30,TimePivot!A$4:B$1000,2,FALSE))),IF(Z30&lt;&gt;"",(VLOOKUP(Z30,TimePivot!A$4:B$1000,2,FALSE))),IF(AA30&lt;&gt;"",(VLOOKUP(AA30,TimePivot!A$4:B$1000,2,FALSE))),IF(AB30&lt;&gt;"",(VLOOKUP(AB30,TimePivot!A$4:B$1000,2,FALSE)))))/60</f>
        <v>5.2016666666666671</v>
      </c>
      <c r="F30" s="3" t="s">
        <v>1271</v>
      </c>
      <c r="G30" s="1" t="s">
        <v>300</v>
      </c>
      <c r="H30" s="1" t="s">
        <v>2701</v>
      </c>
      <c r="J30" s="21"/>
      <c r="K30" s="7" t="s">
        <v>1272</v>
      </c>
      <c r="L30" s="7" t="s">
        <v>1275</v>
      </c>
      <c r="M30" s="7" t="s">
        <v>1263</v>
      </c>
    </row>
    <row r="31" spans="1:14" ht="30" x14ac:dyDescent="0.25">
      <c r="A31" s="5">
        <v>0</v>
      </c>
      <c r="B31" s="23">
        <f>(1-A31)*VLOOKUP(F31,TimePivot!A$4:C$1000,3,FALSE)</f>
        <v>3</v>
      </c>
      <c r="C31" s="8">
        <f>((1-A31)*VLOOKUP(F31,TimePivot!A$4:B$1000,2,FALSE))/60</f>
        <v>0.77833333333333343</v>
      </c>
      <c r="D31" s="22">
        <f>((1-A31)*SUM(IF(J31&lt;&gt;"",(VLOOKUP(J31,TimePivot!A$4:C$1000,3,FALSE))),IF(K31&lt;&gt;"",VLOOKUP(K31,TimePivot!A$4:C$1000,3,FALSE)),IF(L31&lt;&gt;"",VLOOKUP(L31,TimePivot!A$4:C$1000,3,FALSE)),IF(M31&lt;&gt;"",VLOOKUP(M31,TimePivot!A$4:C$1000,3,FALSE)),IF(N31&lt;&gt;"",VLOOKUP(N31,TimePivot!A$4:C$1000,3,FALSE)),IF(O31&lt;&gt;"",VLOOKUP(O31,TimePivot!A$4:C$1000,3,FALSE)),IF(P31&lt;&gt;"",(VLOOKUP(P31,TimePivot!A$4:C$1000,3,FALSE))),IF(Q31&lt;&gt;"",(VLOOKUP(Q31,TimePivot!A$4:C$1000,3,FALSE))),IF(R31&lt;&gt;"",(VLOOKUP(R31,TimePivot!A$4:C$1000,3,FALSE))),IF(S31&lt;&gt;"",(VLOOKUP(S31,TimePivot!A$4:C$1000,3,FALSE))),IF(T31&lt;&gt;"",(VLOOKUP(T31,TimePivot!A$4:C$1000,3,FALSE))),IF(U31&lt;&gt;"",(VLOOKUP(U31,TimePivot!A$4:C$1000,3,FALSE))),IF(V31&lt;&gt;"",(VLOOKUP(V31,TimePivot!A$4:C$1000,3,FALSE))),IF(W31&lt;&gt;"",(VLOOKUP(W31,TimePivot!A$4:C$1000,3,FALSE))),IF(X31&lt;&gt;"",(VLOOKUP(X31,TimePivot!A$4:C$1000,3,FALSE))),IF(Y31&lt;&gt;"",(VLOOKUP(Y31,TimePivot!A$4:C$1000,3,FALSE))),IF(Z31&lt;&gt;"",(VLOOKUP(Z31,TimePivot!A$4:C$1000,3,FALSE))),IF(AA31&lt;&gt;"",(VLOOKUP(AA31,TimePivot!A$4:C$1000,3,FALSE))),IF(AB31&lt;&gt;"",(VLOOKUP(AB31,TimePivot!A$4:C$1000,3,FALSE)))))</f>
        <v>7</v>
      </c>
      <c r="E31" s="8">
        <f>((1-A31)*SUM(IF(J31&lt;&gt;"",(VLOOKUP(J31,TimePivot!A$4:B$1000,2,FALSE))),IF(K31&lt;&gt;"",VLOOKUP(K31,TimePivot!A$4:B$1000,2,FALSE)),IF(L31&lt;&gt;"",VLOOKUP(L31,TimePivot!A$4:B$1000,2,FALSE)),IF(M31&lt;&gt;"",VLOOKUP(M31,TimePivot!A$4:B$1000,2,FALSE)),IF(N31&lt;&gt;"",VLOOKUP(N31,TimePivot!A$4:B$1000,2,FALSE)),IF(O31&lt;&gt;"",VLOOKUP(O31,TimePivot!A$4:B$1000,2,FALSE)),IF(P31&lt;&gt;"",(VLOOKUP(P31,TimePivot!A$4:B$1000,2,FALSE))),IF(Q31&lt;&gt;"",(VLOOKUP(Q31,TimePivot!A$4:B$1000,2,FALSE))),IF(R31&lt;&gt;"",(VLOOKUP(R31,TimePivot!A$4:B$1000,2,FALSE))),IF(S31&lt;&gt;"",(VLOOKUP(S31,TimePivot!A$4:B$1000,2,FALSE))),IF(T31&lt;&gt;"",(VLOOKUP(T31,TimePivot!A$4:B$1000,2,FALSE))),IF(U31&lt;&gt;"",(VLOOKUP(U31,TimePivot!A$4:B$1000,2,FALSE))),IF(V31&lt;&gt;"",(VLOOKUP(V31,TimePivot!A$4:B$1000,2,FALSE))),IF(W31&lt;&gt;"",(VLOOKUP(W31,TimePivot!A$4:B$1000,2,FALSE))),IF(X31&lt;&gt;"",(VLOOKUP(X31,TimePivot!A$4:B$1000,2,FALSE))),IF(Y31&lt;&gt;"",(VLOOKUP(Y31,TimePivot!A$4:B$1000,2,FALSE))),IF(Z31&lt;&gt;"",(VLOOKUP(Z31,TimePivot!A$4:B$1000,2,FALSE))),IF(AA31&lt;&gt;"",(VLOOKUP(AA31,TimePivot!A$4:B$1000,2,FALSE))),IF(AB31&lt;&gt;"",(VLOOKUP(AB31,TimePivot!A$4:B$1000,2,FALSE)))))/60</f>
        <v>1.5016666666666667</v>
      </c>
      <c r="F31" s="3" t="s">
        <v>1272</v>
      </c>
      <c r="G31" s="1" t="s">
        <v>301</v>
      </c>
      <c r="H31" s="1" t="s">
        <v>2701</v>
      </c>
      <c r="J31" s="21"/>
      <c r="K31" s="7" t="s">
        <v>1275</v>
      </c>
    </row>
    <row r="32" spans="1:14" ht="30" x14ac:dyDescent="0.25">
      <c r="A32" s="5">
        <v>0</v>
      </c>
      <c r="B32" s="23">
        <f>(1-A32)*VLOOKUP(F32,TimePivot!A$4:C$1000,3,FALSE)</f>
        <v>7</v>
      </c>
      <c r="C32" s="8">
        <f>((1-A32)*VLOOKUP(F32,TimePivot!A$4:B$1000,2,FALSE))/60</f>
        <v>1.5016666666666667</v>
      </c>
      <c r="D32" s="22">
        <f>((1-A32)*SUM(IF(J32&lt;&gt;"",(VLOOKUP(J32,TimePivot!A$4:C$1000,3,FALSE))),IF(K32&lt;&gt;"",VLOOKUP(K32,TimePivot!A$4:C$1000,3,FALSE)),IF(L32&lt;&gt;"",VLOOKUP(L32,TimePivot!A$4:C$1000,3,FALSE)),IF(M32&lt;&gt;"",VLOOKUP(M32,TimePivot!A$4:C$1000,3,FALSE)),IF(N32&lt;&gt;"",VLOOKUP(N32,TimePivot!A$4:C$1000,3,FALSE)),IF(O32&lt;&gt;"",VLOOKUP(O32,TimePivot!A$4:C$1000,3,FALSE)),IF(P32&lt;&gt;"",(VLOOKUP(P32,TimePivot!A$4:C$1000,3,FALSE))),IF(Q32&lt;&gt;"",(VLOOKUP(Q32,TimePivot!A$4:C$1000,3,FALSE))),IF(R32&lt;&gt;"",(VLOOKUP(R32,TimePivot!A$4:C$1000,3,FALSE))),IF(S32&lt;&gt;"",(VLOOKUP(S32,TimePivot!A$4:C$1000,3,FALSE))),IF(T32&lt;&gt;"",(VLOOKUP(T32,TimePivot!A$4:C$1000,3,FALSE))),IF(U32&lt;&gt;"",(VLOOKUP(U32,TimePivot!A$4:C$1000,3,FALSE))),IF(V32&lt;&gt;"",(VLOOKUP(V32,TimePivot!A$4:C$1000,3,FALSE))),IF(W32&lt;&gt;"",(VLOOKUP(W32,TimePivot!A$4:C$1000,3,FALSE))),IF(X32&lt;&gt;"",(VLOOKUP(X32,TimePivot!A$4:C$1000,3,FALSE))),IF(Y32&lt;&gt;"",(VLOOKUP(Y32,TimePivot!A$4:C$1000,3,FALSE))),IF(Z32&lt;&gt;"",(VLOOKUP(Z32,TimePivot!A$4:C$1000,3,FALSE))),IF(AA32&lt;&gt;"",(VLOOKUP(AA32,TimePivot!A$4:C$1000,3,FALSE))),IF(AB32&lt;&gt;"",(VLOOKUP(AB32,TimePivot!A$4:C$1000,3,FALSE)))))</f>
        <v>29</v>
      </c>
      <c r="E32" s="8">
        <f>((1-A32)*SUM(IF(J32&lt;&gt;"",(VLOOKUP(J32,TimePivot!A$4:B$1000,2,FALSE))),IF(K32&lt;&gt;"",VLOOKUP(K32,TimePivot!A$4:B$1000,2,FALSE)),IF(L32&lt;&gt;"",VLOOKUP(L32,TimePivot!A$4:B$1000,2,FALSE)),IF(M32&lt;&gt;"",VLOOKUP(M32,TimePivot!A$4:B$1000,2,FALSE)),IF(N32&lt;&gt;"",VLOOKUP(N32,TimePivot!A$4:B$1000,2,FALSE)),IF(O32&lt;&gt;"",VLOOKUP(O32,TimePivot!A$4:B$1000,2,FALSE)),IF(P32&lt;&gt;"",(VLOOKUP(P32,TimePivot!A$4:B$1000,2,FALSE))),IF(Q32&lt;&gt;"",(VLOOKUP(Q32,TimePivot!A$4:B$1000,2,FALSE))),IF(R32&lt;&gt;"",(VLOOKUP(R32,TimePivot!A$4:B$1000,2,FALSE))),IF(S32&lt;&gt;"",(VLOOKUP(S32,TimePivot!A$4:B$1000,2,FALSE))),IF(T32&lt;&gt;"",(VLOOKUP(T32,TimePivot!A$4:B$1000,2,FALSE))),IF(U32&lt;&gt;"",(VLOOKUP(U32,TimePivot!A$4:B$1000,2,FALSE))),IF(V32&lt;&gt;"",(VLOOKUP(V32,TimePivot!A$4:B$1000,2,FALSE))),IF(W32&lt;&gt;"",(VLOOKUP(W32,TimePivot!A$4:B$1000,2,FALSE))),IF(X32&lt;&gt;"",(VLOOKUP(X32,TimePivot!A$4:B$1000,2,FALSE))),IF(Y32&lt;&gt;"",(VLOOKUP(Y32,TimePivot!A$4:B$1000,2,FALSE))),IF(Z32&lt;&gt;"",(VLOOKUP(Z32,TimePivot!A$4:B$1000,2,FALSE))),IF(AA32&lt;&gt;"",(VLOOKUP(AA32,TimePivot!A$4:B$1000,2,FALSE))),IF(AB32&lt;&gt;"",(VLOOKUP(AB32,TimePivot!A$4:B$1000,2,FALSE)))))/60</f>
        <v>7.2616666666666667</v>
      </c>
      <c r="F32" s="3" t="s">
        <v>1275</v>
      </c>
      <c r="G32" s="1" t="s">
        <v>302</v>
      </c>
      <c r="H32" s="1" t="s">
        <v>2701</v>
      </c>
      <c r="J32" s="21"/>
      <c r="K32" s="7" t="s">
        <v>1270</v>
      </c>
      <c r="L32" s="7" t="s">
        <v>1282</v>
      </c>
    </row>
    <row r="33" spans="1:16" ht="30" x14ac:dyDescent="0.25">
      <c r="A33" s="5">
        <v>0</v>
      </c>
      <c r="B33" s="23">
        <f>(1-A33)*VLOOKUP(F33,TimePivot!A$4:C$1000,3,FALSE)</f>
        <v>2</v>
      </c>
      <c r="C33" s="8">
        <f>((1-A33)*VLOOKUP(F33,TimePivot!A$4:B$1000,2,FALSE))/60</f>
        <v>0.375</v>
      </c>
      <c r="D33" s="22">
        <f>((1-A33)*SUM(IF(J33&lt;&gt;"",(VLOOKUP(J33,TimePivot!A$4:C$1000,3,FALSE))),IF(K33&lt;&gt;"",VLOOKUP(K33,TimePivot!A$4:C$1000,3,FALSE)),IF(L33&lt;&gt;"",VLOOKUP(L33,TimePivot!A$4:C$1000,3,FALSE)),IF(M33&lt;&gt;"",VLOOKUP(M33,TimePivot!A$4:C$1000,3,FALSE)),IF(N33&lt;&gt;"",VLOOKUP(N33,TimePivot!A$4:C$1000,3,FALSE)),IF(O33&lt;&gt;"",VLOOKUP(O33,TimePivot!A$4:C$1000,3,FALSE)),IF(P33&lt;&gt;"",(VLOOKUP(P33,TimePivot!A$4:C$1000,3,FALSE))),IF(Q33&lt;&gt;"",(VLOOKUP(Q33,TimePivot!A$4:C$1000,3,FALSE))),IF(R33&lt;&gt;"",(VLOOKUP(R33,TimePivot!A$4:C$1000,3,FALSE))),IF(S33&lt;&gt;"",(VLOOKUP(S33,TimePivot!A$4:C$1000,3,FALSE))),IF(T33&lt;&gt;"",(VLOOKUP(T33,TimePivot!A$4:C$1000,3,FALSE))),IF(U33&lt;&gt;"",(VLOOKUP(U33,TimePivot!A$4:C$1000,3,FALSE))),IF(V33&lt;&gt;"",(VLOOKUP(V33,TimePivot!A$4:C$1000,3,FALSE))),IF(W33&lt;&gt;"",(VLOOKUP(W33,TimePivot!A$4:C$1000,3,FALSE))),IF(X33&lt;&gt;"",(VLOOKUP(X33,TimePivot!A$4:C$1000,3,FALSE))),IF(Y33&lt;&gt;"",(VLOOKUP(Y33,TimePivot!A$4:C$1000,3,FALSE))),IF(Z33&lt;&gt;"",(VLOOKUP(Z33,TimePivot!A$4:C$1000,3,FALSE))),IF(AA33&lt;&gt;"",(VLOOKUP(AA33,TimePivot!A$4:C$1000,3,FALSE))),IF(AB33&lt;&gt;"",(VLOOKUP(AB33,TimePivot!A$4:C$1000,3,FALSE)))))</f>
        <v>0</v>
      </c>
      <c r="E33" s="8">
        <f>((1-A33)*SUM(IF(J33&lt;&gt;"",(VLOOKUP(J33,TimePivot!A$4:B$1000,2,FALSE))),IF(K33&lt;&gt;"",VLOOKUP(K33,TimePivot!A$4:B$1000,2,FALSE)),IF(L33&lt;&gt;"",VLOOKUP(L33,TimePivot!A$4:B$1000,2,FALSE)),IF(M33&lt;&gt;"",VLOOKUP(M33,TimePivot!A$4:B$1000,2,FALSE)),IF(N33&lt;&gt;"",VLOOKUP(N33,TimePivot!A$4:B$1000,2,FALSE)),IF(O33&lt;&gt;"",VLOOKUP(O33,TimePivot!A$4:B$1000,2,FALSE)),IF(P33&lt;&gt;"",(VLOOKUP(P33,TimePivot!A$4:B$1000,2,FALSE))),IF(Q33&lt;&gt;"",(VLOOKUP(Q33,TimePivot!A$4:B$1000,2,FALSE))),IF(R33&lt;&gt;"",(VLOOKUP(R33,TimePivot!A$4:B$1000,2,FALSE))),IF(S33&lt;&gt;"",(VLOOKUP(S33,TimePivot!A$4:B$1000,2,FALSE))),IF(T33&lt;&gt;"",(VLOOKUP(T33,TimePivot!A$4:B$1000,2,FALSE))),IF(U33&lt;&gt;"",(VLOOKUP(U33,TimePivot!A$4:B$1000,2,FALSE))),IF(V33&lt;&gt;"",(VLOOKUP(V33,TimePivot!A$4:B$1000,2,FALSE))),IF(W33&lt;&gt;"",(VLOOKUP(W33,TimePivot!A$4:B$1000,2,FALSE))),IF(X33&lt;&gt;"",(VLOOKUP(X33,TimePivot!A$4:B$1000,2,FALSE))),IF(Y33&lt;&gt;"",(VLOOKUP(Y33,TimePivot!A$4:B$1000,2,FALSE))),IF(Z33&lt;&gt;"",(VLOOKUP(Z33,TimePivot!A$4:B$1000,2,FALSE))),IF(AA33&lt;&gt;"",(VLOOKUP(AA33,TimePivot!A$4:B$1000,2,FALSE))),IF(AB33&lt;&gt;"",(VLOOKUP(AB33,TimePivot!A$4:B$1000,2,FALSE)))))/60</f>
        <v>0</v>
      </c>
      <c r="F33" s="3" t="s">
        <v>1265</v>
      </c>
      <c r="H33" s="1" t="s">
        <v>2701</v>
      </c>
      <c r="J33" s="21"/>
    </row>
    <row r="34" spans="1:16" ht="60" x14ac:dyDescent="0.25">
      <c r="A34" s="5">
        <v>0</v>
      </c>
      <c r="B34" s="23">
        <f>(1-A34)*VLOOKUP(F34,TimePivot!A$4:C$1000,3,FALSE)</f>
        <v>11</v>
      </c>
      <c r="C34" s="8">
        <f>((1-A34)*VLOOKUP(F34,TimePivot!A$4:B$1000,2,FALSE))/60</f>
        <v>2.9216666666666669</v>
      </c>
      <c r="D34" s="22">
        <f>((1-A34)*SUM(IF(J34&lt;&gt;"",(VLOOKUP(J34,TimePivot!A$4:C$1000,3,FALSE))),IF(K34&lt;&gt;"",VLOOKUP(K34,TimePivot!A$4:C$1000,3,FALSE)),IF(L34&lt;&gt;"",VLOOKUP(L34,TimePivot!A$4:C$1000,3,FALSE)),IF(M34&lt;&gt;"",VLOOKUP(M34,TimePivot!A$4:C$1000,3,FALSE)),IF(N34&lt;&gt;"",VLOOKUP(N34,TimePivot!A$4:C$1000,3,FALSE)),IF(O34&lt;&gt;"",VLOOKUP(O34,TimePivot!A$4:C$1000,3,FALSE)),IF(P34&lt;&gt;"",(VLOOKUP(P34,TimePivot!A$4:C$1000,3,FALSE))),IF(Q34&lt;&gt;"",(VLOOKUP(Q34,TimePivot!A$4:C$1000,3,FALSE))),IF(R34&lt;&gt;"",(VLOOKUP(R34,TimePivot!A$4:C$1000,3,FALSE))),IF(S34&lt;&gt;"",(VLOOKUP(S34,TimePivot!A$4:C$1000,3,FALSE))),IF(T34&lt;&gt;"",(VLOOKUP(T34,TimePivot!A$4:C$1000,3,FALSE))),IF(U34&lt;&gt;"",(VLOOKUP(U34,TimePivot!A$4:C$1000,3,FALSE))),IF(V34&lt;&gt;"",(VLOOKUP(V34,TimePivot!A$4:C$1000,3,FALSE))),IF(W34&lt;&gt;"",(VLOOKUP(W34,TimePivot!A$4:C$1000,3,FALSE))),IF(X34&lt;&gt;"",(VLOOKUP(X34,TimePivot!A$4:C$1000,3,FALSE))),IF(Y34&lt;&gt;"",(VLOOKUP(Y34,TimePivot!A$4:C$1000,3,FALSE))),IF(Z34&lt;&gt;"",(VLOOKUP(Z34,TimePivot!A$4:C$1000,3,FALSE))),IF(AA34&lt;&gt;"",(VLOOKUP(AA34,TimePivot!A$4:C$1000,3,FALSE))),IF(AB34&lt;&gt;"",(VLOOKUP(AB34,TimePivot!A$4:C$1000,3,FALSE)))))</f>
        <v>33</v>
      </c>
      <c r="E34" s="8">
        <f>((1-A34)*SUM(IF(J34&lt;&gt;"",(VLOOKUP(J34,TimePivot!A$4:B$1000,2,FALSE))),IF(K34&lt;&gt;"",VLOOKUP(K34,TimePivot!A$4:B$1000,2,FALSE)),IF(L34&lt;&gt;"",VLOOKUP(L34,TimePivot!A$4:B$1000,2,FALSE)),IF(M34&lt;&gt;"",VLOOKUP(M34,TimePivot!A$4:B$1000,2,FALSE)),IF(N34&lt;&gt;"",VLOOKUP(N34,TimePivot!A$4:B$1000,2,FALSE)),IF(O34&lt;&gt;"",VLOOKUP(O34,TimePivot!A$4:B$1000,2,FALSE)),IF(P34&lt;&gt;"",(VLOOKUP(P34,TimePivot!A$4:B$1000,2,FALSE))),IF(Q34&lt;&gt;"",(VLOOKUP(Q34,TimePivot!A$4:B$1000,2,FALSE))),IF(R34&lt;&gt;"",(VLOOKUP(R34,TimePivot!A$4:B$1000,2,FALSE))),IF(S34&lt;&gt;"",(VLOOKUP(S34,TimePivot!A$4:B$1000,2,FALSE))),IF(T34&lt;&gt;"",(VLOOKUP(T34,TimePivot!A$4:B$1000,2,FALSE))),IF(U34&lt;&gt;"",(VLOOKUP(U34,TimePivot!A$4:B$1000,2,FALSE))),IF(V34&lt;&gt;"",(VLOOKUP(V34,TimePivot!A$4:B$1000,2,FALSE))),IF(W34&lt;&gt;"",(VLOOKUP(W34,TimePivot!A$4:B$1000,2,FALSE))),IF(X34&lt;&gt;"",(VLOOKUP(X34,TimePivot!A$4:B$1000,2,FALSE))),IF(Y34&lt;&gt;"",(VLOOKUP(Y34,TimePivot!A$4:B$1000,2,FALSE))),IF(Z34&lt;&gt;"",(VLOOKUP(Z34,TimePivot!A$4:B$1000,2,FALSE))),IF(AA34&lt;&gt;"",(VLOOKUP(AA34,TimePivot!A$4:B$1000,2,FALSE))),IF(AB34&lt;&gt;"",(VLOOKUP(AB34,TimePivot!A$4:B$1000,2,FALSE)))))/60</f>
        <v>11.606666666666666</v>
      </c>
      <c r="F34" s="3" t="s">
        <v>1263</v>
      </c>
      <c r="G34" s="1" t="s">
        <v>303</v>
      </c>
      <c r="H34" s="1" t="s">
        <v>2701</v>
      </c>
      <c r="J34" s="21"/>
      <c r="K34" s="7" t="s">
        <v>1308</v>
      </c>
      <c r="L34" s="7" t="s">
        <v>1310</v>
      </c>
      <c r="M34" s="7" t="s">
        <v>1270</v>
      </c>
      <c r="N34" s="7" t="s">
        <v>1273</v>
      </c>
    </row>
    <row r="35" spans="1:16" ht="60" x14ac:dyDescent="0.25">
      <c r="A35" s="5">
        <v>0</v>
      </c>
      <c r="B35" s="23">
        <f>(1-A35)*VLOOKUP(F35,TimePivot!A$4:C$1000,3,FALSE)</f>
        <v>13</v>
      </c>
      <c r="C35" s="8">
        <f>((1-A35)*VLOOKUP(F35,TimePivot!A$4:B$1000,2,FALSE))/60</f>
        <v>3.07</v>
      </c>
      <c r="D35" s="22">
        <f>((1-A35)*SUM(IF(J35&lt;&gt;"",(VLOOKUP(J35,TimePivot!A$4:C$1000,3,FALSE))),IF(K35&lt;&gt;"",VLOOKUP(K35,TimePivot!A$4:C$1000,3,FALSE)),IF(L35&lt;&gt;"",VLOOKUP(L35,TimePivot!A$4:C$1000,3,FALSE)),IF(M35&lt;&gt;"",VLOOKUP(M35,TimePivot!A$4:C$1000,3,FALSE)),IF(N35&lt;&gt;"",VLOOKUP(N35,TimePivot!A$4:C$1000,3,FALSE)),IF(O35&lt;&gt;"",VLOOKUP(O35,TimePivot!A$4:C$1000,3,FALSE)),IF(P35&lt;&gt;"",(VLOOKUP(P35,TimePivot!A$4:C$1000,3,FALSE))),IF(Q35&lt;&gt;"",(VLOOKUP(Q35,TimePivot!A$4:C$1000,3,FALSE))),IF(R35&lt;&gt;"",(VLOOKUP(R35,TimePivot!A$4:C$1000,3,FALSE))),IF(S35&lt;&gt;"",(VLOOKUP(S35,TimePivot!A$4:C$1000,3,FALSE))),IF(T35&lt;&gt;"",(VLOOKUP(T35,TimePivot!A$4:C$1000,3,FALSE))),IF(U35&lt;&gt;"",(VLOOKUP(U35,TimePivot!A$4:C$1000,3,FALSE))),IF(V35&lt;&gt;"",(VLOOKUP(V35,TimePivot!A$4:C$1000,3,FALSE))),IF(W35&lt;&gt;"",(VLOOKUP(W35,TimePivot!A$4:C$1000,3,FALSE))),IF(X35&lt;&gt;"",(VLOOKUP(X35,TimePivot!A$4:C$1000,3,FALSE))),IF(Y35&lt;&gt;"",(VLOOKUP(Y35,TimePivot!A$4:C$1000,3,FALSE))),IF(Z35&lt;&gt;"",(VLOOKUP(Z35,TimePivot!A$4:C$1000,3,FALSE))),IF(AA35&lt;&gt;"",(VLOOKUP(AA35,TimePivot!A$4:C$1000,3,FALSE))),IF(AB35&lt;&gt;"",(VLOOKUP(AB35,TimePivot!A$4:C$1000,3,FALSE)))))</f>
        <v>15</v>
      </c>
      <c r="E35" s="8">
        <f>((1-A35)*SUM(IF(J35&lt;&gt;"",(VLOOKUP(J35,TimePivot!A$4:B$1000,2,FALSE))),IF(K35&lt;&gt;"",VLOOKUP(K35,TimePivot!A$4:B$1000,2,FALSE)),IF(L35&lt;&gt;"",VLOOKUP(L35,TimePivot!A$4:B$1000,2,FALSE)),IF(M35&lt;&gt;"",VLOOKUP(M35,TimePivot!A$4:B$1000,2,FALSE)),IF(N35&lt;&gt;"",VLOOKUP(N35,TimePivot!A$4:B$1000,2,FALSE)),IF(O35&lt;&gt;"",VLOOKUP(O35,TimePivot!A$4:B$1000,2,FALSE)),IF(P35&lt;&gt;"",(VLOOKUP(P35,TimePivot!A$4:B$1000,2,FALSE))),IF(Q35&lt;&gt;"",(VLOOKUP(Q35,TimePivot!A$4:B$1000,2,FALSE))),IF(R35&lt;&gt;"",(VLOOKUP(R35,TimePivot!A$4:B$1000,2,FALSE))),IF(S35&lt;&gt;"",(VLOOKUP(S35,TimePivot!A$4:B$1000,2,FALSE))),IF(T35&lt;&gt;"",(VLOOKUP(T35,TimePivot!A$4:B$1000,2,FALSE))),IF(U35&lt;&gt;"",(VLOOKUP(U35,TimePivot!A$4:B$1000,2,FALSE))),IF(V35&lt;&gt;"",(VLOOKUP(V35,TimePivot!A$4:B$1000,2,FALSE))),IF(W35&lt;&gt;"",(VLOOKUP(W35,TimePivot!A$4:B$1000,2,FALSE))),IF(X35&lt;&gt;"",(VLOOKUP(X35,TimePivot!A$4:B$1000,2,FALSE))),IF(Y35&lt;&gt;"",(VLOOKUP(Y35,TimePivot!A$4:B$1000,2,FALSE))),IF(Z35&lt;&gt;"",(VLOOKUP(Z35,TimePivot!A$4:B$1000,2,FALSE))),IF(AA35&lt;&gt;"",(VLOOKUP(AA35,TimePivot!A$4:B$1000,2,FALSE))),IF(AB35&lt;&gt;"",(VLOOKUP(AB35,TimePivot!A$4:B$1000,2,FALSE)))))/60</f>
        <v>5.8066666666666666</v>
      </c>
      <c r="F35" s="3" t="s">
        <v>1270</v>
      </c>
      <c r="G35" s="1" t="s">
        <v>304</v>
      </c>
      <c r="H35" s="1" t="s">
        <v>2701</v>
      </c>
      <c r="J35" s="21"/>
      <c r="K35" s="7" t="s">
        <v>1273</v>
      </c>
      <c r="L35" s="7" t="s">
        <v>1283</v>
      </c>
      <c r="M35" s="7" t="s">
        <v>1289</v>
      </c>
    </row>
    <row r="36" spans="1:16" ht="45" x14ac:dyDescent="0.25">
      <c r="A36" s="5">
        <v>0</v>
      </c>
      <c r="B36" s="23">
        <f>(1-A36)*VLOOKUP(F36,TimePivot!A$4:C$1000,3,FALSE)</f>
        <v>9</v>
      </c>
      <c r="C36" s="8">
        <f>((1-A36)*VLOOKUP(F36,TimePivot!A$4:B$1000,2,FALSE))/60</f>
        <v>3.5983333333333336</v>
      </c>
      <c r="D36" s="22">
        <f>((1-A36)*SUM(IF(J36&lt;&gt;"",(VLOOKUP(J36,TimePivot!A$4:C$1000,3,FALSE))),IF(K36&lt;&gt;"",VLOOKUP(K36,TimePivot!A$4:C$1000,3,FALSE)),IF(L36&lt;&gt;"",VLOOKUP(L36,TimePivot!A$4:C$1000,3,FALSE)),IF(M36&lt;&gt;"",VLOOKUP(M36,TimePivot!A$4:C$1000,3,FALSE)),IF(N36&lt;&gt;"",VLOOKUP(N36,TimePivot!A$4:C$1000,3,FALSE)),IF(O36&lt;&gt;"",VLOOKUP(O36,TimePivot!A$4:C$1000,3,FALSE)),IF(P36&lt;&gt;"",(VLOOKUP(P36,TimePivot!A$4:C$1000,3,FALSE))),IF(Q36&lt;&gt;"",(VLOOKUP(Q36,TimePivot!A$4:C$1000,3,FALSE))),IF(R36&lt;&gt;"",(VLOOKUP(R36,TimePivot!A$4:C$1000,3,FALSE))),IF(S36&lt;&gt;"",(VLOOKUP(S36,TimePivot!A$4:C$1000,3,FALSE))),IF(T36&lt;&gt;"",(VLOOKUP(T36,TimePivot!A$4:C$1000,3,FALSE))),IF(U36&lt;&gt;"",(VLOOKUP(U36,TimePivot!A$4:C$1000,3,FALSE))),IF(V36&lt;&gt;"",(VLOOKUP(V36,TimePivot!A$4:C$1000,3,FALSE))),IF(W36&lt;&gt;"",(VLOOKUP(W36,TimePivot!A$4:C$1000,3,FALSE))),IF(X36&lt;&gt;"",(VLOOKUP(X36,TimePivot!A$4:C$1000,3,FALSE))),IF(Y36&lt;&gt;"",(VLOOKUP(Y36,TimePivot!A$4:C$1000,3,FALSE))),IF(Z36&lt;&gt;"",(VLOOKUP(Z36,TimePivot!A$4:C$1000,3,FALSE))),IF(AA36&lt;&gt;"",(VLOOKUP(AA36,TimePivot!A$4:C$1000,3,FALSE))),IF(AB36&lt;&gt;"",(VLOOKUP(AB36,TimePivot!A$4:C$1000,3,FALSE)))))</f>
        <v>5</v>
      </c>
      <c r="E36" s="8">
        <f>((1-A36)*SUM(IF(J36&lt;&gt;"",(VLOOKUP(J36,TimePivot!A$4:B$1000,2,FALSE))),IF(K36&lt;&gt;"",VLOOKUP(K36,TimePivot!A$4:B$1000,2,FALSE)),IF(L36&lt;&gt;"",VLOOKUP(L36,TimePivot!A$4:B$1000,2,FALSE)),IF(M36&lt;&gt;"",VLOOKUP(M36,TimePivot!A$4:B$1000,2,FALSE)),IF(N36&lt;&gt;"",VLOOKUP(N36,TimePivot!A$4:B$1000,2,FALSE)),IF(O36&lt;&gt;"",VLOOKUP(O36,TimePivot!A$4:B$1000,2,FALSE)),IF(P36&lt;&gt;"",(VLOOKUP(P36,TimePivot!A$4:B$1000,2,FALSE))),IF(Q36&lt;&gt;"",(VLOOKUP(Q36,TimePivot!A$4:B$1000,2,FALSE))),IF(R36&lt;&gt;"",(VLOOKUP(R36,TimePivot!A$4:B$1000,2,FALSE))),IF(S36&lt;&gt;"",(VLOOKUP(S36,TimePivot!A$4:B$1000,2,FALSE))),IF(T36&lt;&gt;"",(VLOOKUP(T36,TimePivot!A$4:B$1000,2,FALSE))),IF(U36&lt;&gt;"",(VLOOKUP(U36,TimePivot!A$4:B$1000,2,FALSE))),IF(V36&lt;&gt;"",(VLOOKUP(V36,TimePivot!A$4:B$1000,2,FALSE))),IF(W36&lt;&gt;"",(VLOOKUP(W36,TimePivot!A$4:B$1000,2,FALSE))),IF(X36&lt;&gt;"",(VLOOKUP(X36,TimePivot!A$4:B$1000,2,FALSE))),IF(Y36&lt;&gt;"",(VLOOKUP(Y36,TimePivot!A$4:B$1000,2,FALSE))),IF(Z36&lt;&gt;"",(VLOOKUP(Z36,TimePivot!A$4:B$1000,2,FALSE))),IF(AA36&lt;&gt;"",(VLOOKUP(AA36,TimePivot!A$4:B$1000,2,FALSE))),IF(AB36&lt;&gt;"",(VLOOKUP(AB36,TimePivot!A$4:B$1000,2,FALSE)))))/60</f>
        <v>1.98</v>
      </c>
      <c r="F36" s="3" t="s">
        <v>1273</v>
      </c>
      <c r="G36" s="1" t="s">
        <v>305</v>
      </c>
      <c r="J36" s="21"/>
      <c r="K36" s="7" t="s">
        <v>1310</v>
      </c>
    </row>
    <row r="37" spans="1:16" ht="75" x14ac:dyDescent="0.25">
      <c r="A37" s="5">
        <v>0</v>
      </c>
      <c r="B37" s="23">
        <f>(1-A37)*VLOOKUP(F37,TimePivot!A$4:C$1000,3,FALSE)</f>
        <v>10</v>
      </c>
      <c r="C37" s="8">
        <f>((1-A37)*VLOOKUP(F37,TimePivot!A$4:B$1000,2,FALSE))/60</f>
        <v>2.7700000000000005</v>
      </c>
      <c r="D37" s="22">
        <f>((1-A37)*SUM(IF(J37&lt;&gt;"",(VLOOKUP(J37,TimePivot!A$4:C$1000,3,FALSE))),IF(K37&lt;&gt;"",VLOOKUP(K37,TimePivot!A$4:C$1000,3,FALSE)),IF(L37&lt;&gt;"",VLOOKUP(L37,TimePivot!A$4:C$1000,3,FALSE)),IF(M37&lt;&gt;"",VLOOKUP(M37,TimePivot!A$4:C$1000,3,FALSE)),IF(N37&lt;&gt;"",VLOOKUP(N37,TimePivot!A$4:C$1000,3,FALSE)),IF(O37&lt;&gt;"",VLOOKUP(O37,TimePivot!A$4:C$1000,3,FALSE)),IF(P37&lt;&gt;"",(VLOOKUP(P37,TimePivot!A$4:C$1000,3,FALSE))),IF(Q37&lt;&gt;"",(VLOOKUP(Q37,TimePivot!A$4:C$1000,3,FALSE))),IF(R37&lt;&gt;"",(VLOOKUP(R37,TimePivot!A$4:C$1000,3,FALSE))),IF(S37&lt;&gt;"",(VLOOKUP(S37,TimePivot!A$4:C$1000,3,FALSE))),IF(T37&lt;&gt;"",(VLOOKUP(T37,TimePivot!A$4:C$1000,3,FALSE))),IF(U37&lt;&gt;"",(VLOOKUP(U37,TimePivot!A$4:C$1000,3,FALSE))),IF(V37&lt;&gt;"",(VLOOKUP(V37,TimePivot!A$4:C$1000,3,FALSE))),IF(W37&lt;&gt;"",(VLOOKUP(W37,TimePivot!A$4:C$1000,3,FALSE))),IF(X37&lt;&gt;"",(VLOOKUP(X37,TimePivot!A$4:C$1000,3,FALSE))),IF(Y37&lt;&gt;"",(VLOOKUP(Y37,TimePivot!A$4:C$1000,3,FALSE))),IF(Z37&lt;&gt;"",(VLOOKUP(Z37,TimePivot!A$4:C$1000,3,FALSE))),IF(AA37&lt;&gt;"",(VLOOKUP(AA37,TimePivot!A$4:C$1000,3,FALSE))),IF(AB37&lt;&gt;"",(VLOOKUP(AB37,TimePivot!A$4:C$1000,3,FALSE)))))</f>
        <v>12</v>
      </c>
      <c r="E37" s="8">
        <f>((1-A37)*SUM(IF(J37&lt;&gt;"",(VLOOKUP(J37,TimePivot!A$4:B$1000,2,FALSE))),IF(K37&lt;&gt;"",VLOOKUP(K37,TimePivot!A$4:B$1000,2,FALSE)),IF(L37&lt;&gt;"",VLOOKUP(L37,TimePivot!A$4:B$1000,2,FALSE)),IF(M37&lt;&gt;"",VLOOKUP(M37,TimePivot!A$4:B$1000,2,FALSE)),IF(N37&lt;&gt;"",VLOOKUP(N37,TimePivot!A$4:B$1000,2,FALSE)),IF(O37&lt;&gt;"",VLOOKUP(O37,TimePivot!A$4:B$1000,2,FALSE)),IF(P37&lt;&gt;"",(VLOOKUP(P37,TimePivot!A$4:B$1000,2,FALSE))),IF(Q37&lt;&gt;"",(VLOOKUP(Q37,TimePivot!A$4:B$1000,2,FALSE))),IF(R37&lt;&gt;"",(VLOOKUP(R37,TimePivot!A$4:B$1000,2,FALSE))),IF(S37&lt;&gt;"",(VLOOKUP(S37,TimePivot!A$4:B$1000,2,FALSE))),IF(T37&lt;&gt;"",(VLOOKUP(T37,TimePivot!A$4:B$1000,2,FALSE))),IF(U37&lt;&gt;"",(VLOOKUP(U37,TimePivot!A$4:B$1000,2,FALSE))),IF(V37&lt;&gt;"",(VLOOKUP(V37,TimePivot!A$4:B$1000,2,FALSE))),IF(W37&lt;&gt;"",(VLOOKUP(W37,TimePivot!A$4:B$1000,2,FALSE))),IF(X37&lt;&gt;"",(VLOOKUP(X37,TimePivot!A$4:B$1000,2,FALSE))),IF(Y37&lt;&gt;"",(VLOOKUP(Y37,TimePivot!A$4:B$1000,2,FALSE))),IF(Z37&lt;&gt;"",(VLOOKUP(Z37,TimePivot!A$4:B$1000,2,FALSE))),IF(AA37&lt;&gt;"",(VLOOKUP(AA37,TimePivot!A$4:B$1000,2,FALSE))),IF(AB37&lt;&gt;"",(VLOOKUP(AB37,TimePivot!A$4:B$1000,2,FALSE)))))/60</f>
        <v>3.48</v>
      </c>
      <c r="F37" s="3" t="s">
        <v>1257</v>
      </c>
      <c r="G37" s="1" t="s">
        <v>306</v>
      </c>
      <c r="J37" s="21"/>
      <c r="K37" s="7" t="s">
        <v>1310</v>
      </c>
      <c r="M37" s="7" t="s">
        <v>1258</v>
      </c>
    </row>
    <row r="38" spans="1:16" ht="30" x14ac:dyDescent="0.25">
      <c r="A38" s="5">
        <v>0</v>
      </c>
      <c r="B38" s="23">
        <f>(1-A38)*VLOOKUP(F38,TimePivot!A$4:C$1000,3,FALSE)</f>
        <v>7</v>
      </c>
      <c r="C38" s="8">
        <f>((1-A38)*VLOOKUP(F38,TimePivot!A$4:B$1000,2,FALSE))/60</f>
        <v>1.5</v>
      </c>
      <c r="D38" s="22">
        <f>((1-A38)*SUM(IF(J38&lt;&gt;"",(VLOOKUP(J38,TimePivot!A$4:C$1000,3,FALSE))),IF(K38&lt;&gt;"",VLOOKUP(K38,TimePivot!A$4:C$1000,3,FALSE)),IF(L38&lt;&gt;"",VLOOKUP(L38,TimePivot!A$4:C$1000,3,FALSE)),IF(M38&lt;&gt;"",VLOOKUP(M38,TimePivot!A$4:C$1000,3,FALSE)),IF(N38&lt;&gt;"",VLOOKUP(N38,TimePivot!A$4:C$1000,3,FALSE)),IF(O38&lt;&gt;"",VLOOKUP(O38,TimePivot!A$4:C$1000,3,FALSE)),IF(P38&lt;&gt;"",(VLOOKUP(P38,TimePivot!A$4:C$1000,3,FALSE))),IF(Q38&lt;&gt;"",(VLOOKUP(Q38,TimePivot!A$4:C$1000,3,FALSE))),IF(R38&lt;&gt;"",(VLOOKUP(R38,TimePivot!A$4:C$1000,3,FALSE))),IF(S38&lt;&gt;"",(VLOOKUP(S38,TimePivot!A$4:C$1000,3,FALSE))),IF(T38&lt;&gt;"",(VLOOKUP(T38,TimePivot!A$4:C$1000,3,FALSE))),IF(U38&lt;&gt;"",(VLOOKUP(U38,TimePivot!A$4:C$1000,3,FALSE))),IF(V38&lt;&gt;"",(VLOOKUP(V38,TimePivot!A$4:C$1000,3,FALSE))),IF(W38&lt;&gt;"",(VLOOKUP(W38,TimePivot!A$4:C$1000,3,FALSE))),IF(X38&lt;&gt;"",(VLOOKUP(X38,TimePivot!A$4:C$1000,3,FALSE))),IF(Y38&lt;&gt;"",(VLOOKUP(Y38,TimePivot!A$4:C$1000,3,FALSE))),IF(Z38&lt;&gt;"",(VLOOKUP(Z38,TimePivot!A$4:C$1000,3,FALSE))),IF(AA38&lt;&gt;"",(VLOOKUP(AA38,TimePivot!A$4:C$1000,3,FALSE))),IF(AB38&lt;&gt;"",(VLOOKUP(AB38,TimePivot!A$4:C$1000,3,FALSE)))))</f>
        <v>5</v>
      </c>
      <c r="E38" s="8">
        <f>((1-A38)*SUM(IF(J38&lt;&gt;"",(VLOOKUP(J38,TimePivot!A$4:B$1000,2,FALSE))),IF(K38&lt;&gt;"",VLOOKUP(K38,TimePivot!A$4:B$1000,2,FALSE)),IF(L38&lt;&gt;"",VLOOKUP(L38,TimePivot!A$4:B$1000,2,FALSE)),IF(M38&lt;&gt;"",VLOOKUP(M38,TimePivot!A$4:B$1000,2,FALSE)),IF(N38&lt;&gt;"",VLOOKUP(N38,TimePivot!A$4:B$1000,2,FALSE)),IF(O38&lt;&gt;"",VLOOKUP(O38,TimePivot!A$4:B$1000,2,FALSE)),IF(P38&lt;&gt;"",(VLOOKUP(P38,TimePivot!A$4:B$1000,2,FALSE))),IF(Q38&lt;&gt;"",(VLOOKUP(Q38,TimePivot!A$4:B$1000,2,FALSE))),IF(R38&lt;&gt;"",(VLOOKUP(R38,TimePivot!A$4:B$1000,2,FALSE))),IF(S38&lt;&gt;"",(VLOOKUP(S38,TimePivot!A$4:B$1000,2,FALSE))),IF(T38&lt;&gt;"",(VLOOKUP(T38,TimePivot!A$4:B$1000,2,FALSE))),IF(U38&lt;&gt;"",(VLOOKUP(U38,TimePivot!A$4:B$1000,2,FALSE))),IF(V38&lt;&gt;"",(VLOOKUP(V38,TimePivot!A$4:B$1000,2,FALSE))),IF(W38&lt;&gt;"",(VLOOKUP(W38,TimePivot!A$4:B$1000,2,FALSE))),IF(X38&lt;&gt;"",(VLOOKUP(X38,TimePivot!A$4:B$1000,2,FALSE))),IF(Y38&lt;&gt;"",(VLOOKUP(Y38,TimePivot!A$4:B$1000,2,FALSE))),IF(Z38&lt;&gt;"",(VLOOKUP(Z38,TimePivot!A$4:B$1000,2,FALSE))),IF(AA38&lt;&gt;"",(VLOOKUP(AA38,TimePivot!A$4:B$1000,2,FALSE))),IF(AB38&lt;&gt;"",(VLOOKUP(AB38,TimePivot!A$4:B$1000,2,FALSE)))))/60</f>
        <v>1.98</v>
      </c>
      <c r="F38" s="3" t="s">
        <v>1258</v>
      </c>
      <c r="G38" s="1" t="s">
        <v>307</v>
      </c>
      <c r="J38" s="21"/>
      <c r="K38" s="7" t="s">
        <v>1310</v>
      </c>
    </row>
    <row r="39" spans="1:16" ht="75" x14ac:dyDescent="0.25">
      <c r="A39" s="5">
        <v>0</v>
      </c>
      <c r="B39" s="23">
        <f>(1-A39)*VLOOKUP(F39,TimePivot!A$4:C$1000,3,FALSE)</f>
        <v>3</v>
      </c>
      <c r="C39" s="8">
        <f>((1-A39)*VLOOKUP(F39,TimePivot!A$4:B$1000,2,FALSE))/60</f>
        <v>0.35500000000000004</v>
      </c>
      <c r="D39" s="22">
        <f>((1-A39)*SUM(IF(J39&lt;&gt;"",(VLOOKUP(J39,TimePivot!A$4:C$1000,3,FALSE))),IF(K39&lt;&gt;"",VLOOKUP(K39,TimePivot!A$4:C$1000,3,FALSE)),IF(L39&lt;&gt;"",VLOOKUP(L39,TimePivot!A$4:C$1000,3,FALSE)),IF(M39&lt;&gt;"",VLOOKUP(M39,TimePivot!A$4:C$1000,3,FALSE)),IF(N39&lt;&gt;"",VLOOKUP(N39,TimePivot!A$4:C$1000,3,FALSE)),IF(O39&lt;&gt;"",VLOOKUP(O39,TimePivot!A$4:C$1000,3,FALSE)),IF(P39&lt;&gt;"",(VLOOKUP(P39,TimePivot!A$4:C$1000,3,FALSE))),IF(Q39&lt;&gt;"",(VLOOKUP(Q39,TimePivot!A$4:C$1000,3,FALSE))),IF(R39&lt;&gt;"",(VLOOKUP(R39,TimePivot!A$4:C$1000,3,FALSE))),IF(S39&lt;&gt;"",(VLOOKUP(S39,TimePivot!A$4:C$1000,3,FALSE))),IF(T39&lt;&gt;"",(VLOOKUP(T39,TimePivot!A$4:C$1000,3,FALSE))),IF(U39&lt;&gt;"",(VLOOKUP(U39,TimePivot!A$4:C$1000,3,FALSE))),IF(V39&lt;&gt;"",(VLOOKUP(V39,TimePivot!A$4:C$1000,3,FALSE))),IF(W39&lt;&gt;"",(VLOOKUP(W39,TimePivot!A$4:C$1000,3,FALSE))),IF(X39&lt;&gt;"",(VLOOKUP(X39,TimePivot!A$4:C$1000,3,FALSE))),IF(Y39&lt;&gt;"",(VLOOKUP(Y39,TimePivot!A$4:C$1000,3,FALSE))),IF(Z39&lt;&gt;"",(VLOOKUP(Z39,TimePivot!A$4:C$1000,3,FALSE))),IF(AA39&lt;&gt;"",(VLOOKUP(AA39,TimePivot!A$4:C$1000,3,FALSE))),IF(AB39&lt;&gt;"",(VLOOKUP(AB39,TimePivot!A$4:C$1000,3,FALSE)))))</f>
        <v>15</v>
      </c>
      <c r="E39" s="8">
        <f>((1-A39)*SUM(IF(J39&lt;&gt;"",(VLOOKUP(J39,TimePivot!A$4:B$1000,2,FALSE))),IF(K39&lt;&gt;"",VLOOKUP(K39,TimePivot!A$4:B$1000,2,FALSE)),IF(L39&lt;&gt;"",VLOOKUP(L39,TimePivot!A$4:B$1000,2,FALSE)),IF(M39&lt;&gt;"",VLOOKUP(M39,TimePivot!A$4:B$1000,2,FALSE)),IF(N39&lt;&gt;"",VLOOKUP(N39,TimePivot!A$4:B$1000,2,FALSE)),IF(O39&lt;&gt;"",VLOOKUP(O39,TimePivot!A$4:B$1000,2,FALSE)),IF(P39&lt;&gt;"",(VLOOKUP(P39,TimePivot!A$4:B$1000,2,FALSE))),IF(Q39&lt;&gt;"",(VLOOKUP(Q39,TimePivot!A$4:B$1000,2,FALSE))),IF(R39&lt;&gt;"",(VLOOKUP(R39,TimePivot!A$4:B$1000,2,FALSE))),IF(S39&lt;&gt;"",(VLOOKUP(S39,TimePivot!A$4:B$1000,2,FALSE))),IF(T39&lt;&gt;"",(VLOOKUP(T39,TimePivot!A$4:B$1000,2,FALSE))),IF(U39&lt;&gt;"",(VLOOKUP(U39,TimePivot!A$4:B$1000,2,FALSE))),IF(V39&lt;&gt;"",(VLOOKUP(V39,TimePivot!A$4:B$1000,2,FALSE))),IF(W39&lt;&gt;"",(VLOOKUP(W39,TimePivot!A$4:B$1000,2,FALSE))),IF(X39&lt;&gt;"",(VLOOKUP(X39,TimePivot!A$4:B$1000,2,FALSE))),IF(Y39&lt;&gt;"",(VLOOKUP(Y39,TimePivot!A$4:B$1000,2,FALSE))),IF(Z39&lt;&gt;"",(VLOOKUP(Z39,TimePivot!A$4:B$1000,2,FALSE))),IF(AA39&lt;&gt;"",(VLOOKUP(AA39,TimePivot!A$4:B$1000,2,FALSE))),IF(AB39&lt;&gt;"",(VLOOKUP(AB39,TimePivot!A$4:B$1000,2,FALSE)))))/60</f>
        <v>4.828333333333334</v>
      </c>
      <c r="F39" s="3" t="s">
        <v>1278</v>
      </c>
      <c r="G39" s="1" t="s">
        <v>308</v>
      </c>
      <c r="H39" s="1" t="s">
        <v>2701</v>
      </c>
      <c r="J39" s="21"/>
      <c r="K39" s="7" t="s">
        <v>1269</v>
      </c>
      <c r="L39" s="7" t="s">
        <v>1281</v>
      </c>
    </row>
    <row r="40" spans="1:16" ht="30" x14ac:dyDescent="0.25">
      <c r="A40" s="5">
        <v>0</v>
      </c>
      <c r="B40" s="23">
        <f>(1-A40)*VLOOKUP(F40,TimePivot!A$4:C$1000,3,FALSE)</f>
        <v>2</v>
      </c>
      <c r="C40" s="8">
        <f>((1-A40)*VLOOKUP(F40,TimePivot!A$4:B$1000,2,FALSE))/60</f>
        <v>0.25833333333333336</v>
      </c>
      <c r="D40" s="22">
        <f>((1-A40)*SUM(IF(J40&lt;&gt;"",(VLOOKUP(J40,TimePivot!A$4:C$1000,3,FALSE))),IF(K40&lt;&gt;"",VLOOKUP(K40,TimePivot!A$4:C$1000,3,FALSE)),IF(L40&lt;&gt;"",VLOOKUP(L40,TimePivot!A$4:C$1000,3,FALSE)),IF(M40&lt;&gt;"",VLOOKUP(M40,TimePivot!A$4:C$1000,3,FALSE)),IF(N40&lt;&gt;"",VLOOKUP(N40,TimePivot!A$4:C$1000,3,FALSE)),IF(O40&lt;&gt;"",VLOOKUP(O40,TimePivot!A$4:C$1000,3,FALSE)),IF(P40&lt;&gt;"",(VLOOKUP(P40,TimePivot!A$4:C$1000,3,FALSE))),IF(Q40&lt;&gt;"",(VLOOKUP(Q40,TimePivot!A$4:C$1000,3,FALSE))),IF(R40&lt;&gt;"",(VLOOKUP(R40,TimePivot!A$4:C$1000,3,FALSE))),IF(S40&lt;&gt;"",(VLOOKUP(S40,TimePivot!A$4:C$1000,3,FALSE))),IF(T40&lt;&gt;"",(VLOOKUP(T40,TimePivot!A$4:C$1000,3,FALSE))),IF(U40&lt;&gt;"",(VLOOKUP(U40,TimePivot!A$4:C$1000,3,FALSE))),IF(V40&lt;&gt;"",(VLOOKUP(V40,TimePivot!A$4:C$1000,3,FALSE))),IF(W40&lt;&gt;"",(VLOOKUP(W40,TimePivot!A$4:C$1000,3,FALSE))),IF(X40&lt;&gt;"",(VLOOKUP(X40,TimePivot!A$4:C$1000,3,FALSE))),IF(Y40&lt;&gt;"",(VLOOKUP(Y40,TimePivot!A$4:C$1000,3,FALSE))),IF(Z40&lt;&gt;"",(VLOOKUP(Z40,TimePivot!A$4:C$1000,3,FALSE))),IF(AA40&lt;&gt;"",(VLOOKUP(AA40,TimePivot!A$4:C$1000,3,FALSE))),IF(AB40&lt;&gt;"",(VLOOKUP(AB40,TimePivot!A$4:C$1000,3,FALSE)))))</f>
        <v>0</v>
      </c>
      <c r="E40" s="8">
        <f>((1-A40)*SUM(IF(J40&lt;&gt;"",(VLOOKUP(J40,TimePivot!A$4:B$1000,2,FALSE))),IF(K40&lt;&gt;"",VLOOKUP(K40,TimePivot!A$4:B$1000,2,FALSE)),IF(L40&lt;&gt;"",VLOOKUP(L40,TimePivot!A$4:B$1000,2,FALSE)),IF(M40&lt;&gt;"",VLOOKUP(M40,TimePivot!A$4:B$1000,2,FALSE)),IF(N40&lt;&gt;"",VLOOKUP(N40,TimePivot!A$4:B$1000,2,FALSE)),IF(O40&lt;&gt;"",VLOOKUP(O40,TimePivot!A$4:B$1000,2,FALSE)),IF(P40&lt;&gt;"",(VLOOKUP(P40,TimePivot!A$4:B$1000,2,FALSE))),IF(Q40&lt;&gt;"",(VLOOKUP(Q40,TimePivot!A$4:B$1000,2,FALSE))),IF(R40&lt;&gt;"",(VLOOKUP(R40,TimePivot!A$4:B$1000,2,FALSE))),IF(S40&lt;&gt;"",(VLOOKUP(S40,TimePivot!A$4:B$1000,2,FALSE))),IF(T40&lt;&gt;"",(VLOOKUP(T40,TimePivot!A$4:B$1000,2,FALSE))),IF(U40&lt;&gt;"",(VLOOKUP(U40,TimePivot!A$4:B$1000,2,FALSE))),IF(V40&lt;&gt;"",(VLOOKUP(V40,TimePivot!A$4:B$1000,2,FALSE))),IF(W40&lt;&gt;"",(VLOOKUP(W40,TimePivot!A$4:B$1000,2,FALSE))),IF(X40&lt;&gt;"",(VLOOKUP(X40,TimePivot!A$4:B$1000,2,FALSE))),IF(Y40&lt;&gt;"",(VLOOKUP(Y40,TimePivot!A$4:B$1000,2,FALSE))),IF(Z40&lt;&gt;"",(VLOOKUP(Z40,TimePivot!A$4:B$1000,2,FALSE))),IF(AA40&lt;&gt;"",(VLOOKUP(AA40,TimePivot!A$4:B$1000,2,FALSE))),IF(AB40&lt;&gt;"",(VLOOKUP(AB40,TimePivot!A$4:B$1000,2,FALSE)))))/60</f>
        <v>0</v>
      </c>
      <c r="F40" s="3" t="s">
        <v>1279</v>
      </c>
      <c r="H40" s="1" t="s">
        <v>2701</v>
      </c>
      <c r="J40" s="21"/>
    </row>
    <row r="41" spans="1:16" ht="30" x14ac:dyDescent="0.25">
      <c r="A41" s="5">
        <v>0</v>
      </c>
      <c r="B41" s="23">
        <f>(1-A41)*VLOOKUP(F41,TimePivot!A$4:C$1000,3,FALSE)</f>
        <v>3</v>
      </c>
      <c r="C41" s="8">
        <f>((1-A41)*VLOOKUP(F41,TimePivot!A$4:B$1000,2,FALSE))/60</f>
        <v>0.52166666666666672</v>
      </c>
      <c r="D41" s="22">
        <f>((1-A41)*SUM(IF(J41&lt;&gt;"",(VLOOKUP(J41,TimePivot!A$4:C$1000,3,FALSE))),IF(K41&lt;&gt;"",VLOOKUP(K41,TimePivot!A$4:C$1000,3,FALSE)),IF(L41&lt;&gt;"",VLOOKUP(L41,TimePivot!A$4:C$1000,3,FALSE)),IF(M41&lt;&gt;"",VLOOKUP(M41,TimePivot!A$4:C$1000,3,FALSE)),IF(N41&lt;&gt;"",VLOOKUP(N41,TimePivot!A$4:C$1000,3,FALSE)),IF(O41&lt;&gt;"",VLOOKUP(O41,TimePivot!A$4:C$1000,3,FALSE)),IF(P41&lt;&gt;"",(VLOOKUP(P41,TimePivot!A$4:C$1000,3,FALSE))),IF(Q41&lt;&gt;"",(VLOOKUP(Q41,TimePivot!A$4:C$1000,3,FALSE))),IF(R41&lt;&gt;"",(VLOOKUP(R41,TimePivot!A$4:C$1000,3,FALSE))),IF(S41&lt;&gt;"",(VLOOKUP(S41,TimePivot!A$4:C$1000,3,FALSE))),IF(T41&lt;&gt;"",(VLOOKUP(T41,TimePivot!A$4:C$1000,3,FALSE))),IF(U41&lt;&gt;"",(VLOOKUP(U41,TimePivot!A$4:C$1000,3,FALSE))),IF(V41&lt;&gt;"",(VLOOKUP(V41,TimePivot!A$4:C$1000,3,FALSE))),IF(W41&lt;&gt;"",(VLOOKUP(W41,TimePivot!A$4:C$1000,3,FALSE))),IF(X41&lt;&gt;"",(VLOOKUP(X41,TimePivot!A$4:C$1000,3,FALSE))),IF(Y41&lt;&gt;"",(VLOOKUP(Y41,TimePivot!A$4:C$1000,3,FALSE))),IF(Z41&lt;&gt;"",(VLOOKUP(Z41,TimePivot!A$4:C$1000,3,FALSE))),IF(AA41&lt;&gt;"",(VLOOKUP(AA41,TimePivot!A$4:C$1000,3,FALSE))),IF(AB41&lt;&gt;"",(VLOOKUP(AB41,TimePivot!A$4:C$1000,3,FALSE)))))</f>
        <v>0</v>
      </c>
      <c r="E41" s="8">
        <f>((1-A41)*SUM(IF(J41&lt;&gt;"",(VLOOKUP(J41,TimePivot!A$4:B$1000,2,FALSE))),IF(K41&lt;&gt;"",VLOOKUP(K41,TimePivot!A$4:B$1000,2,FALSE)),IF(L41&lt;&gt;"",VLOOKUP(L41,TimePivot!A$4:B$1000,2,FALSE)),IF(M41&lt;&gt;"",VLOOKUP(M41,TimePivot!A$4:B$1000,2,FALSE)),IF(N41&lt;&gt;"",VLOOKUP(N41,TimePivot!A$4:B$1000,2,FALSE)),IF(O41&lt;&gt;"",VLOOKUP(O41,TimePivot!A$4:B$1000,2,FALSE)),IF(P41&lt;&gt;"",(VLOOKUP(P41,TimePivot!A$4:B$1000,2,FALSE))),IF(Q41&lt;&gt;"",(VLOOKUP(Q41,TimePivot!A$4:B$1000,2,FALSE))),IF(R41&lt;&gt;"",(VLOOKUP(R41,TimePivot!A$4:B$1000,2,FALSE))),IF(S41&lt;&gt;"",(VLOOKUP(S41,TimePivot!A$4:B$1000,2,FALSE))),IF(T41&lt;&gt;"",(VLOOKUP(T41,TimePivot!A$4:B$1000,2,FALSE))),IF(U41&lt;&gt;"",(VLOOKUP(U41,TimePivot!A$4:B$1000,2,FALSE))),IF(V41&lt;&gt;"",(VLOOKUP(V41,TimePivot!A$4:B$1000,2,FALSE))),IF(W41&lt;&gt;"",(VLOOKUP(W41,TimePivot!A$4:B$1000,2,FALSE))),IF(X41&lt;&gt;"",(VLOOKUP(X41,TimePivot!A$4:B$1000,2,FALSE))),IF(Y41&lt;&gt;"",(VLOOKUP(Y41,TimePivot!A$4:B$1000,2,FALSE))),IF(Z41&lt;&gt;"",(VLOOKUP(Z41,TimePivot!A$4:B$1000,2,FALSE))),IF(AA41&lt;&gt;"",(VLOOKUP(AA41,TimePivot!A$4:B$1000,2,FALSE))),IF(AB41&lt;&gt;"",(VLOOKUP(AB41,TimePivot!A$4:B$1000,2,FALSE)))))/60</f>
        <v>0</v>
      </c>
      <c r="F41" s="3" t="s">
        <v>1280</v>
      </c>
      <c r="H41" s="1" t="s">
        <v>2701</v>
      </c>
      <c r="J41" s="21"/>
    </row>
    <row r="42" spans="1:16" ht="45" x14ac:dyDescent="0.25">
      <c r="A42" s="5">
        <v>0</v>
      </c>
      <c r="B42" s="23">
        <f>(1-A42)*VLOOKUP(F42,TimePivot!A$4:C$1000,3,FALSE)</f>
        <v>7</v>
      </c>
      <c r="C42" s="8">
        <f>((1-A42)*VLOOKUP(F42,TimePivot!A$4:B$1000,2,FALSE))/60</f>
        <v>2.2999999999999998</v>
      </c>
      <c r="D42" s="22">
        <f>((1-A42)*SUM(IF(J42&lt;&gt;"",(VLOOKUP(J42,TimePivot!A$4:C$1000,3,FALSE))),IF(K42&lt;&gt;"",VLOOKUP(K42,TimePivot!A$4:C$1000,3,FALSE)),IF(L42&lt;&gt;"",VLOOKUP(L42,TimePivot!A$4:C$1000,3,FALSE)),IF(M42&lt;&gt;"",VLOOKUP(M42,TimePivot!A$4:C$1000,3,FALSE)),IF(N42&lt;&gt;"",VLOOKUP(N42,TimePivot!A$4:C$1000,3,FALSE)),IF(O42&lt;&gt;"",VLOOKUP(O42,TimePivot!A$4:C$1000,3,FALSE)),IF(P42&lt;&gt;"",(VLOOKUP(P42,TimePivot!A$4:C$1000,3,FALSE))),IF(Q42&lt;&gt;"",(VLOOKUP(Q42,TimePivot!A$4:C$1000,3,FALSE))),IF(R42&lt;&gt;"",(VLOOKUP(R42,TimePivot!A$4:C$1000,3,FALSE))),IF(S42&lt;&gt;"",(VLOOKUP(S42,TimePivot!A$4:C$1000,3,FALSE))),IF(T42&lt;&gt;"",(VLOOKUP(T42,TimePivot!A$4:C$1000,3,FALSE))),IF(U42&lt;&gt;"",(VLOOKUP(U42,TimePivot!A$4:C$1000,3,FALSE))),IF(V42&lt;&gt;"",(VLOOKUP(V42,TimePivot!A$4:C$1000,3,FALSE))),IF(W42&lt;&gt;"",(VLOOKUP(W42,TimePivot!A$4:C$1000,3,FALSE))),IF(X42&lt;&gt;"",(VLOOKUP(X42,TimePivot!A$4:C$1000,3,FALSE))),IF(Y42&lt;&gt;"",(VLOOKUP(Y42,TimePivot!A$4:C$1000,3,FALSE))),IF(Z42&lt;&gt;"",(VLOOKUP(Z42,TimePivot!A$4:C$1000,3,FALSE))),IF(AA42&lt;&gt;"",(VLOOKUP(AA42,TimePivot!A$4:C$1000,3,FALSE))),IF(AB42&lt;&gt;"",(VLOOKUP(AB42,TimePivot!A$4:C$1000,3,FALSE)))))</f>
        <v>11</v>
      </c>
      <c r="E42" s="8">
        <f>((1-A42)*SUM(IF(J42&lt;&gt;"",(VLOOKUP(J42,TimePivot!A$4:B$1000,2,FALSE))),IF(K42&lt;&gt;"",VLOOKUP(K42,TimePivot!A$4:B$1000,2,FALSE)),IF(L42&lt;&gt;"",VLOOKUP(L42,TimePivot!A$4:B$1000,2,FALSE)),IF(M42&lt;&gt;"",VLOOKUP(M42,TimePivot!A$4:B$1000,2,FALSE)),IF(N42&lt;&gt;"",VLOOKUP(N42,TimePivot!A$4:B$1000,2,FALSE)),IF(O42&lt;&gt;"",VLOOKUP(O42,TimePivot!A$4:B$1000,2,FALSE)),IF(P42&lt;&gt;"",(VLOOKUP(P42,TimePivot!A$4:B$1000,2,FALSE))),IF(Q42&lt;&gt;"",(VLOOKUP(Q42,TimePivot!A$4:B$1000,2,FALSE))),IF(R42&lt;&gt;"",(VLOOKUP(R42,TimePivot!A$4:B$1000,2,FALSE))),IF(S42&lt;&gt;"",(VLOOKUP(S42,TimePivot!A$4:B$1000,2,FALSE))),IF(T42&lt;&gt;"",(VLOOKUP(T42,TimePivot!A$4:B$1000,2,FALSE))),IF(U42&lt;&gt;"",(VLOOKUP(U42,TimePivot!A$4:B$1000,2,FALSE))),IF(V42&lt;&gt;"",(VLOOKUP(V42,TimePivot!A$4:B$1000,2,FALSE))),IF(W42&lt;&gt;"",(VLOOKUP(W42,TimePivot!A$4:B$1000,2,FALSE))),IF(X42&lt;&gt;"",(VLOOKUP(X42,TimePivot!A$4:B$1000,2,FALSE))),IF(Y42&lt;&gt;"",(VLOOKUP(Y42,TimePivot!A$4:B$1000,2,FALSE))),IF(Z42&lt;&gt;"",(VLOOKUP(Z42,TimePivot!A$4:B$1000,2,FALSE))),IF(AA42&lt;&gt;"",(VLOOKUP(AA42,TimePivot!A$4:B$1000,2,FALSE))),IF(AB42&lt;&gt;"",(VLOOKUP(AB42,TimePivot!A$4:B$1000,2,FALSE)))))/60</f>
        <v>4.1533333333333333</v>
      </c>
      <c r="F42" s="3" t="s">
        <v>1281</v>
      </c>
      <c r="G42" s="1" t="s">
        <v>309</v>
      </c>
      <c r="H42" s="1" t="s">
        <v>2701</v>
      </c>
      <c r="J42" s="21"/>
      <c r="K42" s="7" t="s">
        <v>1284</v>
      </c>
      <c r="L42" s="7" t="s">
        <v>1312</v>
      </c>
      <c r="M42" s="7" t="s">
        <v>1276</v>
      </c>
    </row>
    <row r="43" spans="1:16" ht="30" x14ac:dyDescent="0.25">
      <c r="A43" s="5">
        <v>0</v>
      </c>
      <c r="B43" s="23">
        <f>(1-A43)*VLOOKUP(F43,TimePivot!A$4:C$1000,3,FALSE)</f>
        <v>4</v>
      </c>
      <c r="C43" s="8">
        <f>((1-A43)*VLOOKUP(F43,TimePivot!A$4:B$1000,2,FALSE))/60</f>
        <v>1.1533333333333333</v>
      </c>
      <c r="D43" s="22">
        <f>((1-A43)*SUM(IF(J43&lt;&gt;"",(VLOOKUP(J43,TimePivot!A$4:C$1000,3,FALSE))),IF(K43&lt;&gt;"",VLOOKUP(K43,TimePivot!A$4:C$1000,3,FALSE)),IF(L43&lt;&gt;"",VLOOKUP(L43,TimePivot!A$4:C$1000,3,FALSE)),IF(M43&lt;&gt;"",VLOOKUP(M43,TimePivot!A$4:C$1000,3,FALSE)),IF(N43&lt;&gt;"",VLOOKUP(N43,TimePivot!A$4:C$1000,3,FALSE)),IF(O43&lt;&gt;"",VLOOKUP(O43,TimePivot!A$4:C$1000,3,FALSE)),IF(P43&lt;&gt;"",(VLOOKUP(P43,TimePivot!A$4:C$1000,3,FALSE))),IF(Q43&lt;&gt;"",(VLOOKUP(Q43,TimePivot!A$4:C$1000,3,FALSE))),IF(R43&lt;&gt;"",(VLOOKUP(R43,TimePivot!A$4:C$1000,3,FALSE))),IF(S43&lt;&gt;"",(VLOOKUP(S43,TimePivot!A$4:C$1000,3,FALSE))),IF(T43&lt;&gt;"",(VLOOKUP(T43,TimePivot!A$4:C$1000,3,FALSE))),IF(U43&lt;&gt;"",(VLOOKUP(U43,TimePivot!A$4:C$1000,3,FALSE))),IF(V43&lt;&gt;"",(VLOOKUP(V43,TimePivot!A$4:C$1000,3,FALSE))),IF(W43&lt;&gt;"",(VLOOKUP(W43,TimePivot!A$4:C$1000,3,FALSE))),IF(X43&lt;&gt;"",(VLOOKUP(X43,TimePivot!A$4:C$1000,3,FALSE))),IF(Y43&lt;&gt;"",(VLOOKUP(Y43,TimePivot!A$4:C$1000,3,FALSE))),IF(Z43&lt;&gt;"",(VLOOKUP(Z43,TimePivot!A$4:C$1000,3,FALSE))),IF(AA43&lt;&gt;"",(VLOOKUP(AA43,TimePivot!A$4:C$1000,3,FALSE))),IF(AB43&lt;&gt;"",(VLOOKUP(AB43,TimePivot!A$4:C$1000,3,FALSE)))))</f>
        <v>28</v>
      </c>
      <c r="E43" s="8">
        <f>((1-A43)*SUM(IF(J43&lt;&gt;"",(VLOOKUP(J43,TimePivot!A$4:B$1000,2,FALSE))),IF(K43&lt;&gt;"",VLOOKUP(K43,TimePivot!A$4:B$1000,2,FALSE)),IF(L43&lt;&gt;"",VLOOKUP(L43,TimePivot!A$4:B$1000,2,FALSE)),IF(M43&lt;&gt;"",VLOOKUP(M43,TimePivot!A$4:B$1000,2,FALSE)),IF(N43&lt;&gt;"",VLOOKUP(N43,TimePivot!A$4:B$1000,2,FALSE)),IF(O43&lt;&gt;"",VLOOKUP(O43,TimePivot!A$4:B$1000,2,FALSE)),IF(P43&lt;&gt;"",(VLOOKUP(P43,TimePivot!A$4:B$1000,2,FALSE))),IF(Q43&lt;&gt;"",(VLOOKUP(Q43,TimePivot!A$4:B$1000,2,FALSE))),IF(R43&lt;&gt;"",(VLOOKUP(R43,TimePivot!A$4:B$1000,2,FALSE))),IF(S43&lt;&gt;"",(VLOOKUP(S43,TimePivot!A$4:B$1000,2,FALSE))),IF(T43&lt;&gt;"",(VLOOKUP(T43,TimePivot!A$4:B$1000,2,FALSE))),IF(U43&lt;&gt;"",(VLOOKUP(U43,TimePivot!A$4:B$1000,2,FALSE))),IF(V43&lt;&gt;"",(VLOOKUP(V43,TimePivot!A$4:B$1000,2,FALSE))),IF(W43&lt;&gt;"",(VLOOKUP(W43,TimePivot!A$4:B$1000,2,FALSE))),IF(X43&lt;&gt;"",(VLOOKUP(X43,TimePivot!A$4:B$1000,2,FALSE))),IF(Y43&lt;&gt;"",(VLOOKUP(Y43,TimePivot!A$4:B$1000,2,FALSE))),IF(Z43&lt;&gt;"",(VLOOKUP(Z43,TimePivot!A$4:B$1000,2,FALSE))),IF(AA43&lt;&gt;"",(VLOOKUP(AA43,TimePivot!A$4:B$1000,2,FALSE))),IF(AB43&lt;&gt;"",(VLOOKUP(AB43,TimePivot!A$4:B$1000,2,FALSE)))))/60</f>
        <v>8.3899999999999988</v>
      </c>
      <c r="F43" s="3" t="s">
        <v>1276</v>
      </c>
      <c r="G43" s="1" t="s">
        <v>310</v>
      </c>
      <c r="H43" s="1" t="s">
        <v>2701</v>
      </c>
      <c r="J43" s="21"/>
      <c r="K43" s="7" t="s">
        <v>1283</v>
      </c>
      <c r="L43" s="7" t="s">
        <v>1282</v>
      </c>
      <c r="M43" s="7" t="s">
        <v>1285</v>
      </c>
    </row>
    <row r="44" spans="1:16" ht="45" x14ac:dyDescent="0.25">
      <c r="A44" s="5">
        <v>0</v>
      </c>
      <c r="B44" s="23">
        <f>(1-A44)*VLOOKUP(F44,TimePivot!A$4:C$1000,3,FALSE)</f>
        <v>4</v>
      </c>
      <c r="C44" s="8">
        <f>((1-A44)*VLOOKUP(F44,TimePivot!A$4:B$1000,2,FALSE))/60</f>
        <v>1.4166666666666667</v>
      </c>
      <c r="D44" s="22">
        <f>((1-A44)*SUM(IF(J44&lt;&gt;"",(VLOOKUP(J44,TimePivot!A$4:C$1000,3,FALSE))),IF(K44&lt;&gt;"",VLOOKUP(K44,TimePivot!A$4:C$1000,3,FALSE)),IF(L44&lt;&gt;"",VLOOKUP(L44,TimePivot!A$4:C$1000,3,FALSE)),IF(M44&lt;&gt;"",VLOOKUP(M44,TimePivot!A$4:C$1000,3,FALSE)),IF(N44&lt;&gt;"",VLOOKUP(N44,TimePivot!A$4:C$1000,3,FALSE)),IF(O44&lt;&gt;"",VLOOKUP(O44,TimePivot!A$4:C$1000,3,FALSE)),IF(P44&lt;&gt;"",(VLOOKUP(P44,TimePivot!A$4:C$1000,3,FALSE))),IF(Q44&lt;&gt;"",(VLOOKUP(Q44,TimePivot!A$4:C$1000,3,FALSE))),IF(R44&lt;&gt;"",(VLOOKUP(R44,TimePivot!A$4:C$1000,3,FALSE))),IF(S44&lt;&gt;"",(VLOOKUP(S44,TimePivot!A$4:C$1000,3,FALSE))),IF(T44&lt;&gt;"",(VLOOKUP(T44,TimePivot!A$4:C$1000,3,FALSE))),IF(U44&lt;&gt;"",(VLOOKUP(U44,TimePivot!A$4:C$1000,3,FALSE))),IF(V44&lt;&gt;"",(VLOOKUP(V44,TimePivot!A$4:C$1000,3,FALSE))),IF(W44&lt;&gt;"",(VLOOKUP(W44,TimePivot!A$4:C$1000,3,FALSE))),IF(X44&lt;&gt;"",(VLOOKUP(X44,TimePivot!A$4:C$1000,3,FALSE))),IF(Y44&lt;&gt;"",(VLOOKUP(Y44,TimePivot!A$4:C$1000,3,FALSE))),IF(Z44&lt;&gt;"",(VLOOKUP(Z44,TimePivot!A$4:C$1000,3,FALSE))),IF(AA44&lt;&gt;"",(VLOOKUP(AA44,TimePivot!A$4:C$1000,3,FALSE))),IF(AB44&lt;&gt;"",(VLOOKUP(AB44,TimePivot!A$4:C$1000,3,FALSE)))))</f>
        <v>0</v>
      </c>
      <c r="E44" s="8">
        <f>((1-A44)*SUM(IF(J44&lt;&gt;"",(VLOOKUP(J44,TimePivot!A$4:B$1000,2,FALSE))),IF(K44&lt;&gt;"",VLOOKUP(K44,TimePivot!A$4:B$1000,2,FALSE)),IF(L44&lt;&gt;"",VLOOKUP(L44,TimePivot!A$4:B$1000,2,FALSE)),IF(M44&lt;&gt;"",VLOOKUP(M44,TimePivot!A$4:B$1000,2,FALSE)),IF(N44&lt;&gt;"",VLOOKUP(N44,TimePivot!A$4:B$1000,2,FALSE)),IF(O44&lt;&gt;"",VLOOKUP(O44,TimePivot!A$4:B$1000,2,FALSE)),IF(P44&lt;&gt;"",(VLOOKUP(P44,TimePivot!A$4:B$1000,2,FALSE))),IF(Q44&lt;&gt;"",(VLOOKUP(Q44,TimePivot!A$4:B$1000,2,FALSE))),IF(R44&lt;&gt;"",(VLOOKUP(R44,TimePivot!A$4:B$1000,2,FALSE))),IF(S44&lt;&gt;"",(VLOOKUP(S44,TimePivot!A$4:B$1000,2,FALSE))),IF(T44&lt;&gt;"",(VLOOKUP(T44,TimePivot!A$4:B$1000,2,FALSE))),IF(U44&lt;&gt;"",(VLOOKUP(U44,TimePivot!A$4:B$1000,2,FALSE))),IF(V44&lt;&gt;"",(VLOOKUP(V44,TimePivot!A$4:B$1000,2,FALSE))),IF(W44&lt;&gt;"",(VLOOKUP(W44,TimePivot!A$4:B$1000,2,FALSE))),IF(X44&lt;&gt;"",(VLOOKUP(X44,TimePivot!A$4:B$1000,2,FALSE))),IF(Y44&lt;&gt;"",(VLOOKUP(Y44,TimePivot!A$4:B$1000,2,FALSE))),IF(Z44&lt;&gt;"",(VLOOKUP(Z44,TimePivot!A$4:B$1000,2,FALSE))),IF(AA44&lt;&gt;"",(VLOOKUP(AA44,TimePivot!A$4:B$1000,2,FALSE))),IF(AB44&lt;&gt;"",(VLOOKUP(AB44,TimePivot!A$4:B$1000,2,FALSE)))))/60</f>
        <v>0</v>
      </c>
      <c r="F44" s="3" t="s">
        <v>1283</v>
      </c>
      <c r="G44" s="1" t="s">
        <v>311</v>
      </c>
      <c r="H44" s="1" t="s">
        <v>2701</v>
      </c>
      <c r="J44" s="21"/>
    </row>
    <row r="45" spans="1:16" ht="30" x14ac:dyDescent="0.25">
      <c r="A45" s="5">
        <v>0</v>
      </c>
      <c r="B45" s="23">
        <f>(1-A45)*VLOOKUP(F45,TimePivot!A$4:C$1000,3,FALSE)</f>
        <v>16</v>
      </c>
      <c r="C45" s="8">
        <f>((1-A45)*VLOOKUP(F45,TimePivot!A$4:B$1000,2,FALSE))/60</f>
        <v>4.1916666666666664</v>
      </c>
      <c r="D45" s="22">
        <f>((1-A45)*SUM(IF(J45&lt;&gt;"",(VLOOKUP(J45,TimePivot!A$4:C$1000,3,FALSE))),IF(K45&lt;&gt;"",VLOOKUP(K45,TimePivot!A$4:C$1000,3,FALSE)),IF(L45&lt;&gt;"",VLOOKUP(L45,TimePivot!A$4:C$1000,3,FALSE)),IF(M45&lt;&gt;"",VLOOKUP(M45,TimePivot!A$4:C$1000,3,FALSE)),IF(N45&lt;&gt;"",VLOOKUP(N45,TimePivot!A$4:C$1000,3,FALSE)),IF(O45&lt;&gt;"",VLOOKUP(O45,TimePivot!A$4:C$1000,3,FALSE)),IF(P45&lt;&gt;"",(VLOOKUP(P45,TimePivot!A$4:C$1000,3,FALSE))),IF(Q45&lt;&gt;"",(VLOOKUP(Q45,TimePivot!A$4:C$1000,3,FALSE))),IF(R45&lt;&gt;"",(VLOOKUP(R45,TimePivot!A$4:C$1000,3,FALSE))),IF(S45&lt;&gt;"",(VLOOKUP(S45,TimePivot!A$4:C$1000,3,FALSE))),IF(T45&lt;&gt;"",(VLOOKUP(T45,TimePivot!A$4:C$1000,3,FALSE))),IF(U45&lt;&gt;"",(VLOOKUP(U45,TimePivot!A$4:C$1000,3,FALSE))),IF(V45&lt;&gt;"",(VLOOKUP(V45,TimePivot!A$4:C$1000,3,FALSE))),IF(W45&lt;&gt;"",(VLOOKUP(W45,TimePivot!A$4:C$1000,3,FALSE))),IF(X45&lt;&gt;"",(VLOOKUP(X45,TimePivot!A$4:C$1000,3,FALSE))),IF(Y45&lt;&gt;"",(VLOOKUP(Y45,TimePivot!A$4:C$1000,3,FALSE))),IF(Z45&lt;&gt;"",(VLOOKUP(Z45,TimePivot!A$4:C$1000,3,FALSE))),IF(AA45&lt;&gt;"",(VLOOKUP(AA45,TimePivot!A$4:C$1000,3,FALSE))),IF(AB45&lt;&gt;"",(VLOOKUP(AB45,TimePivot!A$4:C$1000,3,FALSE)))))</f>
        <v>9</v>
      </c>
      <c r="E45" s="8">
        <f>((1-A45)*SUM(IF(J45&lt;&gt;"",(VLOOKUP(J45,TimePivot!A$4:B$1000,2,FALSE))),IF(K45&lt;&gt;"",VLOOKUP(K45,TimePivot!A$4:B$1000,2,FALSE)),IF(L45&lt;&gt;"",VLOOKUP(L45,TimePivot!A$4:B$1000,2,FALSE)),IF(M45&lt;&gt;"",VLOOKUP(M45,TimePivot!A$4:B$1000,2,FALSE)),IF(N45&lt;&gt;"",VLOOKUP(N45,TimePivot!A$4:B$1000,2,FALSE)),IF(O45&lt;&gt;"",VLOOKUP(O45,TimePivot!A$4:B$1000,2,FALSE)),IF(P45&lt;&gt;"",(VLOOKUP(P45,TimePivot!A$4:B$1000,2,FALSE))),IF(Q45&lt;&gt;"",(VLOOKUP(Q45,TimePivot!A$4:B$1000,2,FALSE))),IF(R45&lt;&gt;"",(VLOOKUP(R45,TimePivot!A$4:B$1000,2,FALSE))),IF(S45&lt;&gt;"",(VLOOKUP(S45,TimePivot!A$4:B$1000,2,FALSE))),IF(T45&lt;&gt;"",(VLOOKUP(T45,TimePivot!A$4:B$1000,2,FALSE))),IF(U45&lt;&gt;"",(VLOOKUP(U45,TimePivot!A$4:B$1000,2,FALSE))),IF(V45&lt;&gt;"",(VLOOKUP(V45,TimePivot!A$4:B$1000,2,FALSE))),IF(W45&lt;&gt;"",(VLOOKUP(W45,TimePivot!A$4:B$1000,2,FALSE))),IF(X45&lt;&gt;"",(VLOOKUP(X45,TimePivot!A$4:B$1000,2,FALSE))),IF(Y45&lt;&gt;"",(VLOOKUP(Y45,TimePivot!A$4:B$1000,2,FALSE))),IF(Z45&lt;&gt;"",(VLOOKUP(Z45,TimePivot!A$4:B$1000,2,FALSE))),IF(AA45&lt;&gt;"",(VLOOKUP(AA45,TimePivot!A$4:B$1000,2,FALSE))),IF(AB45&lt;&gt;"",(VLOOKUP(AB45,TimePivot!A$4:B$1000,2,FALSE)))))/60</f>
        <v>2.75</v>
      </c>
      <c r="F45" s="3" t="s">
        <v>1282</v>
      </c>
      <c r="G45" s="1" t="s">
        <v>312</v>
      </c>
      <c r="H45" s="1" t="s">
        <v>2701</v>
      </c>
      <c r="J45" s="21"/>
      <c r="L45" s="7" t="s">
        <v>1306</v>
      </c>
      <c r="M45" s="7" t="s">
        <v>1309</v>
      </c>
    </row>
    <row r="46" spans="1:16" x14ac:dyDescent="0.25">
      <c r="A46" s="5">
        <v>0</v>
      </c>
      <c r="B46" s="23">
        <f>(1-A46)*VLOOKUP(F46,TimePivot!A$4:C$1000,3,FALSE)</f>
        <v>3</v>
      </c>
      <c r="C46" s="8">
        <f>((1-A46)*VLOOKUP(F46,TimePivot!A$4:B$1000,2,FALSE))/60</f>
        <v>0.75</v>
      </c>
      <c r="D46" s="22">
        <f>((1-A46)*SUM(IF(J46&lt;&gt;"",(VLOOKUP(J46,TimePivot!A$4:C$1000,3,FALSE))),IF(K46&lt;&gt;"",VLOOKUP(K46,TimePivot!A$4:C$1000,3,FALSE)),IF(L46&lt;&gt;"",VLOOKUP(L46,TimePivot!A$4:C$1000,3,FALSE)),IF(M46&lt;&gt;"",VLOOKUP(M46,TimePivot!A$4:C$1000,3,FALSE)),IF(N46&lt;&gt;"",VLOOKUP(N46,TimePivot!A$4:C$1000,3,FALSE)),IF(O46&lt;&gt;"",VLOOKUP(O46,TimePivot!A$4:C$1000,3,FALSE)),IF(P46&lt;&gt;"",(VLOOKUP(P46,TimePivot!A$4:C$1000,3,FALSE))),IF(Q46&lt;&gt;"",(VLOOKUP(Q46,TimePivot!A$4:C$1000,3,FALSE))),IF(R46&lt;&gt;"",(VLOOKUP(R46,TimePivot!A$4:C$1000,3,FALSE))),IF(S46&lt;&gt;"",(VLOOKUP(S46,TimePivot!A$4:C$1000,3,FALSE))),IF(T46&lt;&gt;"",(VLOOKUP(T46,TimePivot!A$4:C$1000,3,FALSE))),IF(U46&lt;&gt;"",(VLOOKUP(U46,TimePivot!A$4:C$1000,3,FALSE))),IF(V46&lt;&gt;"",(VLOOKUP(V46,TimePivot!A$4:C$1000,3,FALSE))),IF(W46&lt;&gt;"",(VLOOKUP(W46,TimePivot!A$4:C$1000,3,FALSE))),IF(X46&lt;&gt;"",(VLOOKUP(X46,TimePivot!A$4:C$1000,3,FALSE))),IF(Y46&lt;&gt;"",(VLOOKUP(Y46,TimePivot!A$4:C$1000,3,FALSE))),IF(Z46&lt;&gt;"",(VLOOKUP(Z46,TimePivot!A$4:C$1000,3,FALSE))),IF(AA46&lt;&gt;"",(VLOOKUP(AA46,TimePivot!A$4:C$1000,3,FALSE))),IF(AB46&lt;&gt;"",(VLOOKUP(AB46,TimePivot!A$4:C$1000,3,FALSE)))))</f>
        <v>0</v>
      </c>
      <c r="E46" s="8">
        <f>((1-A46)*SUM(IF(J46&lt;&gt;"",(VLOOKUP(J46,TimePivot!A$4:B$1000,2,FALSE))),IF(K46&lt;&gt;"",VLOOKUP(K46,TimePivot!A$4:B$1000,2,FALSE)),IF(L46&lt;&gt;"",VLOOKUP(L46,TimePivot!A$4:B$1000,2,FALSE)),IF(M46&lt;&gt;"",VLOOKUP(M46,TimePivot!A$4:B$1000,2,FALSE)),IF(N46&lt;&gt;"",VLOOKUP(N46,TimePivot!A$4:B$1000,2,FALSE)),IF(O46&lt;&gt;"",VLOOKUP(O46,TimePivot!A$4:B$1000,2,FALSE)),IF(P46&lt;&gt;"",(VLOOKUP(P46,TimePivot!A$4:B$1000,2,FALSE))),IF(Q46&lt;&gt;"",(VLOOKUP(Q46,TimePivot!A$4:B$1000,2,FALSE))),IF(R46&lt;&gt;"",(VLOOKUP(R46,TimePivot!A$4:B$1000,2,FALSE))),IF(S46&lt;&gt;"",(VLOOKUP(S46,TimePivot!A$4:B$1000,2,FALSE))),IF(T46&lt;&gt;"",(VLOOKUP(T46,TimePivot!A$4:B$1000,2,FALSE))),IF(U46&lt;&gt;"",(VLOOKUP(U46,TimePivot!A$4:B$1000,2,FALSE))),IF(V46&lt;&gt;"",(VLOOKUP(V46,TimePivot!A$4:B$1000,2,FALSE))),IF(W46&lt;&gt;"",(VLOOKUP(W46,TimePivot!A$4:B$1000,2,FALSE))),IF(X46&lt;&gt;"",(VLOOKUP(X46,TimePivot!A$4:B$1000,2,FALSE))),IF(Y46&lt;&gt;"",(VLOOKUP(Y46,TimePivot!A$4:B$1000,2,FALSE))),IF(Z46&lt;&gt;"",(VLOOKUP(Z46,TimePivot!A$4:B$1000,2,FALSE))),IF(AA46&lt;&gt;"",(VLOOKUP(AA46,TimePivot!A$4:B$1000,2,FALSE))),IF(AB46&lt;&gt;"",(VLOOKUP(AB46,TimePivot!A$4:B$1000,2,FALSE)))))/60</f>
        <v>0</v>
      </c>
      <c r="F46" s="3" t="s">
        <v>1290</v>
      </c>
      <c r="J46" s="21"/>
    </row>
    <row r="47" spans="1:16" ht="30" x14ac:dyDescent="0.25">
      <c r="A47" s="5">
        <v>0</v>
      </c>
      <c r="B47" s="23">
        <f>(1-A47)*VLOOKUP(F47,TimePivot!A$4:C$1000,3,FALSE)</f>
        <v>8</v>
      </c>
      <c r="C47" s="8">
        <f>((1-A47)*VLOOKUP(F47,TimePivot!A$4:B$1000,2,FALSE))/60</f>
        <v>2.7816666666666667</v>
      </c>
      <c r="D47" s="22">
        <f>((1-A47)*SUM(IF(J47&lt;&gt;"",(VLOOKUP(J47,TimePivot!A$4:C$1000,3,FALSE))),IF(K47&lt;&gt;"",VLOOKUP(K47,TimePivot!A$4:C$1000,3,FALSE)),IF(L47&lt;&gt;"",VLOOKUP(L47,TimePivot!A$4:C$1000,3,FALSE)),IF(M47&lt;&gt;"",VLOOKUP(M47,TimePivot!A$4:C$1000,3,FALSE)),IF(N47&lt;&gt;"",VLOOKUP(N47,TimePivot!A$4:C$1000,3,FALSE)),IF(O47&lt;&gt;"",VLOOKUP(O47,TimePivot!A$4:C$1000,3,FALSE)),IF(P47&lt;&gt;"",(VLOOKUP(P47,TimePivot!A$4:C$1000,3,FALSE))),IF(Q47&lt;&gt;"",(VLOOKUP(Q47,TimePivot!A$4:C$1000,3,FALSE))),IF(R47&lt;&gt;"",(VLOOKUP(R47,TimePivot!A$4:C$1000,3,FALSE))),IF(S47&lt;&gt;"",(VLOOKUP(S47,TimePivot!A$4:C$1000,3,FALSE))),IF(T47&lt;&gt;"",(VLOOKUP(T47,TimePivot!A$4:C$1000,3,FALSE))),IF(U47&lt;&gt;"",(VLOOKUP(U47,TimePivot!A$4:C$1000,3,FALSE))),IF(V47&lt;&gt;"",(VLOOKUP(V47,TimePivot!A$4:C$1000,3,FALSE))),IF(W47&lt;&gt;"",(VLOOKUP(W47,TimePivot!A$4:C$1000,3,FALSE))),IF(X47&lt;&gt;"",(VLOOKUP(X47,TimePivot!A$4:C$1000,3,FALSE))),IF(Y47&lt;&gt;"",(VLOOKUP(Y47,TimePivot!A$4:C$1000,3,FALSE))),IF(Z47&lt;&gt;"",(VLOOKUP(Z47,TimePivot!A$4:C$1000,3,FALSE))),IF(AA47&lt;&gt;"",(VLOOKUP(AA47,TimePivot!A$4:C$1000,3,FALSE))),IF(AB47&lt;&gt;"",(VLOOKUP(AB47,TimePivot!A$4:C$1000,3,FALSE)))))</f>
        <v>23</v>
      </c>
      <c r="E47" s="8">
        <f>((1-A47)*SUM(IF(J47&lt;&gt;"",(VLOOKUP(J47,TimePivot!A$4:B$1000,2,FALSE))),IF(K47&lt;&gt;"",VLOOKUP(K47,TimePivot!A$4:B$1000,2,FALSE)),IF(L47&lt;&gt;"",VLOOKUP(L47,TimePivot!A$4:B$1000,2,FALSE)),IF(M47&lt;&gt;"",VLOOKUP(M47,TimePivot!A$4:B$1000,2,FALSE)),IF(N47&lt;&gt;"",VLOOKUP(N47,TimePivot!A$4:B$1000,2,FALSE)),IF(O47&lt;&gt;"",VLOOKUP(O47,TimePivot!A$4:B$1000,2,FALSE)),IF(P47&lt;&gt;"",(VLOOKUP(P47,TimePivot!A$4:B$1000,2,FALSE))),IF(Q47&lt;&gt;"",(VLOOKUP(Q47,TimePivot!A$4:B$1000,2,FALSE))),IF(R47&lt;&gt;"",(VLOOKUP(R47,TimePivot!A$4:B$1000,2,FALSE))),IF(S47&lt;&gt;"",(VLOOKUP(S47,TimePivot!A$4:B$1000,2,FALSE))),IF(T47&lt;&gt;"",(VLOOKUP(T47,TimePivot!A$4:B$1000,2,FALSE))),IF(U47&lt;&gt;"",(VLOOKUP(U47,TimePivot!A$4:B$1000,2,FALSE))),IF(V47&lt;&gt;"",(VLOOKUP(V47,TimePivot!A$4:B$1000,2,FALSE))),IF(W47&lt;&gt;"",(VLOOKUP(W47,TimePivot!A$4:B$1000,2,FALSE))),IF(X47&lt;&gt;"",(VLOOKUP(X47,TimePivot!A$4:B$1000,2,FALSE))),IF(Y47&lt;&gt;"",(VLOOKUP(Y47,TimePivot!A$4:B$1000,2,FALSE))),IF(Z47&lt;&gt;"",(VLOOKUP(Z47,TimePivot!A$4:B$1000,2,FALSE))),IF(AA47&lt;&gt;"",(VLOOKUP(AA47,TimePivot!A$4:B$1000,2,FALSE))),IF(AB47&lt;&gt;"",(VLOOKUP(AB47,TimePivot!A$4:B$1000,2,FALSE)))))/60</f>
        <v>6.3649999999999993</v>
      </c>
      <c r="F47" s="3" t="s">
        <v>1285</v>
      </c>
      <c r="G47" s="1" t="s">
        <v>313</v>
      </c>
      <c r="J47" s="21"/>
      <c r="K47" s="7" t="s">
        <v>1512</v>
      </c>
      <c r="L47" s="7" t="s">
        <v>1513</v>
      </c>
      <c r="M47" s="17"/>
      <c r="N47" s="7" t="s">
        <v>1289</v>
      </c>
      <c r="O47" s="7" t="s">
        <v>1288</v>
      </c>
    </row>
    <row r="48" spans="1:16" ht="30" x14ac:dyDescent="0.25">
      <c r="A48" s="5">
        <v>0</v>
      </c>
      <c r="B48" s="23">
        <f>(1-A48)*VLOOKUP(F48,TimePivot!A$4:C$1000,3,FALSE)</f>
        <v>2</v>
      </c>
      <c r="C48" s="8">
        <f>((1-A48)*VLOOKUP(F48,TimePivot!A$4:B$1000,2,FALSE))/60</f>
        <v>0.79166666666666663</v>
      </c>
      <c r="D48" s="22">
        <f>((1-A48)*SUM(IF(J48&lt;&gt;"",(VLOOKUP(J48,TimePivot!A$4:C$1000,3,FALSE))),IF(K48&lt;&gt;"",VLOOKUP(K48,TimePivot!A$4:C$1000,3,FALSE)),IF(L48&lt;&gt;"",VLOOKUP(L48,TimePivot!A$4:C$1000,3,FALSE)),IF(M48&lt;&gt;"",VLOOKUP(M48,TimePivot!A$4:C$1000,3,FALSE)),IF(N48&lt;&gt;"",VLOOKUP(N48,TimePivot!A$4:C$1000,3,FALSE)),IF(O48&lt;&gt;"",VLOOKUP(O48,TimePivot!A$4:C$1000,3,FALSE)),IF(P48&lt;&gt;"",(VLOOKUP(P48,TimePivot!A$4:C$1000,3,FALSE))),IF(Q48&lt;&gt;"",(VLOOKUP(Q48,TimePivot!A$4:C$1000,3,FALSE))),IF(R48&lt;&gt;"",(VLOOKUP(R48,TimePivot!A$4:C$1000,3,FALSE))),IF(S48&lt;&gt;"",(VLOOKUP(S48,TimePivot!A$4:C$1000,3,FALSE))),IF(T48&lt;&gt;"",(VLOOKUP(T48,TimePivot!A$4:C$1000,3,FALSE))),IF(U48&lt;&gt;"",(VLOOKUP(U48,TimePivot!A$4:C$1000,3,FALSE))),IF(V48&lt;&gt;"",(VLOOKUP(V48,TimePivot!A$4:C$1000,3,FALSE))),IF(W48&lt;&gt;"",(VLOOKUP(W48,TimePivot!A$4:C$1000,3,FALSE))),IF(X48&lt;&gt;"",(VLOOKUP(X48,TimePivot!A$4:C$1000,3,FALSE))),IF(Y48&lt;&gt;"",(VLOOKUP(Y48,TimePivot!A$4:C$1000,3,FALSE))),IF(Z48&lt;&gt;"",(VLOOKUP(Z48,TimePivot!A$4:C$1000,3,FALSE))),IF(AA48&lt;&gt;"",(VLOOKUP(AA48,TimePivot!A$4:C$1000,3,FALSE))),IF(AB48&lt;&gt;"",(VLOOKUP(AB48,TimePivot!A$4:C$1000,3,FALSE)))))</f>
        <v>9</v>
      </c>
      <c r="E48" s="8">
        <f>((1-A48)*SUM(IF(J48&lt;&gt;"",(VLOOKUP(J48,TimePivot!A$4:B$1000,2,FALSE))),IF(K48&lt;&gt;"",VLOOKUP(K48,TimePivot!A$4:B$1000,2,FALSE)),IF(L48&lt;&gt;"",VLOOKUP(L48,TimePivot!A$4:B$1000,2,FALSE)),IF(M48&lt;&gt;"",VLOOKUP(M48,TimePivot!A$4:B$1000,2,FALSE)),IF(N48&lt;&gt;"",VLOOKUP(N48,TimePivot!A$4:B$1000,2,FALSE)),IF(O48&lt;&gt;"",VLOOKUP(O48,TimePivot!A$4:B$1000,2,FALSE)),IF(P48&lt;&gt;"",(VLOOKUP(P48,TimePivot!A$4:B$1000,2,FALSE))),IF(Q48&lt;&gt;"",(VLOOKUP(Q48,TimePivot!A$4:B$1000,2,FALSE))),IF(R48&lt;&gt;"",(VLOOKUP(R48,TimePivot!A$4:B$1000,2,FALSE))),IF(S48&lt;&gt;"",(VLOOKUP(S48,TimePivot!A$4:B$1000,2,FALSE))),IF(T48&lt;&gt;"",(VLOOKUP(T48,TimePivot!A$4:B$1000,2,FALSE))),IF(U48&lt;&gt;"",(VLOOKUP(U48,TimePivot!A$4:B$1000,2,FALSE))),IF(V48&lt;&gt;"",(VLOOKUP(V48,TimePivot!A$4:B$1000,2,FALSE))),IF(W48&lt;&gt;"",(VLOOKUP(W48,TimePivot!A$4:B$1000,2,FALSE))),IF(X48&lt;&gt;"",(VLOOKUP(X48,TimePivot!A$4:B$1000,2,FALSE))),IF(Y48&lt;&gt;"",(VLOOKUP(Y48,TimePivot!A$4:B$1000,2,FALSE))),IF(Z48&lt;&gt;"",(VLOOKUP(Z48,TimePivot!A$4:B$1000,2,FALSE))),IF(AA48&lt;&gt;"",(VLOOKUP(AA48,TimePivot!A$4:B$1000,2,FALSE))),IF(AB48&lt;&gt;"",(VLOOKUP(AB48,TimePivot!A$4:B$1000,2,FALSE)))))/60</f>
        <v>1.5316666666666667</v>
      </c>
      <c r="F48" s="3" t="s">
        <v>1289</v>
      </c>
      <c r="G48" s="1" t="s">
        <v>314</v>
      </c>
      <c r="J48" s="21"/>
      <c r="L48" s="7" t="s">
        <v>1288</v>
      </c>
    </row>
    <row r="49" spans="1:13" ht="30" x14ac:dyDescent="0.25">
      <c r="A49" s="5">
        <v>0</v>
      </c>
      <c r="B49" s="23">
        <f>(1-A49)*VLOOKUP(F49,TimePivot!A$4:C$1000,3,FALSE)</f>
        <v>9</v>
      </c>
      <c r="C49" s="8">
        <f>((1-A49)*VLOOKUP(F49,TimePivot!A$4:B$1000,2,FALSE))/60</f>
        <v>1.5316666666666667</v>
      </c>
      <c r="D49" s="22">
        <f>((1-A49)*SUM(IF(J49&lt;&gt;"",(VLOOKUP(J49,TimePivot!A$4:C$1000,3,FALSE))),IF(K49&lt;&gt;"",VLOOKUP(K49,TimePivot!A$4:C$1000,3,FALSE)),IF(L49&lt;&gt;"",VLOOKUP(L49,TimePivot!A$4:C$1000,3,FALSE)),IF(M49&lt;&gt;"",VLOOKUP(M49,TimePivot!A$4:C$1000,3,FALSE)),IF(N49&lt;&gt;"",VLOOKUP(N49,TimePivot!A$4:C$1000,3,FALSE)),IF(O49&lt;&gt;"",VLOOKUP(O49,TimePivot!A$4:C$1000,3,FALSE)),IF(P49&lt;&gt;"",(VLOOKUP(P49,TimePivot!A$4:C$1000,3,FALSE))),IF(Q49&lt;&gt;"",(VLOOKUP(Q49,TimePivot!A$4:C$1000,3,FALSE))),IF(R49&lt;&gt;"",(VLOOKUP(R49,TimePivot!A$4:C$1000,3,FALSE))),IF(S49&lt;&gt;"",(VLOOKUP(S49,TimePivot!A$4:C$1000,3,FALSE))),IF(T49&lt;&gt;"",(VLOOKUP(T49,TimePivot!A$4:C$1000,3,FALSE))),IF(U49&lt;&gt;"",(VLOOKUP(U49,TimePivot!A$4:C$1000,3,FALSE))),IF(V49&lt;&gt;"",(VLOOKUP(V49,TimePivot!A$4:C$1000,3,FALSE))),IF(W49&lt;&gt;"",(VLOOKUP(W49,TimePivot!A$4:C$1000,3,FALSE))),IF(X49&lt;&gt;"",(VLOOKUP(X49,TimePivot!A$4:C$1000,3,FALSE))),IF(Y49&lt;&gt;"",(VLOOKUP(Y49,TimePivot!A$4:C$1000,3,FALSE))),IF(Z49&lt;&gt;"",(VLOOKUP(Z49,TimePivot!A$4:C$1000,3,FALSE))),IF(AA49&lt;&gt;"",(VLOOKUP(AA49,TimePivot!A$4:C$1000,3,FALSE))),IF(AB49&lt;&gt;"",(VLOOKUP(AB49,TimePivot!A$4:C$1000,3,FALSE)))))</f>
        <v>0</v>
      </c>
      <c r="E49" s="8">
        <f>((1-A49)*SUM(IF(J49&lt;&gt;"",(VLOOKUP(J49,TimePivot!A$4:B$1000,2,FALSE))),IF(K49&lt;&gt;"",VLOOKUP(K49,TimePivot!A$4:B$1000,2,FALSE)),IF(L49&lt;&gt;"",VLOOKUP(L49,TimePivot!A$4:B$1000,2,FALSE)),IF(M49&lt;&gt;"",VLOOKUP(M49,TimePivot!A$4:B$1000,2,FALSE)),IF(N49&lt;&gt;"",VLOOKUP(N49,TimePivot!A$4:B$1000,2,FALSE)),IF(O49&lt;&gt;"",VLOOKUP(O49,TimePivot!A$4:B$1000,2,FALSE)),IF(P49&lt;&gt;"",(VLOOKUP(P49,TimePivot!A$4:B$1000,2,FALSE))),IF(Q49&lt;&gt;"",(VLOOKUP(Q49,TimePivot!A$4:B$1000,2,FALSE))),IF(R49&lt;&gt;"",(VLOOKUP(R49,TimePivot!A$4:B$1000,2,FALSE))),IF(S49&lt;&gt;"",(VLOOKUP(S49,TimePivot!A$4:B$1000,2,FALSE))),IF(T49&lt;&gt;"",(VLOOKUP(T49,TimePivot!A$4:B$1000,2,FALSE))),IF(U49&lt;&gt;"",(VLOOKUP(U49,TimePivot!A$4:B$1000,2,FALSE))),IF(V49&lt;&gt;"",(VLOOKUP(V49,TimePivot!A$4:B$1000,2,FALSE))),IF(W49&lt;&gt;"",(VLOOKUP(W49,TimePivot!A$4:B$1000,2,FALSE))),IF(X49&lt;&gt;"",(VLOOKUP(X49,TimePivot!A$4:B$1000,2,FALSE))),IF(Y49&lt;&gt;"",(VLOOKUP(Y49,TimePivot!A$4:B$1000,2,FALSE))),IF(Z49&lt;&gt;"",(VLOOKUP(Z49,TimePivot!A$4:B$1000,2,FALSE))),IF(AA49&lt;&gt;"",(VLOOKUP(AA49,TimePivot!A$4:B$1000,2,FALSE))),IF(AB49&lt;&gt;"",(VLOOKUP(AB49,TimePivot!A$4:B$1000,2,FALSE)))))/60</f>
        <v>0</v>
      </c>
      <c r="F49" s="3" t="s">
        <v>1288</v>
      </c>
      <c r="G49" s="1" t="s">
        <v>315</v>
      </c>
      <c r="J49" s="21"/>
    </row>
    <row r="50" spans="1:13" x14ac:dyDescent="0.25">
      <c r="A50" s="5">
        <v>0</v>
      </c>
      <c r="B50" s="23">
        <f>(1-A50)*VLOOKUP(F50,TimePivot!A$4:C$1000,3,FALSE)</f>
        <v>2</v>
      </c>
      <c r="C50" s="8">
        <f>((1-A50)*VLOOKUP(F50,TimePivot!A$4:B$1000,2,FALSE))/60</f>
        <v>0.33333333333333331</v>
      </c>
      <c r="D50" s="22">
        <f>((1-A50)*SUM(IF(J50&lt;&gt;"",(VLOOKUP(J50,TimePivot!A$4:C$1000,3,FALSE))),IF(K50&lt;&gt;"",VLOOKUP(K50,TimePivot!A$4:C$1000,3,FALSE)),IF(L50&lt;&gt;"",VLOOKUP(L50,TimePivot!A$4:C$1000,3,FALSE)),IF(M50&lt;&gt;"",VLOOKUP(M50,TimePivot!A$4:C$1000,3,FALSE)),IF(N50&lt;&gt;"",VLOOKUP(N50,TimePivot!A$4:C$1000,3,FALSE)),IF(O50&lt;&gt;"",VLOOKUP(O50,TimePivot!A$4:C$1000,3,FALSE)),IF(P50&lt;&gt;"",(VLOOKUP(P50,TimePivot!A$4:C$1000,3,FALSE))),IF(Q50&lt;&gt;"",(VLOOKUP(Q50,TimePivot!A$4:C$1000,3,FALSE))),IF(R50&lt;&gt;"",(VLOOKUP(R50,TimePivot!A$4:C$1000,3,FALSE))),IF(S50&lt;&gt;"",(VLOOKUP(S50,TimePivot!A$4:C$1000,3,FALSE))),IF(T50&lt;&gt;"",(VLOOKUP(T50,TimePivot!A$4:C$1000,3,FALSE))),IF(U50&lt;&gt;"",(VLOOKUP(U50,TimePivot!A$4:C$1000,3,FALSE))),IF(V50&lt;&gt;"",(VLOOKUP(V50,TimePivot!A$4:C$1000,3,FALSE))),IF(W50&lt;&gt;"",(VLOOKUP(W50,TimePivot!A$4:C$1000,3,FALSE))),IF(X50&lt;&gt;"",(VLOOKUP(X50,TimePivot!A$4:C$1000,3,FALSE))),IF(Y50&lt;&gt;"",(VLOOKUP(Y50,TimePivot!A$4:C$1000,3,FALSE))),IF(Z50&lt;&gt;"",(VLOOKUP(Z50,TimePivot!A$4:C$1000,3,FALSE))),IF(AA50&lt;&gt;"",(VLOOKUP(AA50,TimePivot!A$4:C$1000,3,FALSE))),IF(AB50&lt;&gt;"",(VLOOKUP(AB50,TimePivot!A$4:C$1000,3,FALSE)))))</f>
        <v>0</v>
      </c>
      <c r="E50" s="8">
        <f>((1-A50)*SUM(IF(J50&lt;&gt;"",(VLOOKUP(J50,TimePivot!A$4:B$1000,2,FALSE))),IF(K50&lt;&gt;"",VLOOKUP(K50,TimePivot!A$4:B$1000,2,FALSE)),IF(L50&lt;&gt;"",VLOOKUP(L50,TimePivot!A$4:B$1000,2,FALSE)),IF(M50&lt;&gt;"",VLOOKUP(M50,TimePivot!A$4:B$1000,2,FALSE)),IF(N50&lt;&gt;"",VLOOKUP(N50,TimePivot!A$4:B$1000,2,FALSE)),IF(O50&lt;&gt;"",VLOOKUP(O50,TimePivot!A$4:B$1000,2,FALSE)),IF(P50&lt;&gt;"",(VLOOKUP(P50,TimePivot!A$4:B$1000,2,FALSE))),IF(Q50&lt;&gt;"",(VLOOKUP(Q50,TimePivot!A$4:B$1000,2,FALSE))),IF(R50&lt;&gt;"",(VLOOKUP(R50,TimePivot!A$4:B$1000,2,FALSE))),IF(S50&lt;&gt;"",(VLOOKUP(S50,TimePivot!A$4:B$1000,2,FALSE))),IF(T50&lt;&gt;"",(VLOOKUP(T50,TimePivot!A$4:B$1000,2,FALSE))),IF(U50&lt;&gt;"",(VLOOKUP(U50,TimePivot!A$4:B$1000,2,FALSE))),IF(V50&lt;&gt;"",(VLOOKUP(V50,TimePivot!A$4:B$1000,2,FALSE))),IF(W50&lt;&gt;"",(VLOOKUP(W50,TimePivot!A$4:B$1000,2,FALSE))),IF(X50&lt;&gt;"",(VLOOKUP(X50,TimePivot!A$4:B$1000,2,FALSE))),IF(Y50&lt;&gt;"",(VLOOKUP(Y50,TimePivot!A$4:B$1000,2,FALSE))),IF(Z50&lt;&gt;"",(VLOOKUP(Z50,TimePivot!A$4:B$1000,2,FALSE))),IF(AA50&lt;&gt;"",(VLOOKUP(AA50,TimePivot!A$4:B$1000,2,FALSE))),IF(AB50&lt;&gt;"",(VLOOKUP(AB50,TimePivot!A$4:B$1000,2,FALSE)))))/60</f>
        <v>0</v>
      </c>
      <c r="F50" s="3" t="s">
        <v>1286</v>
      </c>
      <c r="J50" s="21"/>
    </row>
    <row r="51" spans="1:13" x14ac:dyDescent="0.25">
      <c r="A51" s="5">
        <v>0</v>
      </c>
      <c r="B51" s="23">
        <f>(1-A51)*VLOOKUP(F51,TimePivot!A$4:C$1000,3,FALSE)</f>
        <v>1</v>
      </c>
      <c r="C51" s="8">
        <f>((1-A51)*VLOOKUP(F51,TimePivot!A$4:B$1000,2,FALSE))/60</f>
        <v>8.3333333333333329E-2</v>
      </c>
      <c r="D51" s="22">
        <f>((1-A51)*SUM(IF(J51&lt;&gt;"",(VLOOKUP(J51,TimePivot!A$4:C$1000,3,FALSE))),IF(K51&lt;&gt;"",VLOOKUP(K51,TimePivot!A$4:C$1000,3,FALSE)),IF(L51&lt;&gt;"",VLOOKUP(L51,TimePivot!A$4:C$1000,3,FALSE)),IF(M51&lt;&gt;"",VLOOKUP(M51,TimePivot!A$4:C$1000,3,FALSE)),IF(N51&lt;&gt;"",VLOOKUP(N51,TimePivot!A$4:C$1000,3,FALSE)),IF(O51&lt;&gt;"",VLOOKUP(O51,TimePivot!A$4:C$1000,3,FALSE)),IF(P51&lt;&gt;"",(VLOOKUP(P51,TimePivot!A$4:C$1000,3,FALSE))),IF(Q51&lt;&gt;"",(VLOOKUP(Q51,TimePivot!A$4:C$1000,3,FALSE))),IF(R51&lt;&gt;"",(VLOOKUP(R51,TimePivot!A$4:C$1000,3,FALSE))),IF(S51&lt;&gt;"",(VLOOKUP(S51,TimePivot!A$4:C$1000,3,FALSE))),IF(T51&lt;&gt;"",(VLOOKUP(T51,TimePivot!A$4:C$1000,3,FALSE))),IF(U51&lt;&gt;"",(VLOOKUP(U51,TimePivot!A$4:C$1000,3,FALSE))),IF(V51&lt;&gt;"",(VLOOKUP(V51,TimePivot!A$4:C$1000,3,FALSE))),IF(W51&lt;&gt;"",(VLOOKUP(W51,TimePivot!A$4:C$1000,3,FALSE))),IF(X51&lt;&gt;"",(VLOOKUP(X51,TimePivot!A$4:C$1000,3,FALSE))),IF(Y51&lt;&gt;"",(VLOOKUP(Y51,TimePivot!A$4:C$1000,3,FALSE))),IF(Z51&lt;&gt;"",(VLOOKUP(Z51,TimePivot!A$4:C$1000,3,FALSE))),IF(AA51&lt;&gt;"",(VLOOKUP(AA51,TimePivot!A$4:C$1000,3,FALSE))),IF(AB51&lt;&gt;"",(VLOOKUP(AB51,TimePivot!A$4:C$1000,3,FALSE)))))</f>
        <v>0</v>
      </c>
      <c r="E51" s="8">
        <f>((1-A51)*SUM(IF(J51&lt;&gt;"",(VLOOKUP(J51,TimePivot!A$4:B$1000,2,FALSE))),IF(K51&lt;&gt;"",VLOOKUP(K51,TimePivot!A$4:B$1000,2,FALSE)),IF(L51&lt;&gt;"",VLOOKUP(L51,TimePivot!A$4:B$1000,2,FALSE)),IF(M51&lt;&gt;"",VLOOKUP(M51,TimePivot!A$4:B$1000,2,FALSE)),IF(N51&lt;&gt;"",VLOOKUP(N51,TimePivot!A$4:B$1000,2,FALSE)),IF(O51&lt;&gt;"",VLOOKUP(O51,TimePivot!A$4:B$1000,2,FALSE)),IF(P51&lt;&gt;"",(VLOOKUP(P51,TimePivot!A$4:B$1000,2,FALSE))),IF(Q51&lt;&gt;"",(VLOOKUP(Q51,TimePivot!A$4:B$1000,2,FALSE))),IF(R51&lt;&gt;"",(VLOOKUP(R51,TimePivot!A$4:B$1000,2,FALSE))),IF(S51&lt;&gt;"",(VLOOKUP(S51,TimePivot!A$4:B$1000,2,FALSE))),IF(T51&lt;&gt;"",(VLOOKUP(T51,TimePivot!A$4:B$1000,2,FALSE))),IF(U51&lt;&gt;"",(VLOOKUP(U51,TimePivot!A$4:B$1000,2,FALSE))),IF(V51&lt;&gt;"",(VLOOKUP(V51,TimePivot!A$4:B$1000,2,FALSE))),IF(W51&lt;&gt;"",(VLOOKUP(W51,TimePivot!A$4:B$1000,2,FALSE))),IF(X51&lt;&gt;"",(VLOOKUP(X51,TimePivot!A$4:B$1000,2,FALSE))),IF(Y51&lt;&gt;"",(VLOOKUP(Y51,TimePivot!A$4:B$1000,2,FALSE))),IF(Z51&lt;&gt;"",(VLOOKUP(Z51,TimePivot!A$4:B$1000,2,FALSE))),IF(AA51&lt;&gt;"",(VLOOKUP(AA51,TimePivot!A$4:B$1000,2,FALSE))),IF(AB51&lt;&gt;"",(VLOOKUP(AB51,TimePivot!A$4:B$1000,2,FALSE)))))/60</f>
        <v>0</v>
      </c>
      <c r="F51" s="3" t="s">
        <v>1284</v>
      </c>
      <c r="G51" s="1" t="s">
        <v>316</v>
      </c>
      <c r="J51" s="21"/>
    </row>
    <row r="52" spans="1:13" ht="45" x14ac:dyDescent="0.25">
      <c r="A52" s="5">
        <v>0</v>
      </c>
      <c r="B52" s="23">
        <f>(1-A52)*VLOOKUP(F52,TimePivot!A$4:C$1000,3,FALSE)</f>
        <v>6</v>
      </c>
      <c r="C52" s="8">
        <f>((1-A52)*VLOOKUP(F52,TimePivot!A$4:B$1000,2,FALSE))/60</f>
        <v>2.9583333333333335</v>
      </c>
      <c r="D52" s="22">
        <f>((1-A52)*SUM(IF(J52&lt;&gt;"",(VLOOKUP(J52,TimePivot!A$4:C$1000,3,FALSE))),IF(K52&lt;&gt;"",VLOOKUP(K52,TimePivot!A$4:C$1000,3,FALSE)),IF(L52&lt;&gt;"",VLOOKUP(L52,TimePivot!A$4:C$1000,3,FALSE)),IF(M52&lt;&gt;"",VLOOKUP(M52,TimePivot!A$4:C$1000,3,FALSE)),IF(N52&lt;&gt;"",VLOOKUP(N52,TimePivot!A$4:C$1000,3,FALSE)),IF(O52&lt;&gt;"",VLOOKUP(O52,TimePivot!A$4:C$1000,3,FALSE)),IF(P52&lt;&gt;"",(VLOOKUP(P52,TimePivot!A$4:C$1000,3,FALSE))),IF(Q52&lt;&gt;"",(VLOOKUP(Q52,TimePivot!A$4:C$1000,3,FALSE))),IF(R52&lt;&gt;"",(VLOOKUP(R52,TimePivot!A$4:C$1000,3,FALSE))),IF(S52&lt;&gt;"",(VLOOKUP(S52,TimePivot!A$4:C$1000,3,FALSE))),IF(T52&lt;&gt;"",(VLOOKUP(T52,TimePivot!A$4:C$1000,3,FALSE))),IF(U52&lt;&gt;"",(VLOOKUP(U52,TimePivot!A$4:C$1000,3,FALSE))),IF(V52&lt;&gt;"",(VLOOKUP(V52,TimePivot!A$4:C$1000,3,FALSE))),IF(W52&lt;&gt;"",(VLOOKUP(W52,TimePivot!A$4:C$1000,3,FALSE))),IF(X52&lt;&gt;"",(VLOOKUP(X52,TimePivot!A$4:C$1000,3,FALSE))),IF(Y52&lt;&gt;"",(VLOOKUP(Y52,TimePivot!A$4:C$1000,3,FALSE))),IF(Z52&lt;&gt;"",(VLOOKUP(Z52,TimePivot!A$4:C$1000,3,FALSE))),IF(AA52&lt;&gt;"",(VLOOKUP(AA52,TimePivot!A$4:C$1000,3,FALSE))),IF(AB52&lt;&gt;"",(VLOOKUP(AB52,TimePivot!A$4:C$1000,3,FALSE)))))</f>
        <v>0</v>
      </c>
      <c r="E52" s="8">
        <f>((1-A52)*SUM(IF(J52&lt;&gt;"",(VLOOKUP(J52,TimePivot!A$4:B$1000,2,FALSE))),IF(K52&lt;&gt;"",VLOOKUP(K52,TimePivot!A$4:B$1000,2,FALSE)),IF(L52&lt;&gt;"",VLOOKUP(L52,TimePivot!A$4:B$1000,2,FALSE)),IF(M52&lt;&gt;"",VLOOKUP(M52,TimePivot!A$4:B$1000,2,FALSE)),IF(N52&lt;&gt;"",VLOOKUP(N52,TimePivot!A$4:B$1000,2,FALSE)),IF(O52&lt;&gt;"",VLOOKUP(O52,TimePivot!A$4:B$1000,2,FALSE)),IF(P52&lt;&gt;"",(VLOOKUP(P52,TimePivot!A$4:B$1000,2,FALSE))),IF(Q52&lt;&gt;"",(VLOOKUP(Q52,TimePivot!A$4:B$1000,2,FALSE))),IF(R52&lt;&gt;"",(VLOOKUP(R52,TimePivot!A$4:B$1000,2,FALSE))),IF(S52&lt;&gt;"",(VLOOKUP(S52,TimePivot!A$4:B$1000,2,FALSE))),IF(T52&lt;&gt;"",(VLOOKUP(T52,TimePivot!A$4:B$1000,2,FALSE))),IF(U52&lt;&gt;"",(VLOOKUP(U52,TimePivot!A$4:B$1000,2,FALSE))),IF(V52&lt;&gt;"",(VLOOKUP(V52,TimePivot!A$4:B$1000,2,FALSE))),IF(W52&lt;&gt;"",(VLOOKUP(W52,TimePivot!A$4:B$1000,2,FALSE))),IF(X52&lt;&gt;"",(VLOOKUP(X52,TimePivot!A$4:B$1000,2,FALSE))),IF(Y52&lt;&gt;"",(VLOOKUP(Y52,TimePivot!A$4:B$1000,2,FALSE))),IF(Z52&lt;&gt;"",(VLOOKUP(Z52,TimePivot!A$4:B$1000,2,FALSE))),IF(AA52&lt;&gt;"",(VLOOKUP(AA52,TimePivot!A$4:B$1000,2,FALSE))),IF(AB52&lt;&gt;"",(VLOOKUP(AB52,TimePivot!A$4:B$1000,2,FALSE)))))/60</f>
        <v>0</v>
      </c>
      <c r="F52" s="3" t="s">
        <v>1308</v>
      </c>
      <c r="G52" s="1" t="s">
        <v>317</v>
      </c>
      <c r="J52" s="21"/>
    </row>
    <row r="53" spans="1:13" ht="30" x14ac:dyDescent="0.25">
      <c r="A53" s="5">
        <v>0</v>
      </c>
      <c r="B53" s="23">
        <f>(1-A53)*VLOOKUP(F53,TimePivot!A$4:C$1000,3,FALSE)</f>
        <v>5</v>
      </c>
      <c r="C53" s="8">
        <f>((1-A53)*VLOOKUP(F53,TimePivot!A$4:B$1000,2,FALSE))/60</f>
        <v>1.98</v>
      </c>
      <c r="D53" s="22">
        <f>((1-A53)*SUM(IF(J53&lt;&gt;"",(VLOOKUP(J53,TimePivot!A$4:C$1000,3,FALSE))),IF(K53&lt;&gt;"",VLOOKUP(K53,TimePivot!A$4:C$1000,3,FALSE)),IF(L53&lt;&gt;"",VLOOKUP(L53,TimePivot!A$4:C$1000,3,FALSE)),IF(M53&lt;&gt;"",VLOOKUP(M53,TimePivot!A$4:C$1000,3,FALSE)),IF(N53&lt;&gt;"",VLOOKUP(N53,TimePivot!A$4:C$1000,3,FALSE)),IF(O53&lt;&gt;"",VLOOKUP(O53,TimePivot!A$4:C$1000,3,FALSE)),IF(P53&lt;&gt;"",(VLOOKUP(P53,TimePivot!A$4:C$1000,3,FALSE))),IF(Q53&lt;&gt;"",(VLOOKUP(Q53,TimePivot!A$4:C$1000,3,FALSE))),IF(R53&lt;&gt;"",(VLOOKUP(R53,TimePivot!A$4:C$1000,3,FALSE))),IF(S53&lt;&gt;"",(VLOOKUP(S53,TimePivot!A$4:C$1000,3,FALSE))),IF(T53&lt;&gt;"",(VLOOKUP(T53,TimePivot!A$4:C$1000,3,FALSE))),IF(U53&lt;&gt;"",(VLOOKUP(U53,TimePivot!A$4:C$1000,3,FALSE))),IF(V53&lt;&gt;"",(VLOOKUP(V53,TimePivot!A$4:C$1000,3,FALSE))),IF(W53&lt;&gt;"",(VLOOKUP(W53,TimePivot!A$4:C$1000,3,FALSE))),IF(X53&lt;&gt;"",(VLOOKUP(X53,TimePivot!A$4:C$1000,3,FALSE))),IF(Y53&lt;&gt;"",(VLOOKUP(Y53,TimePivot!A$4:C$1000,3,FALSE))),IF(Z53&lt;&gt;"",(VLOOKUP(Z53,TimePivot!A$4:C$1000,3,FALSE))),IF(AA53&lt;&gt;"",(VLOOKUP(AA53,TimePivot!A$4:C$1000,3,FALSE))),IF(AB53&lt;&gt;"",(VLOOKUP(AB53,TimePivot!A$4:C$1000,3,FALSE)))))</f>
        <v>0</v>
      </c>
      <c r="E53" s="8">
        <f>((1-A53)*SUM(IF(J53&lt;&gt;"",(VLOOKUP(J53,TimePivot!A$4:B$1000,2,FALSE))),IF(K53&lt;&gt;"",VLOOKUP(K53,TimePivot!A$4:B$1000,2,FALSE)),IF(L53&lt;&gt;"",VLOOKUP(L53,TimePivot!A$4:B$1000,2,FALSE)),IF(M53&lt;&gt;"",VLOOKUP(M53,TimePivot!A$4:B$1000,2,FALSE)),IF(N53&lt;&gt;"",VLOOKUP(N53,TimePivot!A$4:B$1000,2,FALSE)),IF(O53&lt;&gt;"",VLOOKUP(O53,TimePivot!A$4:B$1000,2,FALSE)),IF(P53&lt;&gt;"",(VLOOKUP(P53,TimePivot!A$4:B$1000,2,FALSE))),IF(Q53&lt;&gt;"",(VLOOKUP(Q53,TimePivot!A$4:B$1000,2,FALSE))),IF(R53&lt;&gt;"",(VLOOKUP(R53,TimePivot!A$4:B$1000,2,FALSE))),IF(S53&lt;&gt;"",(VLOOKUP(S53,TimePivot!A$4:B$1000,2,FALSE))),IF(T53&lt;&gt;"",(VLOOKUP(T53,TimePivot!A$4:B$1000,2,FALSE))),IF(U53&lt;&gt;"",(VLOOKUP(U53,TimePivot!A$4:B$1000,2,FALSE))),IF(V53&lt;&gt;"",(VLOOKUP(V53,TimePivot!A$4:B$1000,2,FALSE))),IF(W53&lt;&gt;"",(VLOOKUP(W53,TimePivot!A$4:B$1000,2,FALSE))),IF(X53&lt;&gt;"",(VLOOKUP(X53,TimePivot!A$4:B$1000,2,FALSE))),IF(Y53&lt;&gt;"",(VLOOKUP(Y53,TimePivot!A$4:B$1000,2,FALSE))),IF(Z53&lt;&gt;"",(VLOOKUP(Z53,TimePivot!A$4:B$1000,2,FALSE))),IF(AA53&lt;&gt;"",(VLOOKUP(AA53,TimePivot!A$4:B$1000,2,FALSE))),IF(AB53&lt;&gt;"",(VLOOKUP(AB53,TimePivot!A$4:B$1000,2,FALSE)))))/60</f>
        <v>0</v>
      </c>
      <c r="F53" s="3" t="s">
        <v>1310</v>
      </c>
      <c r="G53" s="1" t="s">
        <v>318</v>
      </c>
      <c r="J53" s="21"/>
    </row>
    <row r="54" spans="1:13" x14ac:dyDescent="0.25">
      <c r="A54" s="5">
        <v>0</v>
      </c>
      <c r="B54" s="23">
        <f>(1-A54)*VLOOKUP(F54,TimePivot!A$4:C$1000,3,FALSE)</f>
        <v>3</v>
      </c>
      <c r="C54" s="8">
        <f>((1-A54)*VLOOKUP(F54,TimePivot!A$4:B$1000,2,FALSE))/60</f>
        <v>0.75</v>
      </c>
      <c r="D54" s="22">
        <f>((1-A54)*SUM(IF(J54&lt;&gt;"",(VLOOKUP(J54,TimePivot!A$4:C$1000,3,FALSE))),IF(K54&lt;&gt;"",VLOOKUP(K54,TimePivot!A$4:C$1000,3,FALSE)),IF(L54&lt;&gt;"",VLOOKUP(L54,TimePivot!A$4:C$1000,3,FALSE)),IF(M54&lt;&gt;"",VLOOKUP(M54,TimePivot!A$4:C$1000,3,FALSE)),IF(N54&lt;&gt;"",VLOOKUP(N54,TimePivot!A$4:C$1000,3,FALSE)),IF(O54&lt;&gt;"",VLOOKUP(O54,TimePivot!A$4:C$1000,3,FALSE)),IF(P54&lt;&gt;"",(VLOOKUP(P54,TimePivot!A$4:C$1000,3,FALSE))),IF(Q54&lt;&gt;"",(VLOOKUP(Q54,TimePivot!A$4:C$1000,3,FALSE))),IF(R54&lt;&gt;"",(VLOOKUP(R54,TimePivot!A$4:C$1000,3,FALSE))),IF(S54&lt;&gt;"",(VLOOKUP(S54,TimePivot!A$4:C$1000,3,FALSE))),IF(T54&lt;&gt;"",(VLOOKUP(T54,TimePivot!A$4:C$1000,3,FALSE))),IF(U54&lt;&gt;"",(VLOOKUP(U54,TimePivot!A$4:C$1000,3,FALSE))),IF(V54&lt;&gt;"",(VLOOKUP(V54,TimePivot!A$4:C$1000,3,FALSE))),IF(W54&lt;&gt;"",(VLOOKUP(W54,TimePivot!A$4:C$1000,3,FALSE))),IF(X54&lt;&gt;"",(VLOOKUP(X54,TimePivot!A$4:C$1000,3,FALSE))),IF(Y54&lt;&gt;"",(VLOOKUP(Y54,TimePivot!A$4:C$1000,3,FALSE))),IF(Z54&lt;&gt;"",(VLOOKUP(Z54,TimePivot!A$4:C$1000,3,FALSE))),IF(AA54&lt;&gt;"",(VLOOKUP(AA54,TimePivot!A$4:C$1000,3,FALSE))),IF(AB54&lt;&gt;"",(VLOOKUP(AB54,TimePivot!A$4:C$1000,3,FALSE)))))</f>
        <v>0</v>
      </c>
      <c r="E54" s="8">
        <f>((1-A54)*SUM(IF(J54&lt;&gt;"",(VLOOKUP(J54,TimePivot!A$4:B$1000,2,FALSE))),IF(K54&lt;&gt;"",VLOOKUP(K54,TimePivot!A$4:B$1000,2,FALSE)),IF(L54&lt;&gt;"",VLOOKUP(L54,TimePivot!A$4:B$1000,2,FALSE)),IF(M54&lt;&gt;"",VLOOKUP(M54,TimePivot!A$4:B$1000,2,FALSE)),IF(N54&lt;&gt;"",VLOOKUP(N54,TimePivot!A$4:B$1000,2,FALSE)),IF(O54&lt;&gt;"",VLOOKUP(O54,TimePivot!A$4:B$1000,2,FALSE)),IF(P54&lt;&gt;"",(VLOOKUP(P54,TimePivot!A$4:B$1000,2,FALSE))),IF(Q54&lt;&gt;"",(VLOOKUP(Q54,TimePivot!A$4:B$1000,2,FALSE))),IF(R54&lt;&gt;"",(VLOOKUP(R54,TimePivot!A$4:B$1000,2,FALSE))),IF(S54&lt;&gt;"",(VLOOKUP(S54,TimePivot!A$4:B$1000,2,FALSE))),IF(T54&lt;&gt;"",(VLOOKUP(T54,TimePivot!A$4:B$1000,2,FALSE))),IF(U54&lt;&gt;"",(VLOOKUP(U54,TimePivot!A$4:B$1000,2,FALSE))),IF(V54&lt;&gt;"",(VLOOKUP(V54,TimePivot!A$4:B$1000,2,FALSE))),IF(W54&lt;&gt;"",(VLOOKUP(W54,TimePivot!A$4:B$1000,2,FALSE))),IF(X54&lt;&gt;"",(VLOOKUP(X54,TimePivot!A$4:B$1000,2,FALSE))),IF(Y54&lt;&gt;"",(VLOOKUP(Y54,TimePivot!A$4:B$1000,2,FALSE))),IF(Z54&lt;&gt;"",(VLOOKUP(Z54,TimePivot!A$4:B$1000,2,FALSE))),IF(AA54&lt;&gt;"",(VLOOKUP(AA54,TimePivot!A$4:B$1000,2,FALSE))),IF(AB54&lt;&gt;"",(VLOOKUP(AB54,TimePivot!A$4:B$1000,2,FALSE)))))/60</f>
        <v>0</v>
      </c>
      <c r="F54" s="3" t="s">
        <v>1311</v>
      </c>
      <c r="J54" s="21"/>
    </row>
    <row r="55" spans="1:13" ht="45" x14ac:dyDescent="0.25">
      <c r="A55" s="5">
        <v>0</v>
      </c>
      <c r="B55" s="23">
        <f>(1-A55)*VLOOKUP(F55,TimePivot!A$4:C$1000,3,FALSE)</f>
        <v>6</v>
      </c>
      <c r="C55" s="8">
        <f>((1-A55)*VLOOKUP(F55,TimePivot!A$4:B$1000,2,FALSE))/60</f>
        <v>2.9166666666666665</v>
      </c>
      <c r="D55" s="22">
        <f>((1-A55)*SUM(IF(J55&lt;&gt;"",(VLOOKUP(J55,TimePivot!A$4:C$1000,3,FALSE))),IF(K55&lt;&gt;"",VLOOKUP(K55,TimePivot!A$4:C$1000,3,FALSE)),IF(L55&lt;&gt;"",VLOOKUP(L55,TimePivot!A$4:C$1000,3,FALSE)),IF(M55&lt;&gt;"",VLOOKUP(M55,TimePivot!A$4:C$1000,3,FALSE)),IF(N55&lt;&gt;"",VLOOKUP(N55,TimePivot!A$4:C$1000,3,FALSE)),IF(O55&lt;&gt;"",VLOOKUP(O55,TimePivot!A$4:C$1000,3,FALSE)),IF(P55&lt;&gt;"",(VLOOKUP(P55,TimePivot!A$4:C$1000,3,FALSE))),IF(Q55&lt;&gt;"",(VLOOKUP(Q55,TimePivot!A$4:C$1000,3,FALSE))),IF(R55&lt;&gt;"",(VLOOKUP(R55,TimePivot!A$4:C$1000,3,FALSE))),IF(S55&lt;&gt;"",(VLOOKUP(S55,TimePivot!A$4:C$1000,3,FALSE))),IF(T55&lt;&gt;"",(VLOOKUP(T55,TimePivot!A$4:C$1000,3,FALSE))),IF(U55&lt;&gt;"",(VLOOKUP(U55,TimePivot!A$4:C$1000,3,FALSE))),IF(V55&lt;&gt;"",(VLOOKUP(V55,TimePivot!A$4:C$1000,3,FALSE))),IF(W55&lt;&gt;"",(VLOOKUP(W55,TimePivot!A$4:C$1000,3,FALSE))),IF(X55&lt;&gt;"",(VLOOKUP(X55,TimePivot!A$4:C$1000,3,FALSE))),IF(Y55&lt;&gt;"",(VLOOKUP(Y55,TimePivot!A$4:C$1000,3,FALSE))),IF(Z55&lt;&gt;"",(VLOOKUP(Z55,TimePivot!A$4:C$1000,3,FALSE))),IF(AA55&lt;&gt;"",(VLOOKUP(AA55,TimePivot!A$4:C$1000,3,FALSE))),IF(AB55&lt;&gt;"",(VLOOKUP(AB55,TimePivot!A$4:C$1000,3,FALSE)))))</f>
        <v>3</v>
      </c>
      <c r="E55" s="8">
        <f>((1-A55)*SUM(IF(J55&lt;&gt;"",(VLOOKUP(J55,TimePivot!A$4:B$1000,2,FALSE))),IF(K55&lt;&gt;"",VLOOKUP(K55,TimePivot!A$4:B$1000,2,FALSE)),IF(L55&lt;&gt;"",VLOOKUP(L55,TimePivot!A$4:B$1000,2,FALSE)),IF(M55&lt;&gt;"",VLOOKUP(M55,TimePivot!A$4:B$1000,2,FALSE)),IF(N55&lt;&gt;"",VLOOKUP(N55,TimePivot!A$4:B$1000,2,FALSE)),IF(O55&lt;&gt;"",VLOOKUP(O55,TimePivot!A$4:B$1000,2,FALSE)),IF(P55&lt;&gt;"",(VLOOKUP(P55,TimePivot!A$4:B$1000,2,FALSE))),IF(Q55&lt;&gt;"",(VLOOKUP(Q55,TimePivot!A$4:B$1000,2,FALSE))),IF(R55&lt;&gt;"",(VLOOKUP(R55,TimePivot!A$4:B$1000,2,FALSE))),IF(S55&lt;&gt;"",(VLOOKUP(S55,TimePivot!A$4:B$1000,2,FALSE))),IF(T55&lt;&gt;"",(VLOOKUP(T55,TimePivot!A$4:B$1000,2,FALSE))),IF(U55&lt;&gt;"",(VLOOKUP(U55,TimePivot!A$4:B$1000,2,FALSE))),IF(V55&lt;&gt;"",(VLOOKUP(V55,TimePivot!A$4:B$1000,2,FALSE))),IF(W55&lt;&gt;"",(VLOOKUP(W55,TimePivot!A$4:B$1000,2,FALSE))),IF(X55&lt;&gt;"",(VLOOKUP(X55,TimePivot!A$4:B$1000,2,FALSE))),IF(Y55&lt;&gt;"",(VLOOKUP(Y55,TimePivot!A$4:B$1000,2,FALSE))),IF(Z55&lt;&gt;"",(VLOOKUP(Z55,TimePivot!A$4:B$1000,2,FALSE))),IF(AA55&lt;&gt;"",(VLOOKUP(AA55,TimePivot!A$4:B$1000,2,FALSE))),IF(AB55&lt;&gt;"",(VLOOKUP(AB55,TimePivot!A$4:B$1000,2,FALSE)))))/60</f>
        <v>0.83333333333333337</v>
      </c>
      <c r="F55" s="3" t="s">
        <v>1312</v>
      </c>
      <c r="G55" s="1" t="s">
        <v>319</v>
      </c>
      <c r="J55" s="21"/>
      <c r="K55" s="7" t="s">
        <v>1514</v>
      </c>
    </row>
    <row r="56" spans="1:13" ht="30" x14ac:dyDescent="0.25">
      <c r="A56" s="5">
        <v>0</v>
      </c>
      <c r="B56" s="23">
        <f>(1-A56)*VLOOKUP(F56,TimePivot!A$4:C$1000,3,FALSE)</f>
        <v>3</v>
      </c>
      <c r="C56" s="8">
        <f>((1-A56)*VLOOKUP(F56,TimePivot!A$4:B$1000,2,FALSE))/60</f>
        <v>1.1116666666666668</v>
      </c>
      <c r="D56" s="22">
        <f>((1-A56)*SUM(IF(J56&lt;&gt;"",(VLOOKUP(J56,TimePivot!A$4:C$1000,3,FALSE))),IF(K56&lt;&gt;"",VLOOKUP(K56,TimePivot!A$4:C$1000,3,FALSE)),IF(L56&lt;&gt;"",VLOOKUP(L56,TimePivot!A$4:C$1000,3,FALSE)),IF(M56&lt;&gt;"",VLOOKUP(M56,TimePivot!A$4:C$1000,3,FALSE)),IF(N56&lt;&gt;"",VLOOKUP(N56,TimePivot!A$4:C$1000,3,FALSE)),IF(O56&lt;&gt;"",VLOOKUP(O56,TimePivot!A$4:C$1000,3,FALSE)),IF(P56&lt;&gt;"",(VLOOKUP(P56,TimePivot!A$4:C$1000,3,FALSE))),IF(Q56&lt;&gt;"",(VLOOKUP(Q56,TimePivot!A$4:C$1000,3,FALSE))),IF(R56&lt;&gt;"",(VLOOKUP(R56,TimePivot!A$4:C$1000,3,FALSE))),IF(S56&lt;&gt;"",(VLOOKUP(S56,TimePivot!A$4:C$1000,3,FALSE))),IF(T56&lt;&gt;"",(VLOOKUP(T56,TimePivot!A$4:C$1000,3,FALSE))),IF(U56&lt;&gt;"",(VLOOKUP(U56,TimePivot!A$4:C$1000,3,FALSE))),IF(V56&lt;&gt;"",(VLOOKUP(V56,TimePivot!A$4:C$1000,3,FALSE))),IF(W56&lt;&gt;"",(VLOOKUP(W56,TimePivot!A$4:C$1000,3,FALSE))),IF(X56&lt;&gt;"",(VLOOKUP(X56,TimePivot!A$4:C$1000,3,FALSE))),IF(Y56&lt;&gt;"",(VLOOKUP(Y56,TimePivot!A$4:C$1000,3,FALSE))),IF(Z56&lt;&gt;"",(VLOOKUP(Z56,TimePivot!A$4:C$1000,3,FALSE))),IF(AA56&lt;&gt;"",(VLOOKUP(AA56,TimePivot!A$4:C$1000,3,FALSE))),IF(AB56&lt;&gt;"",(VLOOKUP(AB56,TimePivot!A$4:C$1000,3,FALSE)))))</f>
        <v>8</v>
      </c>
      <c r="E56" s="8">
        <f>((1-A56)*SUM(IF(J56&lt;&gt;"",(VLOOKUP(J56,TimePivot!A$4:B$1000,2,FALSE))),IF(K56&lt;&gt;"",VLOOKUP(K56,TimePivot!A$4:B$1000,2,FALSE)),IF(L56&lt;&gt;"",VLOOKUP(L56,TimePivot!A$4:B$1000,2,FALSE)),IF(M56&lt;&gt;"",VLOOKUP(M56,TimePivot!A$4:B$1000,2,FALSE)),IF(N56&lt;&gt;"",VLOOKUP(N56,TimePivot!A$4:B$1000,2,FALSE)),IF(O56&lt;&gt;"",VLOOKUP(O56,TimePivot!A$4:B$1000,2,FALSE)),IF(P56&lt;&gt;"",(VLOOKUP(P56,TimePivot!A$4:B$1000,2,FALSE))),IF(Q56&lt;&gt;"",(VLOOKUP(Q56,TimePivot!A$4:B$1000,2,FALSE))),IF(R56&lt;&gt;"",(VLOOKUP(R56,TimePivot!A$4:B$1000,2,FALSE))),IF(S56&lt;&gt;"",(VLOOKUP(S56,TimePivot!A$4:B$1000,2,FALSE))),IF(T56&lt;&gt;"",(VLOOKUP(T56,TimePivot!A$4:B$1000,2,FALSE))),IF(U56&lt;&gt;"",(VLOOKUP(U56,TimePivot!A$4:B$1000,2,FALSE))),IF(V56&lt;&gt;"",(VLOOKUP(V56,TimePivot!A$4:B$1000,2,FALSE))),IF(W56&lt;&gt;"",(VLOOKUP(W56,TimePivot!A$4:B$1000,2,FALSE))),IF(X56&lt;&gt;"",(VLOOKUP(X56,TimePivot!A$4:B$1000,2,FALSE))),IF(Y56&lt;&gt;"",(VLOOKUP(Y56,TimePivot!A$4:B$1000,2,FALSE))),IF(Z56&lt;&gt;"",(VLOOKUP(Z56,TimePivot!A$4:B$1000,2,FALSE))),IF(AA56&lt;&gt;"",(VLOOKUP(AA56,TimePivot!A$4:B$1000,2,FALSE))),IF(AB56&lt;&gt;"",(VLOOKUP(AB56,TimePivot!A$4:B$1000,2,FALSE)))))/60</f>
        <v>2.3333333333333335</v>
      </c>
      <c r="F56" s="3" t="s">
        <v>1300</v>
      </c>
      <c r="G56" s="1" t="s">
        <v>320</v>
      </c>
      <c r="J56" s="21"/>
      <c r="K56" s="7" t="s">
        <v>1307</v>
      </c>
      <c r="L56" s="7" t="s">
        <v>1470</v>
      </c>
      <c r="M56" s="7" t="s">
        <v>1301</v>
      </c>
    </row>
    <row r="57" spans="1:13" x14ac:dyDescent="0.25">
      <c r="A57" s="5">
        <v>0</v>
      </c>
      <c r="B57" s="23">
        <f>(1-A57)*VLOOKUP(F57,TimePivot!A$4:C$1000,3,FALSE)</f>
        <v>2</v>
      </c>
      <c r="C57" s="8">
        <f>((1-A57)*VLOOKUP(F57,TimePivot!A$4:B$1000,2,FALSE))/60</f>
        <v>1</v>
      </c>
      <c r="D57" s="22">
        <f>((1-A57)*SUM(IF(J57&lt;&gt;"",(VLOOKUP(J57,TimePivot!A$4:C$1000,3,FALSE))),IF(K57&lt;&gt;"",VLOOKUP(K57,TimePivot!A$4:C$1000,3,FALSE)),IF(L57&lt;&gt;"",VLOOKUP(L57,TimePivot!A$4:C$1000,3,FALSE)),IF(M57&lt;&gt;"",VLOOKUP(M57,TimePivot!A$4:C$1000,3,FALSE)),IF(N57&lt;&gt;"",VLOOKUP(N57,TimePivot!A$4:C$1000,3,FALSE)),IF(O57&lt;&gt;"",VLOOKUP(O57,TimePivot!A$4:C$1000,3,FALSE)),IF(P57&lt;&gt;"",(VLOOKUP(P57,TimePivot!A$4:C$1000,3,FALSE))),IF(Q57&lt;&gt;"",(VLOOKUP(Q57,TimePivot!A$4:C$1000,3,FALSE))),IF(R57&lt;&gt;"",(VLOOKUP(R57,TimePivot!A$4:C$1000,3,FALSE))),IF(S57&lt;&gt;"",(VLOOKUP(S57,TimePivot!A$4:C$1000,3,FALSE))),IF(T57&lt;&gt;"",(VLOOKUP(T57,TimePivot!A$4:C$1000,3,FALSE))),IF(U57&lt;&gt;"",(VLOOKUP(U57,TimePivot!A$4:C$1000,3,FALSE))),IF(V57&lt;&gt;"",(VLOOKUP(V57,TimePivot!A$4:C$1000,3,FALSE))),IF(W57&lt;&gt;"",(VLOOKUP(W57,TimePivot!A$4:C$1000,3,FALSE))),IF(X57&lt;&gt;"",(VLOOKUP(X57,TimePivot!A$4:C$1000,3,FALSE))),IF(Y57&lt;&gt;"",(VLOOKUP(Y57,TimePivot!A$4:C$1000,3,FALSE))),IF(Z57&lt;&gt;"",(VLOOKUP(Z57,TimePivot!A$4:C$1000,3,FALSE))),IF(AA57&lt;&gt;"",(VLOOKUP(AA57,TimePivot!A$4:C$1000,3,FALSE))),IF(AB57&lt;&gt;"",(VLOOKUP(AB57,TimePivot!A$4:C$1000,3,FALSE)))))</f>
        <v>0</v>
      </c>
      <c r="E57" s="8">
        <f>((1-A57)*SUM(IF(J57&lt;&gt;"",(VLOOKUP(J57,TimePivot!A$4:B$1000,2,FALSE))),IF(K57&lt;&gt;"",VLOOKUP(K57,TimePivot!A$4:B$1000,2,FALSE)),IF(L57&lt;&gt;"",VLOOKUP(L57,TimePivot!A$4:B$1000,2,FALSE)),IF(M57&lt;&gt;"",VLOOKUP(M57,TimePivot!A$4:B$1000,2,FALSE)),IF(N57&lt;&gt;"",VLOOKUP(N57,TimePivot!A$4:B$1000,2,FALSE)),IF(O57&lt;&gt;"",VLOOKUP(O57,TimePivot!A$4:B$1000,2,FALSE)),IF(P57&lt;&gt;"",(VLOOKUP(P57,TimePivot!A$4:B$1000,2,FALSE))),IF(Q57&lt;&gt;"",(VLOOKUP(Q57,TimePivot!A$4:B$1000,2,FALSE))),IF(R57&lt;&gt;"",(VLOOKUP(R57,TimePivot!A$4:B$1000,2,FALSE))),IF(S57&lt;&gt;"",(VLOOKUP(S57,TimePivot!A$4:B$1000,2,FALSE))),IF(T57&lt;&gt;"",(VLOOKUP(T57,TimePivot!A$4:B$1000,2,FALSE))),IF(U57&lt;&gt;"",(VLOOKUP(U57,TimePivot!A$4:B$1000,2,FALSE))),IF(V57&lt;&gt;"",(VLOOKUP(V57,TimePivot!A$4:B$1000,2,FALSE))),IF(W57&lt;&gt;"",(VLOOKUP(W57,TimePivot!A$4:B$1000,2,FALSE))),IF(X57&lt;&gt;"",(VLOOKUP(X57,TimePivot!A$4:B$1000,2,FALSE))),IF(Y57&lt;&gt;"",(VLOOKUP(Y57,TimePivot!A$4:B$1000,2,FALSE))),IF(Z57&lt;&gt;"",(VLOOKUP(Z57,TimePivot!A$4:B$1000,2,FALSE))),IF(AA57&lt;&gt;"",(VLOOKUP(AA57,TimePivot!A$4:B$1000,2,FALSE))),IF(AB57&lt;&gt;"",(VLOOKUP(AB57,TimePivot!A$4:B$1000,2,FALSE)))))/60</f>
        <v>0</v>
      </c>
      <c r="F57" s="3" t="s">
        <v>1304</v>
      </c>
      <c r="G57" s="1" t="s">
        <v>321</v>
      </c>
      <c r="J57" s="21"/>
    </row>
    <row r="58" spans="1:13" ht="60" x14ac:dyDescent="0.25">
      <c r="A58" s="5">
        <v>0</v>
      </c>
      <c r="B58" s="23">
        <f>(1-A58)*VLOOKUP(F58,TimePivot!A$4:C$1000,3,FALSE)</f>
        <v>6</v>
      </c>
      <c r="C58" s="8">
        <f>((1-A58)*VLOOKUP(F58,TimePivot!A$4:B$1000,2,FALSE))/60</f>
        <v>1.2916666666666667</v>
      </c>
      <c r="D58" s="22">
        <f>((1-A58)*SUM(IF(J58&lt;&gt;"",(VLOOKUP(J58,TimePivot!A$4:C$1000,3,FALSE))),IF(K58&lt;&gt;"",VLOOKUP(K58,TimePivot!A$4:C$1000,3,FALSE)),IF(L58&lt;&gt;"",VLOOKUP(L58,TimePivot!A$4:C$1000,3,FALSE)),IF(M58&lt;&gt;"",VLOOKUP(M58,TimePivot!A$4:C$1000,3,FALSE)),IF(N58&lt;&gt;"",VLOOKUP(N58,TimePivot!A$4:C$1000,3,FALSE)),IF(O58&lt;&gt;"",VLOOKUP(O58,TimePivot!A$4:C$1000,3,FALSE)),IF(P58&lt;&gt;"",(VLOOKUP(P58,TimePivot!A$4:C$1000,3,FALSE))),IF(Q58&lt;&gt;"",(VLOOKUP(Q58,TimePivot!A$4:C$1000,3,FALSE))),IF(R58&lt;&gt;"",(VLOOKUP(R58,TimePivot!A$4:C$1000,3,FALSE))),IF(S58&lt;&gt;"",(VLOOKUP(S58,TimePivot!A$4:C$1000,3,FALSE))),IF(T58&lt;&gt;"",(VLOOKUP(T58,TimePivot!A$4:C$1000,3,FALSE))),IF(U58&lt;&gt;"",(VLOOKUP(U58,TimePivot!A$4:C$1000,3,FALSE))),IF(V58&lt;&gt;"",(VLOOKUP(V58,TimePivot!A$4:C$1000,3,FALSE))),IF(W58&lt;&gt;"",(VLOOKUP(W58,TimePivot!A$4:C$1000,3,FALSE))),IF(X58&lt;&gt;"",(VLOOKUP(X58,TimePivot!A$4:C$1000,3,FALSE))),IF(Y58&lt;&gt;"",(VLOOKUP(Y58,TimePivot!A$4:C$1000,3,FALSE))),IF(Z58&lt;&gt;"",(VLOOKUP(Z58,TimePivot!A$4:C$1000,3,FALSE))),IF(AA58&lt;&gt;"",(VLOOKUP(AA58,TimePivot!A$4:C$1000,3,FALSE))),IF(AB58&lt;&gt;"",(VLOOKUP(AB58,TimePivot!A$4:C$1000,3,FALSE)))))</f>
        <v>0</v>
      </c>
      <c r="E58" s="8">
        <f>((1-A58)*SUM(IF(J58&lt;&gt;"",(VLOOKUP(J58,TimePivot!A$4:B$1000,2,FALSE))),IF(K58&lt;&gt;"",VLOOKUP(K58,TimePivot!A$4:B$1000,2,FALSE)),IF(L58&lt;&gt;"",VLOOKUP(L58,TimePivot!A$4:B$1000,2,FALSE)),IF(M58&lt;&gt;"",VLOOKUP(M58,TimePivot!A$4:B$1000,2,FALSE)),IF(N58&lt;&gt;"",VLOOKUP(N58,TimePivot!A$4:B$1000,2,FALSE)),IF(O58&lt;&gt;"",VLOOKUP(O58,TimePivot!A$4:B$1000,2,FALSE)),IF(P58&lt;&gt;"",(VLOOKUP(P58,TimePivot!A$4:B$1000,2,FALSE))),IF(Q58&lt;&gt;"",(VLOOKUP(Q58,TimePivot!A$4:B$1000,2,FALSE))),IF(R58&lt;&gt;"",(VLOOKUP(R58,TimePivot!A$4:B$1000,2,FALSE))),IF(S58&lt;&gt;"",(VLOOKUP(S58,TimePivot!A$4:B$1000,2,FALSE))),IF(T58&lt;&gt;"",(VLOOKUP(T58,TimePivot!A$4:B$1000,2,FALSE))),IF(U58&lt;&gt;"",(VLOOKUP(U58,TimePivot!A$4:B$1000,2,FALSE))),IF(V58&lt;&gt;"",(VLOOKUP(V58,TimePivot!A$4:B$1000,2,FALSE))),IF(W58&lt;&gt;"",(VLOOKUP(W58,TimePivot!A$4:B$1000,2,FALSE))),IF(X58&lt;&gt;"",(VLOOKUP(X58,TimePivot!A$4:B$1000,2,FALSE))),IF(Y58&lt;&gt;"",(VLOOKUP(Y58,TimePivot!A$4:B$1000,2,FALSE))),IF(Z58&lt;&gt;"",(VLOOKUP(Z58,TimePivot!A$4:B$1000,2,FALSE))),IF(AA58&lt;&gt;"",(VLOOKUP(AA58,TimePivot!A$4:B$1000,2,FALSE))),IF(AB58&lt;&gt;"",(VLOOKUP(AB58,TimePivot!A$4:B$1000,2,FALSE)))))/60</f>
        <v>0</v>
      </c>
      <c r="F58" s="3" t="s">
        <v>1301</v>
      </c>
      <c r="G58" s="1" t="s">
        <v>322</v>
      </c>
      <c r="I58" s="6" t="s">
        <v>2748</v>
      </c>
      <c r="J58" s="21"/>
    </row>
    <row r="59" spans="1:13" ht="45" x14ac:dyDescent="0.25">
      <c r="A59" s="5">
        <v>0</v>
      </c>
      <c r="B59" s="23">
        <f>(1-A59)*VLOOKUP(F59,TimePivot!A$4:C$1000,3,FALSE)</f>
        <v>7</v>
      </c>
      <c r="C59" s="8">
        <f>((1-A59)*VLOOKUP(F59,TimePivot!A$4:B$1000,2,FALSE))/60</f>
        <v>2.2916666666666665</v>
      </c>
      <c r="D59" s="22">
        <f>((1-A59)*SUM(IF(J59&lt;&gt;"",(VLOOKUP(J59,TimePivot!A$4:C$1000,3,FALSE))),IF(K59&lt;&gt;"",VLOOKUP(K59,TimePivot!A$4:C$1000,3,FALSE)),IF(L59&lt;&gt;"",VLOOKUP(L59,TimePivot!A$4:C$1000,3,FALSE)),IF(M59&lt;&gt;"",VLOOKUP(M59,TimePivot!A$4:C$1000,3,FALSE)),IF(N59&lt;&gt;"",VLOOKUP(N59,TimePivot!A$4:C$1000,3,FALSE)),IF(O59&lt;&gt;"",VLOOKUP(O59,TimePivot!A$4:C$1000,3,FALSE)),IF(P59&lt;&gt;"",(VLOOKUP(P59,TimePivot!A$4:C$1000,3,FALSE))),IF(Q59&lt;&gt;"",(VLOOKUP(Q59,TimePivot!A$4:C$1000,3,FALSE))),IF(R59&lt;&gt;"",(VLOOKUP(R59,TimePivot!A$4:C$1000,3,FALSE))),IF(S59&lt;&gt;"",(VLOOKUP(S59,TimePivot!A$4:C$1000,3,FALSE))),IF(T59&lt;&gt;"",(VLOOKUP(T59,TimePivot!A$4:C$1000,3,FALSE))),IF(U59&lt;&gt;"",(VLOOKUP(U59,TimePivot!A$4:C$1000,3,FALSE))),IF(V59&lt;&gt;"",(VLOOKUP(V59,TimePivot!A$4:C$1000,3,FALSE))),IF(W59&lt;&gt;"",(VLOOKUP(W59,TimePivot!A$4:C$1000,3,FALSE))),IF(X59&lt;&gt;"",(VLOOKUP(X59,TimePivot!A$4:C$1000,3,FALSE))),IF(Y59&lt;&gt;"",(VLOOKUP(Y59,TimePivot!A$4:C$1000,3,FALSE))),IF(Z59&lt;&gt;"",(VLOOKUP(Z59,TimePivot!A$4:C$1000,3,FALSE))),IF(AA59&lt;&gt;"",(VLOOKUP(AA59,TimePivot!A$4:C$1000,3,FALSE))),IF(AB59&lt;&gt;"",(VLOOKUP(AB59,TimePivot!A$4:C$1000,3,FALSE)))))</f>
        <v>0</v>
      </c>
      <c r="E59" s="8">
        <f>((1-A59)*SUM(IF(J59&lt;&gt;"",(VLOOKUP(J59,TimePivot!A$4:B$1000,2,FALSE))),IF(K59&lt;&gt;"",VLOOKUP(K59,TimePivot!A$4:B$1000,2,FALSE)),IF(L59&lt;&gt;"",VLOOKUP(L59,TimePivot!A$4:B$1000,2,FALSE)),IF(M59&lt;&gt;"",VLOOKUP(M59,TimePivot!A$4:B$1000,2,FALSE)),IF(N59&lt;&gt;"",VLOOKUP(N59,TimePivot!A$4:B$1000,2,FALSE)),IF(O59&lt;&gt;"",VLOOKUP(O59,TimePivot!A$4:B$1000,2,FALSE)),IF(P59&lt;&gt;"",(VLOOKUP(P59,TimePivot!A$4:B$1000,2,FALSE))),IF(Q59&lt;&gt;"",(VLOOKUP(Q59,TimePivot!A$4:B$1000,2,FALSE))),IF(R59&lt;&gt;"",(VLOOKUP(R59,TimePivot!A$4:B$1000,2,FALSE))),IF(S59&lt;&gt;"",(VLOOKUP(S59,TimePivot!A$4:B$1000,2,FALSE))),IF(T59&lt;&gt;"",(VLOOKUP(T59,TimePivot!A$4:B$1000,2,FALSE))),IF(U59&lt;&gt;"",(VLOOKUP(U59,TimePivot!A$4:B$1000,2,FALSE))),IF(V59&lt;&gt;"",(VLOOKUP(V59,TimePivot!A$4:B$1000,2,FALSE))),IF(W59&lt;&gt;"",(VLOOKUP(W59,TimePivot!A$4:B$1000,2,FALSE))),IF(X59&lt;&gt;"",(VLOOKUP(X59,TimePivot!A$4:B$1000,2,FALSE))),IF(Y59&lt;&gt;"",(VLOOKUP(Y59,TimePivot!A$4:B$1000,2,FALSE))),IF(Z59&lt;&gt;"",(VLOOKUP(Z59,TimePivot!A$4:B$1000,2,FALSE))),IF(AA59&lt;&gt;"",(VLOOKUP(AA59,TimePivot!A$4:B$1000,2,FALSE))),IF(AB59&lt;&gt;"",(VLOOKUP(AB59,TimePivot!A$4:B$1000,2,FALSE)))))/60</f>
        <v>0</v>
      </c>
      <c r="F59" s="3" t="s">
        <v>1306</v>
      </c>
      <c r="G59" s="1" t="s">
        <v>323</v>
      </c>
      <c r="J59" s="21"/>
    </row>
    <row r="60" spans="1:13" ht="30" x14ac:dyDescent="0.25">
      <c r="A60" s="5">
        <v>0</v>
      </c>
      <c r="B60" s="23">
        <f>(1-A60)*VLOOKUP(F60,TimePivot!A$4:C$1000,3,FALSE)</f>
        <v>2</v>
      </c>
      <c r="C60" s="8">
        <f>((1-A60)*VLOOKUP(F60,TimePivot!A$4:B$1000,2,FALSE))/60</f>
        <v>0.45833333333333331</v>
      </c>
      <c r="D60" s="22">
        <f>((1-A60)*SUM(IF(J60&lt;&gt;"",(VLOOKUP(J60,TimePivot!A$4:C$1000,3,FALSE))),IF(K60&lt;&gt;"",VLOOKUP(K60,TimePivot!A$4:C$1000,3,FALSE)),IF(L60&lt;&gt;"",VLOOKUP(L60,TimePivot!A$4:C$1000,3,FALSE)),IF(M60&lt;&gt;"",VLOOKUP(M60,TimePivot!A$4:C$1000,3,FALSE)),IF(N60&lt;&gt;"",VLOOKUP(N60,TimePivot!A$4:C$1000,3,FALSE)),IF(O60&lt;&gt;"",VLOOKUP(O60,TimePivot!A$4:C$1000,3,FALSE)),IF(P60&lt;&gt;"",(VLOOKUP(P60,TimePivot!A$4:C$1000,3,FALSE))),IF(Q60&lt;&gt;"",(VLOOKUP(Q60,TimePivot!A$4:C$1000,3,FALSE))),IF(R60&lt;&gt;"",(VLOOKUP(R60,TimePivot!A$4:C$1000,3,FALSE))),IF(S60&lt;&gt;"",(VLOOKUP(S60,TimePivot!A$4:C$1000,3,FALSE))),IF(T60&lt;&gt;"",(VLOOKUP(T60,TimePivot!A$4:C$1000,3,FALSE))),IF(U60&lt;&gt;"",(VLOOKUP(U60,TimePivot!A$4:C$1000,3,FALSE))),IF(V60&lt;&gt;"",(VLOOKUP(V60,TimePivot!A$4:C$1000,3,FALSE))),IF(W60&lt;&gt;"",(VLOOKUP(W60,TimePivot!A$4:C$1000,3,FALSE))),IF(X60&lt;&gt;"",(VLOOKUP(X60,TimePivot!A$4:C$1000,3,FALSE))),IF(Y60&lt;&gt;"",(VLOOKUP(Y60,TimePivot!A$4:C$1000,3,FALSE))),IF(Z60&lt;&gt;"",(VLOOKUP(Z60,TimePivot!A$4:C$1000,3,FALSE))),IF(AA60&lt;&gt;"",(VLOOKUP(AA60,TimePivot!A$4:C$1000,3,FALSE))),IF(AB60&lt;&gt;"",(VLOOKUP(AB60,TimePivot!A$4:C$1000,3,FALSE)))))</f>
        <v>0</v>
      </c>
      <c r="E60" s="8">
        <f>((1-A60)*SUM(IF(J60&lt;&gt;"",(VLOOKUP(J60,TimePivot!A$4:B$1000,2,FALSE))),IF(K60&lt;&gt;"",VLOOKUP(K60,TimePivot!A$4:B$1000,2,FALSE)),IF(L60&lt;&gt;"",VLOOKUP(L60,TimePivot!A$4:B$1000,2,FALSE)),IF(M60&lt;&gt;"",VLOOKUP(M60,TimePivot!A$4:B$1000,2,FALSE)),IF(N60&lt;&gt;"",VLOOKUP(N60,TimePivot!A$4:B$1000,2,FALSE)),IF(O60&lt;&gt;"",VLOOKUP(O60,TimePivot!A$4:B$1000,2,FALSE)),IF(P60&lt;&gt;"",(VLOOKUP(P60,TimePivot!A$4:B$1000,2,FALSE))),IF(Q60&lt;&gt;"",(VLOOKUP(Q60,TimePivot!A$4:B$1000,2,FALSE))),IF(R60&lt;&gt;"",(VLOOKUP(R60,TimePivot!A$4:B$1000,2,FALSE))),IF(S60&lt;&gt;"",(VLOOKUP(S60,TimePivot!A$4:B$1000,2,FALSE))),IF(T60&lt;&gt;"",(VLOOKUP(T60,TimePivot!A$4:B$1000,2,FALSE))),IF(U60&lt;&gt;"",(VLOOKUP(U60,TimePivot!A$4:B$1000,2,FALSE))),IF(V60&lt;&gt;"",(VLOOKUP(V60,TimePivot!A$4:B$1000,2,FALSE))),IF(W60&lt;&gt;"",(VLOOKUP(W60,TimePivot!A$4:B$1000,2,FALSE))),IF(X60&lt;&gt;"",(VLOOKUP(X60,TimePivot!A$4:B$1000,2,FALSE))),IF(Y60&lt;&gt;"",(VLOOKUP(Y60,TimePivot!A$4:B$1000,2,FALSE))),IF(Z60&lt;&gt;"",(VLOOKUP(Z60,TimePivot!A$4:B$1000,2,FALSE))),IF(AA60&lt;&gt;"",(VLOOKUP(AA60,TimePivot!A$4:B$1000,2,FALSE))),IF(AB60&lt;&gt;"",(VLOOKUP(AB60,TimePivot!A$4:B$1000,2,FALSE)))))/60</f>
        <v>0</v>
      </c>
      <c r="F60" s="3" t="s">
        <v>1309</v>
      </c>
      <c r="G60" s="1" t="s">
        <v>324</v>
      </c>
      <c r="J60" s="21"/>
    </row>
    <row r="61" spans="1:13" ht="30" x14ac:dyDescent="0.25">
      <c r="A61" s="5">
        <v>0</v>
      </c>
      <c r="B61" s="23">
        <f>(1-A61)*VLOOKUP(F61,TimePivot!A$4:C$1000,3,FALSE)</f>
        <v>3</v>
      </c>
      <c r="C61" s="8">
        <f>((1-A61)*VLOOKUP(F61,TimePivot!A$4:B$1000,2,FALSE))/60</f>
        <v>1.18</v>
      </c>
      <c r="D61" s="22">
        <f>((1-A61)*SUM(IF(J61&lt;&gt;"",(VLOOKUP(J61,TimePivot!A$4:C$1000,3,FALSE))),IF(K61&lt;&gt;"",VLOOKUP(K61,TimePivot!A$4:C$1000,3,FALSE)),IF(L61&lt;&gt;"",VLOOKUP(L61,TimePivot!A$4:C$1000,3,FALSE)),IF(M61&lt;&gt;"",VLOOKUP(M61,TimePivot!A$4:C$1000,3,FALSE)),IF(N61&lt;&gt;"",VLOOKUP(N61,TimePivot!A$4:C$1000,3,FALSE)),IF(O61&lt;&gt;"",VLOOKUP(O61,TimePivot!A$4:C$1000,3,FALSE)),IF(P61&lt;&gt;"",(VLOOKUP(P61,TimePivot!A$4:C$1000,3,FALSE))),IF(Q61&lt;&gt;"",(VLOOKUP(Q61,TimePivot!A$4:C$1000,3,FALSE))),IF(R61&lt;&gt;"",(VLOOKUP(R61,TimePivot!A$4:C$1000,3,FALSE))),IF(S61&lt;&gt;"",(VLOOKUP(S61,TimePivot!A$4:C$1000,3,FALSE))),IF(T61&lt;&gt;"",(VLOOKUP(T61,TimePivot!A$4:C$1000,3,FALSE))),IF(U61&lt;&gt;"",(VLOOKUP(U61,TimePivot!A$4:C$1000,3,FALSE))),IF(V61&lt;&gt;"",(VLOOKUP(V61,TimePivot!A$4:C$1000,3,FALSE))),IF(W61&lt;&gt;"",(VLOOKUP(W61,TimePivot!A$4:C$1000,3,FALSE))),IF(X61&lt;&gt;"",(VLOOKUP(X61,TimePivot!A$4:C$1000,3,FALSE))),IF(Y61&lt;&gt;"",(VLOOKUP(Y61,TimePivot!A$4:C$1000,3,FALSE))),IF(Z61&lt;&gt;"",(VLOOKUP(Z61,TimePivot!A$4:C$1000,3,FALSE))),IF(AA61&lt;&gt;"",(VLOOKUP(AA61,TimePivot!A$4:C$1000,3,FALSE))),IF(AB61&lt;&gt;"",(VLOOKUP(AB61,TimePivot!A$4:C$1000,3,FALSE)))))</f>
        <v>1</v>
      </c>
      <c r="E61" s="8">
        <f>((1-A61)*SUM(IF(J61&lt;&gt;"",(VLOOKUP(J61,TimePivot!A$4:B$1000,2,FALSE))),IF(K61&lt;&gt;"",VLOOKUP(K61,TimePivot!A$4:B$1000,2,FALSE)),IF(L61&lt;&gt;"",VLOOKUP(L61,TimePivot!A$4:B$1000,2,FALSE)),IF(M61&lt;&gt;"",VLOOKUP(M61,TimePivot!A$4:B$1000,2,FALSE)),IF(N61&lt;&gt;"",VLOOKUP(N61,TimePivot!A$4:B$1000,2,FALSE)),IF(O61&lt;&gt;"",VLOOKUP(O61,TimePivot!A$4:B$1000,2,FALSE)),IF(P61&lt;&gt;"",(VLOOKUP(P61,TimePivot!A$4:B$1000,2,FALSE))),IF(Q61&lt;&gt;"",(VLOOKUP(Q61,TimePivot!A$4:B$1000,2,FALSE))),IF(R61&lt;&gt;"",(VLOOKUP(R61,TimePivot!A$4:B$1000,2,FALSE))),IF(S61&lt;&gt;"",(VLOOKUP(S61,TimePivot!A$4:B$1000,2,FALSE))),IF(T61&lt;&gt;"",(VLOOKUP(T61,TimePivot!A$4:B$1000,2,FALSE))),IF(U61&lt;&gt;"",(VLOOKUP(U61,TimePivot!A$4:B$1000,2,FALSE))),IF(V61&lt;&gt;"",(VLOOKUP(V61,TimePivot!A$4:B$1000,2,FALSE))),IF(W61&lt;&gt;"",(VLOOKUP(W61,TimePivot!A$4:B$1000,2,FALSE))),IF(X61&lt;&gt;"",(VLOOKUP(X61,TimePivot!A$4:B$1000,2,FALSE))),IF(Y61&lt;&gt;"",(VLOOKUP(Y61,TimePivot!A$4:B$1000,2,FALSE))),IF(Z61&lt;&gt;"",(VLOOKUP(Z61,TimePivot!A$4:B$1000,2,FALSE))),IF(AA61&lt;&gt;"",(VLOOKUP(AA61,TimePivot!A$4:B$1000,2,FALSE))),IF(AB61&lt;&gt;"",(VLOOKUP(AB61,TimePivot!A$4:B$1000,2,FALSE)))))/60</f>
        <v>4.1666666666666664E-2</v>
      </c>
      <c r="F61" s="3" t="s">
        <v>1299</v>
      </c>
      <c r="G61" s="1" t="s">
        <v>325</v>
      </c>
      <c r="J61" s="21" t="s">
        <v>1523</v>
      </c>
    </row>
    <row r="62" spans="1:13" x14ac:dyDescent="0.25">
      <c r="A62" s="5">
        <v>0</v>
      </c>
      <c r="B62" s="23">
        <f>(1-A62)*VLOOKUP(F62,TimePivot!A$4:C$1000,3,FALSE)</f>
        <v>5</v>
      </c>
      <c r="C62" s="8">
        <f>((1-A62)*VLOOKUP(F62,TimePivot!A$4:B$1000,2,FALSE))/60</f>
        <v>0.8833333333333333</v>
      </c>
      <c r="D62" s="22">
        <f>((1-A62)*SUM(IF(J62&lt;&gt;"",(VLOOKUP(J62,TimePivot!A$4:C$1000,3,FALSE))),IF(K62&lt;&gt;"",VLOOKUP(K62,TimePivot!A$4:C$1000,3,FALSE)),IF(L62&lt;&gt;"",VLOOKUP(L62,TimePivot!A$4:C$1000,3,FALSE)),IF(M62&lt;&gt;"",VLOOKUP(M62,TimePivot!A$4:C$1000,3,FALSE)),IF(N62&lt;&gt;"",VLOOKUP(N62,TimePivot!A$4:C$1000,3,FALSE)),IF(O62&lt;&gt;"",VLOOKUP(O62,TimePivot!A$4:C$1000,3,FALSE)),IF(P62&lt;&gt;"",(VLOOKUP(P62,TimePivot!A$4:C$1000,3,FALSE))),IF(Q62&lt;&gt;"",(VLOOKUP(Q62,TimePivot!A$4:C$1000,3,FALSE))),IF(R62&lt;&gt;"",(VLOOKUP(R62,TimePivot!A$4:C$1000,3,FALSE))),IF(S62&lt;&gt;"",(VLOOKUP(S62,TimePivot!A$4:C$1000,3,FALSE))),IF(T62&lt;&gt;"",(VLOOKUP(T62,TimePivot!A$4:C$1000,3,FALSE))),IF(U62&lt;&gt;"",(VLOOKUP(U62,TimePivot!A$4:C$1000,3,FALSE))),IF(V62&lt;&gt;"",(VLOOKUP(V62,TimePivot!A$4:C$1000,3,FALSE))),IF(W62&lt;&gt;"",(VLOOKUP(W62,TimePivot!A$4:C$1000,3,FALSE))),IF(X62&lt;&gt;"",(VLOOKUP(X62,TimePivot!A$4:C$1000,3,FALSE))),IF(Y62&lt;&gt;"",(VLOOKUP(Y62,TimePivot!A$4:C$1000,3,FALSE))),IF(Z62&lt;&gt;"",(VLOOKUP(Z62,TimePivot!A$4:C$1000,3,FALSE))),IF(AA62&lt;&gt;"",(VLOOKUP(AA62,TimePivot!A$4:C$1000,3,FALSE))),IF(AB62&lt;&gt;"",(VLOOKUP(AB62,TimePivot!A$4:C$1000,3,FALSE)))))</f>
        <v>0</v>
      </c>
      <c r="E62" s="8">
        <f>((1-A62)*SUM(IF(J62&lt;&gt;"",(VLOOKUP(J62,TimePivot!A$4:B$1000,2,FALSE))),IF(K62&lt;&gt;"",VLOOKUP(K62,TimePivot!A$4:B$1000,2,FALSE)),IF(L62&lt;&gt;"",VLOOKUP(L62,TimePivot!A$4:B$1000,2,FALSE)),IF(M62&lt;&gt;"",VLOOKUP(M62,TimePivot!A$4:B$1000,2,FALSE)),IF(N62&lt;&gt;"",VLOOKUP(N62,TimePivot!A$4:B$1000,2,FALSE)),IF(O62&lt;&gt;"",VLOOKUP(O62,TimePivot!A$4:B$1000,2,FALSE)),IF(P62&lt;&gt;"",(VLOOKUP(P62,TimePivot!A$4:B$1000,2,FALSE))),IF(Q62&lt;&gt;"",(VLOOKUP(Q62,TimePivot!A$4:B$1000,2,FALSE))),IF(R62&lt;&gt;"",(VLOOKUP(R62,TimePivot!A$4:B$1000,2,FALSE))),IF(S62&lt;&gt;"",(VLOOKUP(S62,TimePivot!A$4:B$1000,2,FALSE))),IF(T62&lt;&gt;"",(VLOOKUP(T62,TimePivot!A$4:B$1000,2,FALSE))),IF(U62&lt;&gt;"",(VLOOKUP(U62,TimePivot!A$4:B$1000,2,FALSE))),IF(V62&lt;&gt;"",(VLOOKUP(V62,TimePivot!A$4:B$1000,2,FALSE))),IF(W62&lt;&gt;"",(VLOOKUP(W62,TimePivot!A$4:B$1000,2,FALSE))),IF(X62&lt;&gt;"",(VLOOKUP(X62,TimePivot!A$4:B$1000,2,FALSE))),IF(Y62&lt;&gt;"",(VLOOKUP(Y62,TimePivot!A$4:B$1000,2,FALSE))),IF(Z62&lt;&gt;"",(VLOOKUP(Z62,TimePivot!A$4:B$1000,2,FALSE))),IF(AA62&lt;&gt;"",(VLOOKUP(AA62,TimePivot!A$4:B$1000,2,FALSE))),IF(AB62&lt;&gt;"",(VLOOKUP(AB62,TimePivot!A$4:B$1000,2,FALSE)))))/60</f>
        <v>0</v>
      </c>
      <c r="F62" s="3" t="s">
        <v>1295</v>
      </c>
      <c r="J62" s="21"/>
    </row>
    <row r="63" spans="1:13" ht="45" x14ac:dyDescent="0.25">
      <c r="A63" s="5">
        <v>0</v>
      </c>
      <c r="B63" s="23">
        <f>(1-A63)*VLOOKUP(F63,TimePivot!A$4:C$1000,3,FALSE)</f>
        <v>14</v>
      </c>
      <c r="C63" s="8">
        <f>((1-A63)*VLOOKUP(F63,TimePivot!A$4:B$1000,2,FALSE))/60</f>
        <v>4.4366666666666665</v>
      </c>
      <c r="D63" s="22">
        <f>((1-A63)*SUM(IF(J63&lt;&gt;"",(VLOOKUP(J63,TimePivot!A$4:C$1000,3,FALSE))),IF(K63&lt;&gt;"",VLOOKUP(K63,TimePivot!A$4:C$1000,3,FALSE)),IF(L63&lt;&gt;"",VLOOKUP(L63,TimePivot!A$4:C$1000,3,FALSE)),IF(M63&lt;&gt;"",VLOOKUP(M63,TimePivot!A$4:C$1000,3,FALSE)),IF(N63&lt;&gt;"",VLOOKUP(N63,TimePivot!A$4:C$1000,3,FALSE)),IF(O63&lt;&gt;"",VLOOKUP(O63,TimePivot!A$4:C$1000,3,FALSE)),IF(P63&lt;&gt;"",(VLOOKUP(P63,TimePivot!A$4:C$1000,3,FALSE))),IF(Q63&lt;&gt;"",(VLOOKUP(Q63,TimePivot!A$4:C$1000,3,FALSE))),IF(R63&lt;&gt;"",(VLOOKUP(R63,TimePivot!A$4:C$1000,3,FALSE))),IF(S63&lt;&gt;"",(VLOOKUP(S63,TimePivot!A$4:C$1000,3,FALSE))),IF(T63&lt;&gt;"",(VLOOKUP(T63,TimePivot!A$4:C$1000,3,FALSE))),IF(U63&lt;&gt;"",(VLOOKUP(U63,TimePivot!A$4:C$1000,3,FALSE))),IF(V63&lt;&gt;"",(VLOOKUP(V63,TimePivot!A$4:C$1000,3,FALSE))),IF(W63&lt;&gt;"",(VLOOKUP(W63,TimePivot!A$4:C$1000,3,FALSE))),IF(X63&lt;&gt;"",(VLOOKUP(X63,TimePivot!A$4:C$1000,3,FALSE))),IF(Y63&lt;&gt;"",(VLOOKUP(Y63,TimePivot!A$4:C$1000,3,FALSE))),IF(Z63&lt;&gt;"",(VLOOKUP(Z63,TimePivot!A$4:C$1000,3,FALSE))),IF(AA63&lt;&gt;"",(VLOOKUP(AA63,TimePivot!A$4:C$1000,3,FALSE))),IF(AB63&lt;&gt;"",(VLOOKUP(AB63,TimePivot!A$4:C$1000,3,FALSE)))))</f>
        <v>10</v>
      </c>
      <c r="E63" s="8">
        <f>((1-A63)*SUM(IF(J63&lt;&gt;"",(VLOOKUP(J63,TimePivot!A$4:B$1000,2,FALSE))),IF(K63&lt;&gt;"",VLOOKUP(K63,TimePivot!A$4:B$1000,2,FALSE)),IF(L63&lt;&gt;"",VLOOKUP(L63,TimePivot!A$4:B$1000,2,FALSE)),IF(M63&lt;&gt;"",VLOOKUP(M63,TimePivot!A$4:B$1000,2,FALSE)),IF(N63&lt;&gt;"",VLOOKUP(N63,TimePivot!A$4:B$1000,2,FALSE)),IF(O63&lt;&gt;"",VLOOKUP(O63,TimePivot!A$4:B$1000,2,FALSE)),IF(P63&lt;&gt;"",(VLOOKUP(P63,TimePivot!A$4:B$1000,2,FALSE))),IF(Q63&lt;&gt;"",(VLOOKUP(Q63,TimePivot!A$4:B$1000,2,FALSE))),IF(R63&lt;&gt;"",(VLOOKUP(R63,TimePivot!A$4:B$1000,2,FALSE))),IF(S63&lt;&gt;"",(VLOOKUP(S63,TimePivot!A$4:B$1000,2,FALSE))),IF(T63&lt;&gt;"",(VLOOKUP(T63,TimePivot!A$4:B$1000,2,FALSE))),IF(U63&lt;&gt;"",(VLOOKUP(U63,TimePivot!A$4:B$1000,2,FALSE))),IF(V63&lt;&gt;"",(VLOOKUP(V63,TimePivot!A$4:B$1000,2,FALSE))),IF(W63&lt;&gt;"",(VLOOKUP(W63,TimePivot!A$4:B$1000,2,FALSE))),IF(X63&lt;&gt;"",(VLOOKUP(X63,TimePivot!A$4:B$1000,2,FALSE))),IF(Y63&lt;&gt;"",(VLOOKUP(Y63,TimePivot!A$4:B$1000,2,FALSE))),IF(Z63&lt;&gt;"",(VLOOKUP(Z63,TimePivot!A$4:B$1000,2,FALSE))),IF(AA63&lt;&gt;"",(VLOOKUP(AA63,TimePivot!A$4:B$1000,2,FALSE))),IF(AB63&lt;&gt;"",(VLOOKUP(AB63,TimePivot!A$4:B$1000,2,FALSE)))))/60</f>
        <v>2.6583333333333332</v>
      </c>
      <c r="F63" s="3" t="s">
        <v>1291</v>
      </c>
      <c r="G63" s="1" t="s">
        <v>326</v>
      </c>
      <c r="J63" s="21"/>
      <c r="L63" s="7" t="s">
        <v>1274</v>
      </c>
      <c r="M63" s="7" t="s">
        <v>1485</v>
      </c>
    </row>
    <row r="64" spans="1:13" ht="45" x14ac:dyDescent="0.25">
      <c r="A64" s="5">
        <v>0</v>
      </c>
      <c r="B64" s="23">
        <f>(1-A64)*VLOOKUP(F64,TimePivot!A$4:C$1000,3,FALSE)</f>
        <v>8</v>
      </c>
      <c r="C64" s="8">
        <f>((1-A64)*VLOOKUP(F64,TimePivot!A$4:B$1000,2,FALSE))/60</f>
        <v>2.4083333333333332</v>
      </c>
      <c r="D64" s="22">
        <f>((1-A64)*SUM(IF(J64&lt;&gt;"",(VLOOKUP(J64,TimePivot!A$4:C$1000,3,FALSE))),IF(K64&lt;&gt;"",VLOOKUP(K64,TimePivot!A$4:C$1000,3,FALSE)),IF(L64&lt;&gt;"",VLOOKUP(L64,TimePivot!A$4:C$1000,3,FALSE)),IF(M64&lt;&gt;"",VLOOKUP(M64,TimePivot!A$4:C$1000,3,FALSE)),IF(N64&lt;&gt;"",VLOOKUP(N64,TimePivot!A$4:C$1000,3,FALSE)),IF(O64&lt;&gt;"",VLOOKUP(O64,TimePivot!A$4:C$1000,3,FALSE)),IF(P64&lt;&gt;"",(VLOOKUP(P64,TimePivot!A$4:C$1000,3,FALSE))),IF(Q64&lt;&gt;"",(VLOOKUP(Q64,TimePivot!A$4:C$1000,3,FALSE))),IF(R64&lt;&gt;"",(VLOOKUP(R64,TimePivot!A$4:C$1000,3,FALSE))),IF(S64&lt;&gt;"",(VLOOKUP(S64,TimePivot!A$4:C$1000,3,FALSE))),IF(T64&lt;&gt;"",(VLOOKUP(T64,TimePivot!A$4:C$1000,3,FALSE))),IF(U64&lt;&gt;"",(VLOOKUP(U64,TimePivot!A$4:C$1000,3,FALSE))),IF(V64&lt;&gt;"",(VLOOKUP(V64,TimePivot!A$4:C$1000,3,FALSE))),IF(W64&lt;&gt;"",(VLOOKUP(W64,TimePivot!A$4:C$1000,3,FALSE))),IF(X64&lt;&gt;"",(VLOOKUP(X64,TimePivot!A$4:C$1000,3,FALSE))),IF(Y64&lt;&gt;"",(VLOOKUP(Y64,TimePivot!A$4:C$1000,3,FALSE))),IF(Z64&lt;&gt;"",(VLOOKUP(Z64,TimePivot!A$4:C$1000,3,FALSE))),IF(AA64&lt;&gt;"",(VLOOKUP(AA64,TimePivot!A$4:C$1000,3,FALSE))),IF(AB64&lt;&gt;"",(VLOOKUP(AB64,TimePivot!A$4:C$1000,3,FALSE)))))</f>
        <v>2</v>
      </c>
      <c r="E64" s="8">
        <f>((1-A64)*SUM(IF(J64&lt;&gt;"",(VLOOKUP(J64,TimePivot!A$4:B$1000,2,FALSE))),IF(K64&lt;&gt;"",VLOOKUP(K64,TimePivot!A$4:B$1000,2,FALSE)),IF(L64&lt;&gt;"",VLOOKUP(L64,TimePivot!A$4:B$1000,2,FALSE)),IF(M64&lt;&gt;"",VLOOKUP(M64,TimePivot!A$4:B$1000,2,FALSE)),IF(N64&lt;&gt;"",VLOOKUP(N64,TimePivot!A$4:B$1000,2,FALSE)),IF(O64&lt;&gt;"",VLOOKUP(O64,TimePivot!A$4:B$1000,2,FALSE)),IF(P64&lt;&gt;"",(VLOOKUP(P64,TimePivot!A$4:B$1000,2,FALSE))),IF(Q64&lt;&gt;"",(VLOOKUP(Q64,TimePivot!A$4:B$1000,2,FALSE))),IF(R64&lt;&gt;"",(VLOOKUP(R64,TimePivot!A$4:B$1000,2,FALSE))),IF(S64&lt;&gt;"",(VLOOKUP(S64,TimePivot!A$4:B$1000,2,FALSE))),IF(T64&lt;&gt;"",(VLOOKUP(T64,TimePivot!A$4:B$1000,2,FALSE))),IF(U64&lt;&gt;"",(VLOOKUP(U64,TimePivot!A$4:B$1000,2,FALSE))),IF(V64&lt;&gt;"",(VLOOKUP(V64,TimePivot!A$4:B$1000,2,FALSE))),IF(W64&lt;&gt;"",(VLOOKUP(W64,TimePivot!A$4:B$1000,2,FALSE))),IF(X64&lt;&gt;"",(VLOOKUP(X64,TimePivot!A$4:B$1000,2,FALSE))),IF(Y64&lt;&gt;"",(VLOOKUP(Y64,TimePivot!A$4:B$1000,2,FALSE))),IF(Z64&lt;&gt;"",(VLOOKUP(Z64,TimePivot!A$4:B$1000,2,FALSE))),IF(AA64&lt;&gt;"",(VLOOKUP(AA64,TimePivot!A$4:B$1000,2,FALSE))),IF(AB64&lt;&gt;"",(VLOOKUP(AB64,TimePivot!A$4:B$1000,2,FALSE)))))/60</f>
        <v>0.25</v>
      </c>
      <c r="F64" s="3" t="s">
        <v>1274</v>
      </c>
      <c r="G64" s="1" t="s">
        <v>327</v>
      </c>
      <c r="I64" s="6" t="s">
        <v>2749</v>
      </c>
      <c r="J64" s="21" t="s">
        <v>1485</v>
      </c>
    </row>
    <row r="65" spans="1:11" ht="30" x14ac:dyDescent="0.25">
      <c r="A65" s="5">
        <v>0</v>
      </c>
      <c r="B65" s="23">
        <f>(1-A65)*VLOOKUP(F65,TimePivot!A$4:C$1000,3,FALSE)</f>
        <v>8</v>
      </c>
      <c r="C65" s="8">
        <f>((1-A65)*VLOOKUP(F65,TimePivot!A$4:B$1000,2,FALSE))/60</f>
        <v>1.6950000000000001</v>
      </c>
      <c r="D65" s="22">
        <f>((1-A65)*SUM(IF(J65&lt;&gt;"",(VLOOKUP(J65,TimePivot!A$4:C$1000,3,FALSE))),IF(K65&lt;&gt;"",VLOOKUP(K65,TimePivot!A$4:C$1000,3,FALSE)),IF(L65&lt;&gt;"",VLOOKUP(L65,TimePivot!A$4:C$1000,3,FALSE)),IF(M65&lt;&gt;"",VLOOKUP(M65,TimePivot!A$4:C$1000,3,FALSE)),IF(N65&lt;&gt;"",VLOOKUP(N65,TimePivot!A$4:C$1000,3,FALSE)),IF(O65&lt;&gt;"",VLOOKUP(O65,TimePivot!A$4:C$1000,3,FALSE)),IF(P65&lt;&gt;"",(VLOOKUP(P65,TimePivot!A$4:C$1000,3,FALSE))),IF(Q65&lt;&gt;"",(VLOOKUP(Q65,TimePivot!A$4:C$1000,3,FALSE))),IF(R65&lt;&gt;"",(VLOOKUP(R65,TimePivot!A$4:C$1000,3,FALSE))),IF(S65&lt;&gt;"",(VLOOKUP(S65,TimePivot!A$4:C$1000,3,FALSE))),IF(T65&lt;&gt;"",(VLOOKUP(T65,TimePivot!A$4:C$1000,3,FALSE))),IF(U65&lt;&gt;"",(VLOOKUP(U65,TimePivot!A$4:C$1000,3,FALSE))),IF(V65&lt;&gt;"",(VLOOKUP(V65,TimePivot!A$4:C$1000,3,FALSE))),IF(W65&lt;&gt;"",(VLOOKUP(W65,TimePivot!A$4:C$1000,3,FALSE))),IF(X65&lt;&gt;"",(VLOOKUP(X65,TimePivot!A$4:C$1000,3,FALSE))),IF(Y65&lt;&gt;"",(VLOOKUP(Y65,TimePivot!A$4:C$1000,3,FALSE))),IF(Z65&lt;&gt;"",(VLOOKUP(Z65,TimePivot!A$4:C$1000,3,FALSE))),IF(AA65&lt;&gt;"",(VLOOKUP(AA65,TimePivot!A$4:C$1000,3,FALSE))),IF(AB65&lt;&gt;"",(VLOOKUP(AB65,TimePivot!A$4:C$1000,3,FALSE)))))</f>
        <v>0</v>
      </c>
      <c r="E65" s="8">
        <f>((1-A65)*SUM(IF(J65&lt;&gt;"",(VLOOKUP(J65,TimePivot!A$4:B$1000,2,FALSE))),IF(K65&lt;&gt;"",VLOOKUP(K65,TimePivot!A$4:B$1000,2,FALSE)),IF(L65&lt;&gt;"",VLOOKUP(L65,TimePivot!A$4:B$1000,2,FALSE)),IF(M65&lt;&gt;"",VLOOKUP(M65,TimePivot!A$4:B$1000,2,FALSE)),IF(N65&lt;&gt;"",VLOOKUP(N65,TimePivot!A$4:B$1000,2,FALSE)),IF(O65&lt;&gt;"",VLOOKUP(O65,TimePivot!A$4:B$1000,2,FALSE)),IF(P65&lt;&gt;"",(VLOOKUP(P65,TimePivot!A$4:B$1000,2,FALSE))),IF(Q65&lt;&gt;"",(VLOOKUP(Q65,TimePivot!A$4:B$1000,2,FALSE))),IF(R65&lt;&gt;"",(VLOOKUP(R65,TimePivot!A$4:B$1000,2,FALSE))),IF(S65&lt;&gt;"",(VLOOKUP(S65,TimePivot!A$4:B$1000,2,FALSE))),IF(T65&lt;&gt;"",(VLOOKUP(T65,TimePivot!A$4:B$1000,2,FALSE))),IF(U65&lt;&gt;"",(VLOOKUP(U65,TimePivot!A$4:B$1000,2,FALSE))),IF(V65&lt;&gt;"",(VLOOKUP(V65,TimePivot!A$4:B$1000,2,FALSE))),IF(W65&lt;&gt;"",(VLOOKUP(W65,TimePivot!A$4:B$1000,2,FALSE))),IF(X65&lt;&gt;"",(VLOOKUP(X65,TimePivot!A$4:B$1000,2,FALSE))),IF(Y65&lt;&gt;"",(VLOOKUP(Y65,TimePivot!A$4:B$1000,2,FALSE))),IF(Z65&lt;&gt;"",(VLOOKUP(Z65,TimePivot!A$4:B$1000,2,FALSE))),IF(AA65&lt;&gt;"",(VLOOKUP(AA65,TimePivot!A$4:B$1000,2,FALSE))),IF(AB65&lt;&gt;"",(VLOOKUP(AB65,TimePivot!A$4:B$1000,2,FALSE)))))/60</f>
        <v>0</v>
      </c>
      <c r="F65" s="3" t="s">
        <v>1292</v>
      </c>
      <c r="G65" s="1" t="s">
        <v>328</v>
      </c>
      <c r="J65" s="21"/>
    </row>
    <row r="66" spans="1:11" ht="90" x14ac:dyDescent="0.25">
      <c r="A66" s="5">
        <v>0</v>
      </c>
      <c r="B66" s="23">
        <f>(1-A66)*VLOOKUP(F66,TimePivot!A$4:C$1000,3,FALSE)</f>
        <v>14</v>
      </c>
      <c r="C66" s="8">
        <f>((1-A66)*VLOOKUP(F66,TimePivot!A$4:B$1000,2,FALSE))/60</f>
        <v>1.8666666666666667</v>
      </c>
      <c r="D66" s="22">
        <f>((1-A66)*SUM(IF(J66&lt;&gt;"",(VLOOKUP(J66,TimePivot!A$4:C$1000,3,FALSE))),IF(K66&lt;&gt;"",VLOOKUP(K66,TimePivot!A$4:C$1000,3,FALSE)),IF(L66&lt;&gt;"",VLOOKUP(L66,TimePivot!A$4:C$1000,3,FALSE)),IF(M66&lt;&gt;"",VLOOKUP(M66,TimePivot!A$4:C$1000,3,FALSE)),IF(N66&lt;&gt;"",VLOOKUP(N66,TimePivot!A$4:C$1000,3,FALSE)),IF(O66&lt;&gt;"",VLOOKUP(O66,TimePivot!A$4:C$1000,3,FALSE)),IF(P66&lt;&gt;"",(VLOOKUP(P66,TimePivot!A$4:C$1000,3,FALSE))),IF(Q66&lt;&gt;"",(VLOOKUP(Q66,TimePivot!A$4:C$1000,3,FALSE))),IF(R66&lt;&gt;"",(VLOOKUP(R66,TimePivot!A$4:C$1000,3,FALSE))),IF(S66&lt;&gt;"",(VLOOKUP(S66,TimePivot!A$4:C$1000,3,FALSE))),IF(T66&lt;&gt;"",(VLOOKUP(T66,TimePivot!A$4:C$1000,3,FALSE))),IF(U66&lt;&gt;"",(VLOOKUP(U66,TimePivot!A$4:C$1000,3,FALSE))),IF(V66&lt;&gt;"",(VLOOKUP(V66,TimePivot!A$4:C$1000,3,FALSE))),IF(W66&lt;&gt;"",(VLOOKUP(W66,TimePivot!A$4:C$1000,3,FALSE))),IF(X66&lt;&gt;"",(VLOOKUP(X66,TimePivot!A$4:C$1000,3,FALSE))),IF(Y66&lt;&gt;"",(VLOOKUP(Y66,TimePivot!A$4:C$1000,3,FALSE))),IF(Z66&lt;&gt;"",(VLOOKUP(Z66,TimePivot!A$4:C$1000,3,FALSE))),IF(AA66&lt;&gt;"",(VLOOKUP(AA66,TimePivot!A$4:C$1000,3,FALSE))),IF(AB66&lt;&gt;"",(VLOOKUP(AB66,TimePivot!A$4:C$1000,3,FALSE)))))</f>
        <v>0</v>
      </c>
      <c r="E66" s="8">
        <f>((1-A66)*SUM(IF(J66&lt;&gt;"",(VLOOKUP(J66,TimePivot!A$4:B$1000,2,FALSE))),IF(K66&lt;&gt;"",VLOOKUP(K66,TimePivot!A$4:B$1000,2,FALSE)),IF(L66&lt;&gt;"",VLOOKUP(L66,TimePivot!A$4:B$1000,2,FALSE)),IF(M66&lt;&gt;"",VLOOKUP(M66,TimePivot!A$4:B$1000,2,FALSE)),IF(N66&lt;&gt;"",VLOOKUP(N66,TimePivot!A$4:B$1000,2,FALSE)),IF(O66&lt;&gt;"",VLOOKUP(O66,TimePivot!A$4:B$1000,2,FALSE)),IF(P66&lt;&gt;"",(VLOOKUP(P66,TimePivot!A$4:B$1000,2,FALSE))),IF(Q66&lt;&gt;"",(VLOOKUP(Q66,TimePivot!A$4:B$1000,2,FALSE))),IF(R66&lt;&gt;"",(VLOOKUP(R66,TimePivot!A$4:B$1000,2,FALSE))),IF(S66&lt;&gt;"",(VLOOKUP(S66,TimePivot!A$4:B$1000,2,FALSE))),IF(T66&lt;&gt;"",(VLOOKUP(T66,TimePivot!A$4:B$1000,2,FALSE))),IF(U66&lt;&gt;"",(VLOOKUP(U66,TimePivot!A$4:B$1000,2,FALSE))),IF(V66&lt;&gt;"",(VLOOKUP(V66,TimePivot!A$4:B$1000,2,FALSE))),IF(W66&lt;&gt;"",(VLOOKUP(W66,TimePivot!A$4:B$1000,2,FALSE))),IF(X66&lt;&gt;"",(VLOOKUP(X66,TimePivot!A$4:B$1000,2,FALSE))),IF(Y66&lt;&gt;"",(VLOOKUP(Y66,TimePivot!A$4:B$1000,2,FALSE))),IF(Z66&lt;&gt;"",(VLOOKUP(Z66,TimePivot!A$4:B$1000,2,FALSE))),IF(AA66&lt;&gt;"",(VLOOKUP(AA66,TimePivot!A$4:B$1000,2,FALSE))),IF(AB66&lt;&gt;"",(VLOOKUP(AB66,TimePivot!A$4:B$1000,2,FALSE)))))/60</f>
        <v>0</v>
      </c>
      <c r="F66" s="3" t="s">
        <v>1259</v>
      </c>
      <c r="G66" s="1" t="s">
        <v>2758</v>
      </c>
      <c r="I66" s="6" t="s">
        <v>2750</v>
      </c>
      <c r="J66" s="21"/>
    </row>
    <row r="67" spans="1:11" ht="75" x14ac:dyDescent="0.25">
      <c r="A67" s="5">
        <v>0</v>
      </c>
      <c r="B67" s="23">
        <f>(1-A67)*VLOOKUP(F67,TimePivot!A$4:C$1000,3,FALSE)</f>
        <v>3</v>
      </c>
      <c r="C67" s="8">
        <f>((1-A67)*VLOOKUP(F67,TimePivot!A$4:B$1000,2,FALSE))/60</f>
        <v>0.66666666666666663</v>
      </c>
      <c r="D67" s="22">
        <f>((1-A67)*SUM(IF(J67&lt;&gt;"",(VLOOKUP(J67,TimePivot!A$4:C$1000,3,FALSE))),IF(K67&lt;&gt;"",VLOOKUP(K67,TimePivot!A$4:C$1000,3,FALSE)),IF(L67&lt;&gt;"",VLOOKUP(L67,TimePivot!A$4:C$1000,3,FALSE)),IF(M67&lt;&gt;"",VLOOKUP(M67,TimePivot!A$4:C$1000,3,FALSE)),IF(N67&lt;&gt;"",VLOOKUP(N67,TimePivot!A$4:C$1000,3,FALSE)),IF(O67&lt;&gt;"",VLOOKUP(O67,TimePivot!A$4:C$1000,3,FALSE)),IF(P67&lt;&gt;"",(VLOOKUP(P67,TimePivot!A$4:C$1000,3,FALSE))),IF(Q67&lt;&gt;"",(VLOOKUP(Q67,TimePivot!A$4:C$1000,3,FALSE))),IF(R67&lt;&gt;"",(VLOOKUP(R67,TimePivot!A$4:C$1000,3,FALSE))),IF(S67&lt;&gt;"",(VLOOKUP(S67,TimePivot!A$4:C$1000,3,FALSE))),IF(T67&lt;&gt;"",(VLOOKUP(T67,TimePivot!A$4:C$1000,3,FALSE))),IF(U67&lt;&gt;"",(VLOOKUP(U67,TimePivot!A$4:C$1000,3,FALSE))),IF(V67&lt;&gt;"",(VLOOKUP(V67,TimePivot!A$4:C$1000,3,FALSE))),IF(W67&lt;&gt;"",(VLOOKUP(W67,TimePivot!A$4:C$1000,3,FALSE))),IF(X67&lt;&gt;"",(VLOOKUP(X67,TimePivot!A$4:C$1000,3,FALSE))),IF(Y67&lt;&gt;"",(VLOOKUP(Y67,TimePivot!A$4:C$1000,3,FALSE))),IF(Z67&lt;&gt;"",(VLOOKUP(Z67,TimePivot!A$4:C$1000,3,FALSE))),IF(AA67&lt;&gt;"",(VLOOKUP(AA67,TimePivot!A$4:C$1000,3,FALSE))),IF(AB67&lt;&gt;"",(VLOOKUP(AB67,TimePivot!A$4:C$1000,3,FALSE)))))</f>
        <v>0</v>
      </c>
      <c r="E67" s="8">
        <f>((1-A67)*SUM(IF(J67&lt;&gt;"",(VLOOKUP(J67,TimePivot!A$4:B$1000,2,FALSE))),IF(K67&lt;&gt;"",VLOOKUP(K67,TimePivot!A$4:B$1000,2,FALSE)),IF(L67&lt;&gt;"",VLOOKUP(L67,TimePivot!A$4:B$1000,2,FALSE)),IF(M67&lt;&gt;"",VLOOKUP(M67,TimePivot!A$4:B$1000,2,FALSE)),IF(N67&lt;&gt;"",VLOOKUP(N67,TimePivot!A$4:B$1000,2,FALSE)),IF(O67&lt;&gt;"",VLOOKUP(O67,TimePivot!A$4:B$1000,2,FALSE)),IF(P67&lt;&gt;"",(VLOOKUP(P67,TimePivot!A$4:B$1000,2,FALSE))),IF(Q67&lt;&gt;"",(VLOOKUP(Q67,TimePivot!A$4:B$1000,2,FALSE))),IF(R67&lt;&gt;"",(VLOOKUP(R67,TimePivot!A$4:B$1000,2,FALSE))),IF(S67&lt;&gt;"",(VLOOKUP(S67,TimePivot!A$4:B$1000,2,FALSE))),IF(T67&lt;&gt;"",(VLOOKUP(T67,TimePivot!A$4:B$1000,2,FALSE))),IF(U67&lt;&gt;"",(VLOOKUP(U67,TimePivot!A$4:B$1000,2,FALSE))),IF(V67&lt;&gt;"",(VLOOKUP(V67,TimePivot!A$4:B$1000,2,FALSE))),IF(W67&lt;&gt;"",(VLOOKUP(W67,TimePivot!A$4:B$1000,2,FALSE))),IF(X67&lt;&gt;"",(VLOOKUP(X67,TimePivot!A$4:B$1000,2,FALSE))),IF(Y67&lt;&gt;"",(VLOOKUP(Y67,TimePivot!A$4:B$1000,2,FALSE))),IF(Z67&lt;&gt;"",(VLOOKUP(Z67,TimePivot!A$4:B$1000,2,FALSE))),IF(AA67&lt;&gt;"",(VLOOKUP(AA67,TimePivot!A$4:B$1000,2,FALSE))),IF(AB67&lt;&gt;"",(VLOOKUP(AB67,TimePivot!A$4:B$1000,2,FALSE)))))/60</f>
        <v>0</v>
      </c>
      <c r="F67" s="3" t="s">
        <v>1277</v>
      </c>
      <c r="G67" s="1" t="s">
        <v>2759</v>
      </c>
      <c r="I67" s="6" t="s">
        <v>2751</v>
      </c>
      <c r="J67" s="21"/>
    </row>
    <row r="68" spans="1:11" ht="30" x14ac:dyDescent="0.25">
      <c r="A68" s="5">
        <v>0</v>
      </c>
      <c r="B68" s="23">
        <f>(1-A68)*VLOOKUP(F68,TimePivot!A$4:C$1000,3,FALSE)</f>
        <v>18</v>
      </c>
      <c r="C68" s="8">
        <f>((1-A68)*VLOOKUP(F68,TimePivot!A$4:B$1000,2,FALSE))/60</f>
        <v>3.7050000000000001</v>
      </c>
      <c r="D68" s="22">
        <f>((1-A68)*SUM(IF(J68&lt;&gt;"",(VLOOKUP(J68,TimePivot!A$4:C$1000,3,FALSE))),IF(K68&lt;&gt;"",VLOOKUP(K68,TimePivot!A$4:C$1000,3,FALSE)),IF(L68&lt;&gt;"",VLOOKUP(L68,TimePivot!A$4:C$1000,3,FALSE)),IF(M68&lt;&gt;"",VLOOKUP(M68,TimePivot!A$4:C$1000,3,FALSE)),IF(N68&lt;&gt;"",VLOOKUP(N68,TimePivot!A$4:C$1000,3,FALSE)),IF(O68&lt;&gt;"",VLOOKUP(O68,TimePivot!A$4:C$1000,3,FALSE)),IF(P68&lt;&gt;"",(VLOOKUP(P68,TimePivot!A$4:C$1000,3,FALSE))),IF(Q68&lt;&gt;"",(VLOOKUP(Q68,TimePivot!A$4:C$1000,3,FALSE))),IF(R68&lt;&gt;"",(VLOOKUP(R68,TimePivot!A$4:C$1000,3,FALSE))),IF(S68&lt;&gt;"",(VLOOKUP(S68,TimePivot!A$4:C$1000,3,FALSE))),IF(T68&lt;&gt;"",(VLOOKUP(T68,TimePivot!A$4:C$1000,3,FALSE))),IF(U68&lt;&gt;"",(VLOOKUP(U68,TimePivot!A$4:C$1000,3,FALSE))),IF(V68&lt;&gt;"",(VLOOKUP(V68,TimePivot!A$4:C$1000,3,FALSE))),IF(W68&lt;&gt;"",(VLOOKUP(W68,TimePivot!A$4:C$1000,3,FALSE))),IF(X68&lt;&gt;"",(VLOOKUP(X68,TimePivot!A$4:C$1000,3,FALSE))),IF(Y68&lt;&gt;"",(VLOOKUP(Y68,TimePivot!A$4:C$1000,3,FALSE))),IF(Z68&lt;&gt;"",(VLOOKUP(Z68,TimePivot!A$4:C$1000,3,FALSE))),IF(AA68&lt;&gt;"",(VLOOKUP(AA68,TimePivot!A$4:C$1000,3,FALSE))),IF(AB68&lt;&gt;"",(VLOOKUP(AB68,TimePivot!A$4:C$1000,3,FALSE)))))</f>
        <v>0</v>
      </c>
      <c r="E68" s="8">
        <f>((1-A68)*SUM(IF(J68&lt;&gt;"",(VLOOKUP(J68,TimePivot!A$4:B$1000,2,FALSE))),IF(K68&lt;&gt;"",VLOOKUP(K68,TimePivot!A$4:B$1000,2,FALSE)),IF(L68&lt;&gt;"",VLOOKUP(L68,TimePivot!A$4:B$1000,2,FALSE)),IF(M68&lt;&gt;"",VLOOKUP(M68,TimePivot!A$4:B$1000,2,FALSE)),IF(N68&lt;&gt;"",VLOOKUP(N68,TimePivot!A$4:B$1000,2,FALSE)),IF(O68&lt;&gt;"",VLOOKUP(O68,TimePivot!A$4:B$1000,2,FALSE)),IF(P68&lt;&gt;"",(VLOOKUP(P68,TimePivot!A$4:B$1000,2,FALSE))),IF(Q68&lt;&gt;"",(VLOOKUP(Q68,TimePivot!A$4:B$1000,2,FALSE))),IF(R68&lt;&gt;"",(VLOOKUP(R68,TimePivot!A$4:B$1000,2,FALSE))),IF(S68&lt;&gt;"",(VLOOKUP(S68,TimePivot!A$4:B$1000,2,FALSE))),IF(T68&lt;&gt;"",(VLOOKUP(T68,TimePivot!A$4:B$1000,2,FALSE))),IF(U68&lt;&gt;"",(VLOOKUP(U68,TimePivot!A$4:B$1000,2,FALSE))),IF(V68&lt;&gt;"",(VLOOKUP(V68,TimePivot!A$4:B$1000,2,FALSE))),IF(W68&lt;&gt;"",(VLOOKUP(W68,TimePivot!A$4:B$1000,2,FALSE))),IF(X68&lt;&gt;"",(VLOOKUP(X68,TimePivot!A$4:B$1000,2,FALSE))),IF(Y68&lt;&gt;"",(VLOOKUP(Y68,TimePivot!A$4:B$1000,2,FALSE))),IF(Z68&lt;&gt;"",(VLOOKUP(Z68,TimePivot!A$4:B$1000,2,FALSE))),IF(AA68&lt;&gt;"",(VLOOKUP(AA68,TimePivot!A$4:B$1000,2,FALSE))),IF(AB68&lt;&gt;"",(VLOOKUP(AB68,TimePivot!A$4:B$1000,2,FALSE)))))/60</f>
        <v>0</v>
      </c>
      <c r="F68" s="3" t="s">
        <v>1260</v>
      </c>
      <c r="G68" s="1" t="s">
        <v>2760</v>
      </c>
      <c r="J68" s="21"/>
    </row>
  </sheetData>
  <conditionalFormatting sqref="B3:B68">
    <cfRule type="colorScale" priority="4">
      <colorScale>
        <cfvo type="min"/>
        <cfvo type="percentile" val="50"/>
        <cfvo type="max"/>
        <color rgb="FF63BE7B"/>
        <color rgb="FFFFEB84"/>
        <color rgb="FFF8696B"/>
      </colorScale>
    </cfRule>
  </conditionalFormatting>
  <conditionalFormatting sqref="E3:E68">
    <cfRule type="colorScale" priority="1">
      <colorScale>
        <cfvo type="min"/>
        <cfvo type="percentile" val="50"/>
        <cfvo type="max"/>
        <color rgb="FF63BE7B"/>
        <color rgb="FFFFEB84"/>
        <color rgb="FFF8696B"/>
      </colorScale>
    </cfRule>
  </conditionalFormatting>
  <conditionalFormatting sqref="D3:D68">
    <cfRule type="colorScale" priority="2">
      <colorScale>
        <cfvo type="min"/>
        <cfvo type="percentile" val="50"/>
        <cfvo type="max"/>
        <color rgb="FF63BE7B"/>
        <color rgb="FFFFEB84"/>
        <color rgb="FFF8696B"/>
      </colorScale>
    </cfRule>
  </conditionalFormatting>
  <conditionalFormatting sqref="C3:C68">
    <cfRule type="colorScale" priority="3">
      <colorScale>
        <cfvo type="min"/>
        <cfvo type="percentile" val="50"/>
        <cfvo type="max"/>
        <color rgb="FF63BE7B"/>
        <color rgb="FFFFEB84"/>
        <color rgb="FFF8696B"/>
      </colorScale>
    </cfRule>
  </conditionalFormatting>
  <conditionalFormatting sqref="A3:A68">
    <cfRule type="cellIs" dxfId="5" priority="12" operator="greaterThan">
      <formula>0.76</formula>
    </cfRule>
    <cfRule type="cellIs" dxfId="4" priority="13" operator="lessThan">
      <formula>0.26</formula>
    </cfRule>
    <cfRule type="cellIs" dxfId="3" priority="14" operator="between">
      <formula>0.26</formula>
      <formula>0.76</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8E738FD-170A-4C36-9466-7CC23DE4AB5F}">
          <x14:formula1>
            <xm:f>Validation!$A$2:$A$6</xm:f>
          </x14:formula1>
          <xm:sqref>A3:A68</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1D60C-E30B-4AB8-B421-C89D29DCF772}">
  <dimension ref="A1:Q86"/>
  <sheetViews>
    <sheetView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5" width="9.7109375" customWidth="1"/>
    <col min="6" max="6" width="15.140625" bestFit="1" customWidth="1"/>
    <col min="7" max="7" width="100.7109375" style="1" customWidth="1"/>
    <col min="8" max="8" width="13.7109375" style="1" customWidth="1"/>
    <col min="9" max="9" width="13.7109375" style="6" customWidth="1"/>
    <col min="10" max="10" width="12" style="1" customWidth="1"/>
    <col min="11" max="11" width="9.140625" style="1" customWidth="1"/>
    <col min="12" max="17" width="9.140625" style="1"/>
  </cols>
  <sheetData>
    <row r="1" spans="1:14" ht="75" x14ac:dyDescent="0.25">
      <c r="A1" s="1" t="s">
        <v>587</v>
      </c>
      <c r="B1" s="1" t="s">
        <v>2719</v>
      </c>
      <c r="C1" s="1" t="s">
        <v>1532</v>
      </c>
      <c r="D1" s="1" t="s">
        <v>2720</v>
      </c>
      <c r="E1" s="1" t="s">
        <v>1533</v>
      </c>
      <c r="F1" t="s">
        <v>338</v>
      </c>
      <c r="G1" s="1" t="s">
        <v>574</v>
      </c>
      <c r="H1" s="1" t="s">
        <v>575</v>
      </c>
      <c r="I1" s="6" t="s">
        <v>573</v>
      </c>
      <c r="J1" s="1" t="s">
        <v>332</v>
      </c>
    </row>
    <row r="2" spans="1:14" x14ac:dyDescent="0.25">
      <c r="A2" s="9">
        <f>AVERAGE(A3:A86)</f>
        <v>0</v>
      </c>
      <c r="B2" s="10">
        <f>SUM(B3:B86)</f>
        <v>350</v>
      </c>
      <c r="C2" s="10">
        <f>SUM(C3:C86)</f>
        <v>88.56</v>
      </c>
      <c r="D2" s="10">
        <f>SUM(D3:D86)</f>
        <v>293</v>
      </c>
      <c r="E2" s="10">
        <f>SUM(E3:E86)</f>
        <v>86.774999999999991</v>
      </c>
      <c r="F2" s="11"/>
      <c r="G2" s="12" t="s">
        <v>1534</v>
      </c>
    </row>
    <row r="3" spans="1:14" ht="75" x14ac:dyDescent="0.25">
      <c r="A3" s="5">
        <v>0</v>
      </c>
      <c r="B3" s="23">
        <f>(1-A3)*VLOOKUP(F3,TimePivot!A$4:C$1000,3,FALSE)</f>
        <v>8</v>
      </c>
      <c r="C3" s="8">
        <f>((1-A3)*VLOOKUP(F3,TimePivot!A$4:B$1000,2,FALSE))/60</f>
        <v>2.25</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5</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1.8333333333333333</v>
      </c>
      <c r="F3" s="3" t="s">
        <v>1483</v>
      </c>
      <c r="G3" s="1" t="s">
        <v>228</v>
      </c>
      <c r="H3" s="1" t="s">
        <v>2701</v>
      </c>
      <c r="J3" s="7" t="s">
        <v>1484</v>
      </c>
    </row>
    <row r="4" spans="1:14" ht="30" x14ac:dyDescent="0.25">
      <c r="A4" s="5">
        <v>0</v>
      </c>
      <c r="B4" s="23">
        <f>(1-A4)*VLOOKUP(F4,TimePivot!A$4:C$1000,3,FALSE)</f>
        <v>5</v>
      </c>
      <c r="C4" s="8">
        <f>((1-A4)*VLOOKUP(F4,TimePivot!A$4:B$1000,2,FALSE))/60</f>
        <v>1.8333333333333333</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7</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3.2916666666666665</v>
      </c>
      <c r="F4" s="3" t="s">
        <v>1484</v>
      </c>
      <c r="G4" s="1" t="s">
        <v>229</v>
      </c>
      <c r="H4" s="1" t="s">
        <v>2701</v>
      </c>
      <c r="J4" s="7" t="s">
        <v>1478</v>
      </c>
      <c r="K4" s="7" t="s">
        <v>1497</v>
      </c>
      <c r="L4" s="7" t="s">
        <v>1499</v>
      </c>
    </row>
    <row r="5" spans="1:14" s="1" customFormat="1" ht="30" x14ac:dyDescent="0.25">
      <c r="A5" s="5">
        <v>0</v>
      </c>
      <c r="B5" s="23">
        <f>(1-A5)*VLOOKUP(F5,TimePivot!A$4:C$1000,3,FALSE)</f>
        <v>4</v>
      </c>
      <c r="C5" s="8">
        <f>((1-A5)*VLOOKUP(F5,TimePivot!A$4:B$1000,2,FALSE))/60</f>
        <v>0.58333333333333337</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0</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0</v>
      </c>
      <c r="F5" s="3" t="s">
        <v>1487</v>
      </c>
      <c r="H5" s="1" t="s">
        <v>2701</v>
      </c>
      <c r="I5" s="6"/>
    </row>
    <row r="6" spans="1:14" s="1" customFormat="1" ht="60" x14ac:dyDescent="0.25">
      <c r="A6" s="5">
        <v>0</v>
      </c>
      <c r="B6" s="23">
        <f>(1-A6)*VLOOKUP(F6,TimePivot!A$4:C$1000,3,FALSE)</f>
        <v>1</v>
      </c>
      <c r="C6" s="8">
        <f>((1-A6)*VLOOKUP(F6,TimePivot!A$4:B$1000,2,FALSE))/60</f>
        <v>8.3333333333333329E-2</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0</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0</v>
      </c>
      <c r="F6" s="3" t="s">
        <v>1517</v>
      </c>
      <c r="G6" s="1" t="s">
        <v>231</v>
      </c>
      <c r="H6" s="1" t="s">
        <v>2701</v>
      </c>
      <c r="I6" s="6" t="s">
        <v>2702</v>
      </c>
    </row>
    <row r="7" spans="1:14" s="1" customFormat="1" ht="45" x14ac:dyDescent="0.25">
      <c r="A7" s="5">
        <v>0</v>
      </c>
      <c r="B7" s="23">
        <f>(1-A7)*VLOOKUP(F7,TimePivot!A$4:C$1000,3,FALSE)</f>
        <v>4</v>
      </c>
      <c r="C7" s="8">
        <f>((1-A7)*VLOOKUP(F7,TimePivot!A$4:B$1000,2,FALSE))/60</f>
        <v>0.5</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0</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0</v>
      </c>
      <c r="F7" s="3" t="s">
        <v>1453</v>
      </c>
      <c r="G7" s="1" t="s">
        <v>232</v>
      </c>
      <c r="H7" s="1" t="s">
        <v>2701</v>
      </c>
      <c r="I7" s="6" t="s">
        <v>2703</v>
      </c>
    </row>
    <row r="8" spans="1:14" s="1" customFormat="1" ht="45" x14ac:dyDescent="0.25">
      <c r="A8" s="5">
        <v>0</v>
      </c>
      <c r="B8" s="23">
        <f>(1-A8)*VLOOKUP(F8,TimePivot!A$4:C$1000,3,FALSE)</f>
        <v>2</v>
      </c>
      <c r="C8" s="8">
        <f>((1-A8)*VLOOKUP(F8,TimePivot!A$4:B$1000,2,FALSE))/60</f>
        <v>0.25</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0</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0</v>
      </c>
      <c r="F8" s="3" t="s">
        <v>1506</v>
      </c>
      <c r="G8" s="1" t="s">
        <v>233</v>
      </c>
      <c r="H8" s="1" t="s">
        <v>2701</v>
      </c>
      <c r="I8" s="6" t="s">
        <v>2703</v>
      </c>
    </row>
    <row r="9" spans="1:14" s="1" customFormat="1" ht="30" x14ac:dyDescent="0.25">
      <c r="A9" s="5">
        <v>0</v>
      </c>
      <c r="B9" s="23">
        <f>(1-A9)*VLOOKUP(F9,TimePivot!A$4:C$1000,3,FALSE)</f>
        <v>5</v>
      </c>
      <c r="C9" s="8">
        <f>((1-A9)*VLOOKUP(F9,TimePivot!A$4:B$1000,2,FALSE))/60</f>
        <v>1.75</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11</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3.1383333333333336</v>
      </c>
      <c r="F9" s="3" t="s">
        <v>1489</v>
      </c>
      <c r="G9" s="1" t="s">
        <v>2761</v>
      </c>
      <c r="I9" s="6"/>
      <c r="J9" s="7" t="s">
        <v>1490</v>
      </c>
      <c r="L9" s="7" t="s">
        <v>1491</v>
      </c>
    </row>
    <row r="10" spans="1:14" s="1" customFormat="1" ht="30" x14ac:dyDescent="0.25">
      <c r="A10" s="5">
        <v>0</v>
      </c>
      <c r="B10" s="23">
        <f>(1-A10)*VLOOKUP(F10,TimePivot!A$4:C$1000,3,FALSE)</f>
        <v>6</v>
      </c>
      <c r="C10" s="8">
        <f>((1-A10)*VLOOKUP(F10,TimePivot!A$4:B$1000,2,FALSE))/60</f>
        <v>1.8333333333333333</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5</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1.3049999999999999</v>
      </c>
      <c r="F10" s="3" t="s">
        <v>1490</v>
      </c>
      <c r="G10" s="1" t="s">
        <v>2762</v>
      </c>
      <c r="I10" s="6"/>
      <c r="K10" s="7" t="s">
        <v>1491</v>
      </c>
    </row>
    <row r="11" spans="1:14" s="1" customFormat="1" x14ac:dyDescent="0.25">
      <c r="A11" s="5">
        <v>0</v>
      </c>
      <c r="B11" s="23">
        <f>(1-A11)*VLOOKUP(F11,TimePivot!A$4:C$1000,3,FALSE)</f>
        <v>5</v>
      </c>
      <c r="C11" s="8">
        <f>((1-A11)*VLOOKUP(F11,TimePivot!A$4:B$1000,2,FALSE))/60</f>
        <v>1.3049999999999999</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0</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0</v>
      </c>
      <c r="F11" s="3" t="s">
        <v>1491</v>
      </c>
      <c r="G11" s="1" t="s">
        <v>234</v>
      </c>
      <c r="I11" s="6" t="s">
        <v>2752</v>
      </c>
    </row>
    <row r="12" spans="1:14" s="1" customFormat="1" ht="30" x14ac:dyDescent="0.25">
      <c r="A12" s="5">
        <v>0</v>
      </c>
      <c r="B12" s="23">
        <f>(1-A12)*VLOOKUP(F12,TimePivot!A$4:C$1000,3,FALSE)</f>
        <v>4</v>
      </c>
      <c r="C12" s="8">
        <f>((1-A12)*VLOOKUP(F12,TimePivot!A$4:B$1000,2,FALSE))/60</f>
        <v>1.1116666666666668</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0</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0</v>
      </c>
      <c r="F12" s="3" t="s">
        <v>1461</v>
      </c>
      <c r="H12" s="1" t="s">
        <v>2701</v>
      </c>
      <c r="I12" s="6"/>
    </row>
    <row r="13" spans="1:14" s="1" customFormat="1" ht="75" x14ac:dyDescent="0.25">
      <c r="A13" s="5">
        <v>0</v>
      </c>
      <c r="B13" s="23">
        <f>(1-A13)*VLOOKUP(F13,TimePivot!A$4:C$1000,3,FALSE)</f>
        <v>8</v>
      </c>
      <c r="C13" s="8">
        <f>((1-A13)*VLOOKUP(F13,TimePivot!A$4:B$1000,2,FALSE))/60</f>
        <v>0.95833333333333337</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15</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2.8250000000000002</v>
      </c>
      <c r="F13" s="3" t="s">
        <v>1459</v>
      </c>
      <c r="G13" s="1" t="s">
        <v>2710</v>
      </c>
      <c r="H13" s="1" t="s">
        <v>2701</v>
      </c>
      <c r="I13" s="6" t="s">
        <v>2704</v>
      </c>
      <c r="J13" s="1" t="s">
        <v>1475</v>
      </c>
      <c r="K13" s="1" t="s">
        <v>1454</v>
      </c>
      <c r="L13" s="1" t="s">
        <v>1473</v>
      </c>
      <c r="M13" s="1" t="s">
        <v>1496</v>
      </c>
    </row>
    <row r="14" spans="1:14" s="1" customFormat="1" ht="30" x14ac:dyDescent="0.25">
      <c r="A14" s="5">
        <v>0</v>
      </c>
      <c r="B14" s="23">
        <f>(1-A14)*VLOOKUP(F14,TimePivot!A$4:C$1000,3,FALSE)</f>
        <v>2</v>
      </c>
      <c r="C14" s="8">
        <f>((1-A14)*VLOOKUP(F14,TimePivot!A$4:B$1000,2,FALSE))/60</f>
        <v>0.44500000000000001</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0</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0</v>
      </c>
      <c r="F14" s="3" t="s">
        <v>1455</v>
      </c>
      <c r="H14" s="1" t="s">
        <v>2701</v>
      </c>
      <c r="I14" s="6"/>
    </row>
    <row r="15" spans="1:14" s="1" customFormat="1" ht="30" x14ac:dyDescent="0.25">
      <c r="A15" s="5">
        <v>0</v>
      </c>
      <c r="B15" s="23">
        <f>(1-A15)*VLOOKUP(F15,TimePivot!A$4:C$1000,3,FALSE)</f>
        <v>1</v>
      </c>
      <c r="C15" s="8">
        <f>((1-A15)*VLOOKUP(F15,TimePivot!A$4:B$1000,2,FALSE))/60</f>
        <v>8.3333333333333329E-2</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0</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0</v>
      </c>
      <c r="F15" s="3" t="s">
        <v>1501</v>
      </c>
      <c r="H15" s="1" t="s">
        <v>2701</v>
      </c>
      <c r="I15" s="6"/>
    </row>
    <row r="16" spans="1:14" s="1" customFormat="1" ht="45" x14ac:dyDescent="0.25">
      <c r="A16" s="5">
        <v>0</v>
      </c>
      <c r="B16" s="23">
        <f>(1-A16)*VLOOKUP(F16,TimePivot!A$4:C$1000,3,FALSE)</f>
        <v>2</v>
      </c>
      <c r="C16" s="8">
        <f>((1-A16)*VLOOKUP(F16,TimePivot!A$4:B$1000,2,FALSE))/60</f>
        <v>0.36166666666666664</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10</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3.6816666666666662</v>
      </c>
      <c r="F16" s="3" t="s">
        <v>1480</v>
      </c>
      <c r="G16" s="1" t="s">
        <v>236</v>
      </c>
      <c r="H16" s="1" t="s">
        <v>2701</v>
      </c>
      <c r="I16" s="6"/>
      <c r="J16" s="17" t="s">
        <v>1479</v>
      </c>
      <c r="K16" s="1" t="s">
        <v>1482</v>
      </c>
      <c r="L16" s="1" t="s">
        <v>1474</v>
      </c>
      <c r="M16" s="1" t="s">
        <v>1481</v>
      </c>
      <c r="N16" s="1" t="s">
        <v>1450</v>
      </c>
    </row>
    <row r="17" spans="1:11" s="1" customFormat="1" ht="120" x14ac:dyDescent="0.25">
      <c r="A17" s="5">
        <v>0</v>
      </c>
      <c r="B17" s="23">
        <f>(1-A17)*VLOOKUP(F17,TimePivot!A$4:C$1000,3,FALSE)</f>
        <v>3</v>
      </c>
      <c r="C17" s="8">
        <f>((1-A17)*VLOOKUP(F17,TimePivot!A$4:B$1000,2,FALSE))/60</f>
        <v>0.43833333333333335</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0</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0</v>
      </c>
      <c r="F17" s="3" t="s">
        <v>1469</v>
      </c>
      <c r="G17" s="1" t="s">
        <v>2711</v>
      </c>
      <c r="H17" s="1" t="s">
        <v>2701</v>
      </c>
      <c r="I17" s="6"/>
    </row>
    <row r="18" spans="1:11" s="1" customFormat="1" ht="30" x14ac:dyDescent="0.25">
      <c r="A18" s="5">
        <v>0</v>
      </c>
      <c r="B18" s="23">
        <f>(1-A18)*VLOOKUP(F18,TimePivot!A$4:C$1000,3,FALSE)</f>
        <v>1</v>
      </c>
      <c r="C18" s="8">
        <f>((1-A18)*VLOOKUP(F18,TimePivot!A$4:B$1000,2,FALSE))/60</f>
        <v>0.16666666666666666</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0</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0</v>
      </c>
      <c r="F18" s="3" t="s">
        <v>1497</v>
      </c>
      <c r="H18" s="1" t="s">
        <v>2701</v>
      </c>
      <c r="I18" s="6" t="s">
        <v>2707</v>
      </c>
    </row>
    <row r="19" spans="1:11" s="1" customFormat="1" ht="60" x14ac:dyDescent="0.25">
      <c r="A19" s="5">
        <v>0</v>
      </c>
      <c r="B19" s="23">
        <f>(1-A19)*VLOOKUP(F19,TimePivot!A$4:C$1000,3,FALSE)</f>
        <v>4</v>
      </c>
      <c r="C19" s="8">
        <f>((1-A19)*VLOOKUP(F19,TimePivot!A$4:B$1000,2,FALSE))/60</f>
        <v>1.4866666666666668</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0</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0</v>
      </c>
      <c r="F19" s="3" t="s">
        <v>1450</v>
      </c>
      <c r="G19" s="1" t="s">
        <v>2774</v>
      </c>
      <c r="H19" s="1" t="s">
        <v>2701</v>
      </c>
      <c r="I19" s="6" t="s">
        <v>2731</v>
      </c>
    </row>
    <row r="20" spans="1:11" s="1" customFormat="1" ht="30" x14ac:dyDescent="0.25">
      <c r="A20" s="5">
        <v>0</v>
      </c>
      <c r="B20" s="23">
        <f>(1-A20)*VLOOKUP(F20,TimePivot!A$4:C$1000,3,FALSE)</f>
        <v>4</v>
      </c>
      <c r="C20" s="8">
        <f>((1-A20)*VLOOKUP(F20,TimePivot!A$4:B$1000,2,FALSE))/60</f>
        <v>1.075</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0</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0</v>
      </c>
      <c r="F20" s="3" t="s">
        <v>1468</v>
      </c>
      <c r="H20" s="1" t="s">
        <v>2701</v>
      </c>
      <c r="I20" s="6"/>
    </row>
    <row r="21" spans="1:11" s="1" customFormat="1" ht="45" x14ac:dyDescent="0.25">
      <c r="A21" s="5">
        <v>0</v>
      </c>
      <c r="B21" s="23">
        <f>(1-A21)*VLOOKUP(F21,TimePivot!A$4:C$1000,3,FALSE)</f>
        <v>3</v>
      </c>
      <c r="C21" s="8">
        <f>((1-A21)*VLOOKUP(F21,TimePivot!A$4:B$1000,2,FALSE))/60</f>
        <v>1.0416666666666667</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5</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1.82</v>
      </c>
      <c r="F21" s="3" t="s">
        <v>1457</v>
      </c>
      <c r="G21" s="1" t="s">
        <v>238</v>
      </c>
      <c r="H21" s="1" t="s">
        <v>2701</v>
      </c>
      <c r="I21" s="6"/>
      <c r="J21" s="7" t="s">
        <v>1481</v>
      </c>
      <c r="K21" s="7" t="s">
        <v>1450</v>
      </c>
    </row>
    <row r="22" spans="1:11" s="1" customFormat="1" ht="30" x14ac:dyDescent="0.25">
      <c r="A22" s="5">
        <v>0</v>
      </c>
      <c r="B22" s="23">
        <f>(1-A22)*VLOOKUP(F22,TimePivot!A$4:C$1000,3,FALSE)</f>
        <v>5</v>
      </c>
      <c r="C22" s="8">
        <f>((1-A22)*VLOOKUP(F22,TimePivot!A$4:B$1000,2,FALSE))/60</f>
        <v>0.86166666666666669</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0</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0</v>
      </c>
      <c r="F22" s="3" t="s">
        <v>1466</v>
      </c>
      <c r="H22" s="1" t="s">
        <v>2701</v>
      </c>
      <c r="I22" s="6"/>
    </row>
    <row r="23" spans="1:11" s="1" customFormat="1" ht="45" x14ac:dyDescent="0.25">
      <c r="A23" s="5">
        <v>0</v>
      </c>
      <c r="B23" s="23">
        <f>(1-A23)*VLOOKUP(F23,TimePivot!A$4:C$1000,3,FALSE)</f>
        <v>4</v>
      </c>
      <c r="C23" s="8">
        <f>((1-A23)*VLOOKUP(F23,TimePivot!A$4:B$1000,2,FALSE))/60</f>
        <v>1.3883333333333332</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7</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1.5216666666666667</v>
      </c>
      <c r="F23" s="3" t="s">
        <v>1471</v>
      </c>
      <c r="G23" s="1" t="s">
        <v>239</v>
      </c>
      <c r="H23" s="1" t="s">
        <v>2701</v>
      </c>
      <c r="I23" s="6"/>
      <c r="J23" s="7" t="s">
        <v>1467</v>
      </c>
    </row>
    <row r="24" spans="1:11" s="1" customFormat="1" ht="30" x14ac:dyDescent="0.25">
      <c r="A24" s="5">
        <v>0</v>
      </c>
      <c r="B24" s="23">
        <f>(1-A24)*VLOOKUP(F24,TimePivot!A$4:C$1000,3,FALSE)</f>
        <v>7</v>
      </c>
      <c r="C24" s="8">
        <f>((1-A24)*VLOOKUP(F24,TimePivot!A$4:B$1000,2,FALSE))/60</f>
        <v>1.5216666666666667</v>
      </c>
      <c r="D24" s="22">
        <f>((1-A24)*SUM(IF(J24&lt;&gt;"",(VLOOKUP(J24,TimePivot!A$4:C$1000,3,FALSE))),IF(K24&lt;&gt;"",VLOOKUP(K24,TimePivot!A$4:C$1000,3,FALSE)),IF(L24&lt;&gt;"",VLOOKUP(L24,TimePivot!A$4:C$1000,3,FALSE)),IF(M24&lt;&gt;"",VLOOKUP(M24,TimePivot!A$4:C$1000,3,FALSE)),IF(N24&lt;&gt;"",VLOOKUP(N24,TimePivot!A$4:C$1000,3,FALSE)),IF(O24&lt;&gt;"",VLOOKUP(O24,TimePivot!A$4:C$1000,3,FALSE)),IF(P24&lt;&gt;"",(VLOOKUP(P24,TimePivot!A$4:C$1000,3,FALSE))),IF(Q24&lt;&gt;"",(VLOOKUP(Q24,TimePivot!A$4:C$1000,3,FALSE))),IF(R24&lt;&gt;"",(VLOOKUP(R24,TimePivot!A$4:C$1000,3,FALSE))),IF(S24&lt;&gt;"",(VLOOKUP(S24,TimePivot!A$4:C$1000,3,FALSE))),IF(T24&lt;&gt;"",(VLOOKUP(T24,TimePivot!A$4:C$1000,3,FALSE))),IF(U24&lt;&gt;"",(VLOOKUP(U24,TimePivot!A$4:C$1000,3,FALSE))),IF(V24&lt;&gt;"",(VLOOKUP(V24,TimePivot!A$4:C$1000,3,FALSE))),IF(W24&lt;&gt;"",(VLOOKUP(W24,TimePivot!A$4:C$1000,3,FALSE))),IF(X24&lt;&gt;"",(VLOOKUP(X24,TimePivot!A$4:C$1000,3,FALSE))),IF(Y24&lt;&gt;"",(VLOOKUP(Y24,TimePivot!A$4:C$1000,3,FALSE))),IF(Z24&lt;&gt;"",(VLOOKUP(Z24,TimePivot!A$4:C$1000,3,FALSE))),IF(AA24&lt;&gt;"",(VLOOKUP(AA24,TimePivot!A$4:C$1000,3,FALSE))),IF(AB24&lt;&gt;"",(VLOOKUP(AB24,TimePivot!A$4:C$1000,3,FALSE)))))</f>
        <v>0</v>
      </c>
      <c r="E24" s="8">
        <f>((1-A24)*SUM(IF(J24&lt;&gt;"",(VLOOKUP(J24,TimePivot!A$4:B$1000,2,FALSE))),IF(K24&lt;&gt;"",VLOOKUP(K24,TimePivot!A$4:B$1000,2,FALSE)),IF(L24&lt;&gt;"",VLOOKUP(L24,TimePivot!A$4:B$1000,2,FALSE)),IF(M24&lt;&gt;"",VLOOKUP(M24,TimePivot!A$4:B$1000,2,FALSE)),IF(N24&lt;&gt;"",VLOOKUP(N24,TimePivot!A$4:B$1000,2,FALSE)),IF(O24&lt;&gt;"",VLOOKUP(O24,TimePivot!A$4:B$1000,2,FALSE)),IF(P24&lt;&gt;"",(VLOOKUP(P24,TimePivot!A$4:B$1000,2,FALSE))),IF(Q24&lt;&gt;"",(VLOOKUP(Q24,TimePivot!A$4:B$1000,2,FALSE))),IF(R24&lt;&gt;"",(VLOOKUP(R24,TimePivot!A$4:B$1000,2,FALSE))),IF(S24&lt;&gt;"",(VLOOKUP(S24,TimePivot!A$4:B$1000,2,FALSE))),IF(T24&lt;&gt;"",(VLOOKUP(T24,TimePivot!A$4:B$1000,2,FALSE))),IF(U24&lt;&gt;"",(VLOOKUP(U24,TimePivot!A$4:B$1000,2,FALSE))),IF(V24&lt;&gt;"",(VLOOKUP(V24,TimePivot!A$4:B$1000,2,FALSE))),IF(W24&lt;&gt;"",(VLOOKUP(W24,TimePivot!A$4:B$1000,2,FALSE))),IF(X24&lt;&gt;"",(VLOOKUP(X24,TimePivot!A$4:B$1000,2,FALSE))),IF(Y24&lt;&gt;"",(VLOOKUP(Y24,TimePivot!A$4:B$1000,2,FALSE))),IF(Z24&lt;&gt;"",(VLOOKUP(Z24,TimePivot!A$4:B$1000,2,FALSE))),IF(AA24&lt;&gt;"",(VLOOKUP(AA24,TimePivot!A$4:B$1000,2,FALSE))),IF(AB24&lt;&gt;"",(VLOOKUP(AB24,TimePivot!A$4:B$1000,2,FALSE)))))/60</f>
        <v>0</v>
      </c>
      <c r="F24" s="3" t="s">
        <v>1467</v>
      </c>
      <c r="G24" s="1" t="s">
        <v>240</v>
      </c>
      <c r="H24" s="1" t="s">
        <v>2701</v>
      </c>
      <c r="I24" s="6" t="s">
        <v>2753</v>
      </c>
    </row>
    <row r="25" spans="1:11" s="1" customFormat="1" ht="30" x14ac:dyDescent="0.25">
      <c r="A25" s="5">
        <v>0</v>
      </c>
      <c r="B25" s="23">
        <f>(1-A25)*VLOOKUP(F25,TimePivot!A$4:C$1000,3,FALSE)</f>
        <v>1</v>
      </c>
      <c r="C25" s="8">
        <f>((1-A25)*VLOOKUP(F25,TimePivot!A$4:B$1000,2,FALSE))/60</f>
        <v>0.11166666666666666</v>
      </c>
      <c r="D25" s="22">
        <f>((1-A25)*SUM(IF(J25&lt;&gt;"",(VLOOKUP(J25,TimePivot!A$4:C$1000,3,FALSE))),IF(K25&lt;&gt;"",VLOOKUP(K25,TimePivot!A$4:C$1000,3,FALSE)),IF(L25&lt;&gt;"",VLOOKUP(L25,TimePivot!A$4:C$1000,3,FALSE)),IF(M25&lt;&gt;"",VLOOKUP(M25,TimePivot!A$4:C$1000,3,FALSE)),IF(N25&lt;&gt;"",VLOOKUP(N25,TimePivot!A$4:C$1000,3,FALSE)),IF(O25&lt;&gt;"",VLOOKUP(O25,TimePivot!A$4:C$1000,3,FALSE)),IF(P25&lt;&gt;"",(VLOOKUP(P25,TimePivot!A$4:C$1000,3,FALSE))),IF(Q25&lt;&gt;"",(VLOOKUP(Q25,TimePivot!A$4:C$1000,3,FALSE))),IF(R25&lt;&gt;"",(VLOOKUP(R25,TimePivot!A$4:C$1000,3,FALSE))),IF(S25&lt;&gt;"",(VLOOKUP(S25,TimePivot!A$4:C$1000,3,FALSE))),IF(T25&lt;&gt;"",(VLOOKUP(T25,TimePivot!A$4:C$1000,3,FALSE))),IF(U25&lt;&gt;"",(VLOOKUP(U25,TimePivot!A$4:C$1000,3,FALSE))),IF(V25&lt;&gt;"",(VLOOKUP(V25,TimePivot!A$4:C$1000,3,FALSE))),IF(W25&lt;&gt;"",(VLOOKUP(W25,TimePivot!A$4:C$1000,3,FALSE))),IF(X25&lt;&gt;"",(VLOOKUP(X25,TimePivot!A$4:C$1000,3,FALSE))),IF(Y25&lt;&gt;"",(VLOOKUP(Y25,TimePivot!A$4:C$1000,3,FALSE))),IF(Z25&lt;&gt;"",(VLOOKUP(Z25,TimePivot!A$4:C$1000,3,FALSE))),IF(AA25&lt;&gt;"",(VLOOKUP(AA25,TimePivot!A$4:C$1000,3,FALSE))),IF(AB25&lt;&gt;"",(VLOOKUP(AB25,TimePivot!A$4:C$1000,3,FALSE)))))</f>
        <v>0</v>
      </c>
      <c r="E25" s="8">
        <f>((1-A25)*SUM(IF(J25&lt;&gt;"",(VLOOKUP(J25,TimePivot!A$4:B$1000,2,FALSE))),IF(K25&lt;&gt;"",VLOOKUP(K25,TimePivot!A$4:B$1000,2,FALSE)),IF(L25&lt;&gt;"",VLOOKUP(L25,TimePivot!A$4:B$1000,2,FALSE)),IF(M25&lt;&gt;"",VLOOKUP(M25,TimePivot!A$4:B$1000,2,FALSE)),IF(N25&lt;&gt;"",VLOOKUP(N25,TimePivot!A$4:B$1000,2,FALSE)),IF(O25&lt;&gt;"",VLOOKUP(O25,TimePivot!A$4:B$1000,2,FALSE)),IF(P25&lt;&gt;"",(VLOOKUP(P25,TimePivot!A$4:B$1000,2,FALSE))),IF(Q25&lt;&gt;"",(VLOOKUP(Q25,TimePivot!A$4:B$1000,2,FALSE))),IF(R25&lt;&gt;"",(VLOOKUP(R25,TimePivot!A$4:B$1000,2,FALSE))),IF(S25&lt;&gt;"",(VLOOKUP(S25,TimePivot!A$4:B$1000,2,FALSE))),IF(T25&lt;&gt;"",(VLOOKUP(T25,TimePivot!A$4:B$1000,2,FALSE))),IF(U25&lt;&gt;"",(VLOOKUP(U25,TimePivot!A$4:B$1000,2,FALSE))),IF(V25&lt;&gt;"",(VLOOKUP(V25,TimePivot!A$4:B$1000,2,FALSE))),IF(W25&lt;&gt;"",(VLOOKUP(W25,TimePivot!A$4:B$1000,2,FALSE))),IF(X25&lt;&gt;"",(VLOOKUP(X25,TimePivot!A$4:B$1000,2,FALSE))),IF(Y25&lt;&gt;"",(VLOOKUP(Y25,TimePivot!A$4:B$1000,2,FALSE))),IF(Z25&lt;&gt;"",(VLOOKUP(Z25,TimePivot!A$4:B$1000,2,FALSE))),IF(AA25&lt;&gt;"",(VLOOKUP(AA25,TimePivot!A$4:B$1000,2,FALSE))),IF(AB25&lt;&gt;"",(VLOOKUP(AB25,TimePivot!A$4:B$1000,2,FALSE)))))/60</f>
        <v>0</v>
      </c>
      <c r="F25" s="3" t="s">
        <v>1482</v>
      </c>
      <c r="H25" s="1" t="s">
        <v>2701</v>
      </c>
      <c r="I25" s="6"/>
    </row>
    <row r="26" spans="1:11" s="1" customFormat="1" ht="45" x14ac:dyDescent="0.25">
      <c r="A26" s="5">
        <v>0</v>
      </c>
      <c r="B26" s="23">
        <f>(1-A26)*VLOOKUP(F26,TimePivot!A$4:C$1000,3,FALSE)</f>
        <v>2</v>
      </c>
      <c r="C26" s="8">
        <f>((1-A26)*VLOOKUP(F26,TimePivot!A$4:B$1000,2,FALSE))/60</f>
        <v>0.91666666666666663</v>
      </c>
      <c r="D26" s="22">
        <f>((1-A26)*SUM(IF(J26&lt;&gt;"",(VLOOKUP(J26,TimePivot!A$4:C$1000,3,FALSE))),IF(K26&lt;&gt;"",VLOOKUP(K26,TimePivot!A$4:C$1000,3,FALSE)),IF(L26&lt;&gt;"",VLOOKUP(L26,TimePivot!A$4:C$1000,3,FALSE)),IF(M26&lt;&gt;"",VLOOKUP(M26,TimePivot!A$4:C$1000,3,FALSE)),IF(N26&lt;&gt;"",VLOOKUP(N26,TimePivot!A$4:C$1000,3,FALSE)),IF(O26&lt;&gt;"",VLOOKUP(O26,TimePivot!A$4:C$1000,3,FALSE)),IF(P26&lt;&gt;"",(VLOOKUP(P26,TimePivot!A$4:C$1000,3,FALSE))),IF(Q26&lt;&gt;"",(VLOOKUP(Q26,TimePivot!A$4:C$1000,3,FALSE))),IF(R26&lt;&gt;"",(VLOOKUP(R26,TimePivot!A$4:C$1000,3,FALSE))),IF(S26&lt;&gt;"",(VLOOKUP(S26,TimePivot!A$4:C$1000,3,FALSE))),IF(T26&lt;&gt;"",(VLOOKUP(T26,TimePivot!A$4:C$1000,3,FALSE))),IF(U26&lt;&gt;"",(VLOOKUP(U26,TimePivot!A$4:C$1000,3,FALSE))),IF(V26&lt;&gt;"",(VLOOKUP(V26,TimePivot!A$4:C$1000,3,FALSE))),IF(W26&lt;&gt;"",(VLOOKUP(W26,TimePivot!A$4:C$1000,3,FALSE))),IF(X26&lt;&gt;"",(VLOOKUP(X26,TimePivot!A$4:C$1000,3,FALSE))),IF(Y26&lt;&gt;"",(VLOOKUP(Y26,TimePivot!A$4:C$1000,3,FALSE))),IF(Z26&lt;&gt;"",(VLOOKUP(Z26,TimePivot!A$4:C$1000,3,FALSE))),IF(AA26&lt;&gt;"",(VLOOKUP(AA26,TimePivot!A$4:C$1000,3,FALSE))),IF(AB26&lt;&gt;"",(VLOOKUP(AB26,TimePivot!A$4:C$1000,3,FALSE)))))</f>
        <v>0</v>
      </c>
      <c r="E26" s="8">
        <f>((1-A26)*SUM(IF(J26&lt;&gt;"",(VLOOKUP(J26,TimePivot!A$4:B$1000,2,FALSE))),IF(K26&lt;&gt;"",VLOOKUP(K26,TimePivot!A$4:B$1000,2,FALSE)),IF(L26&lt;&gt;"",VLOOKUP(L26,TimePivot!A$4:B$1000,2,FALSE)),IF(M26&lt;&gt;"",VLOOKUP(M26,TimePivot!A$4:B$1000,2,FALSE)),IF(N26&lt;&gt;"",VLOOKUP(N26,TimePivot!A$4:B$1000,2,FALSE)),IF(O26&lt;&gt;"",VLOOKUP(O26,TimePivot!A$4:B$1000,2,FALSE)),IF(P26&lt;&gt;"",(VLOOKUP(P26,TimePivot!A$4:B$1000,2,FALSE))),IF(Q26&lt;&gt;"",(VLOOKUP(Q26,TimePivot!A$4:B$1000,2,FALSE))),IF(R26&lt;&gt;"",(VLOOKUP(R26,TimePivot!A$4:B$1000,2,FALSE))),IF(S26&lt;&gt;"",(VLOOKUP(S26,TimePivot!A$4:B$1000,2,FALSE))),IF(T26&lt;&gt;"",(VLOOKUP(T26,TimePivot!A$4:B$1000,2,FALSE))),IF(U26&lt;&gt;"",(VLOOKUP(U26,TimePivot!A$4:B$1000,2,FALSE))),IF(V26&lt;&gt;"",(VLOOKUP(V26,TimePivot!A$4:B$1000,2,FALSE))),IF(W26&lt;&gt;"",(VLOOKUP(W26,TimePivot!A$4:B$1000,2,FALSE))),IF(X26&lt;&gt;"",(VLOOKUP(X26,TimePivot!A$4:B$1000,2,FALSE))),IF(Y26&lt;&gt;"",(VLOOKUP(Y26,TimePivot!A$4:B$1000,2,FALSE))),IF(Z26&lt;&gt;"",(VLOOKUP(Z26,TimePivot!A$4:B$1000,2,FALSE))),IF(AA26&lt;&gt;"",(VLOOKUP(AA26,TimePivot!A$4:B$1000,2,FALSE))),IF(AB26&lt;&gt;"",(VLOOKUP(AB26,TimePivot!A$4:B$1000,2,FALSE)))))/60</f>
        <v>0</v>
      </c>
      <c r="F26" s="3" t="s">
        <v>1479</v>
      </c>
      <c r="G26" s="1" t="s">
        <v>241</v>
      </c>
      <c r="H26" s="1" t="s">
        <v>2701</v>
      </c>
      <c r="I26" s="6"/>
    </row>
    <row r="27" spans="1:11" ht="30" x14ac:dyDescent="0.25">
      <c r="A27" s="5">
        <v>0</v>
      </c>
      <c r="B27" s="23">
        <f>(1-A27)*VLOOKUP(F27,TimePivot!A$4:C$1000,3,FALSE)</f>
        <v>1</v>
      </c>
      <c r="C27" s="8">
        <f>((1-A27)*VLOOKUP(F27,TimePivot!A$4:B$1000,2,FALSE))/60</f>
        <v>0.33333333333333331</v>
      </c>
      <c r="D27" s="22">
        <f>((1-A27)*SUM(IF(J27&lt;&gt;"",(VLOOKUP(J27,TimePivot!A$4:C$1000,3,FALSE))),IF(K27&lt;&gt;"",VLOOKUP(K27,TimePivot!A$4:C$1000,3,FALSE)),IF(L27&lt;&gt;"",VLOOKUP(L27,TimePivot!A$4:C$1000,3,FALSE)),IF(M27&lt;&gt;"",VLOOKUP(M27,TimePivot!A$4:C$1000,3,FALSE)),IF(N27&lt;&gt;"",VLOOKUP(N27,TimePivot!A$4:C$1000,3,FALSE)),IF(O27&lt;&gt;"",VLOOKUP(O27,TimePivot!A$4:C$1000,3,FALSE)),IF(P27&lt;&gt;"",(VLOOKUP(P27,TimePivot!A$4:C$1000,3,FALSE))),IF(Q27&lt;&gt;"",(VLOOKUP(Q27,TimePivot!A$4:C$1000,3,FALSE))),IF(R27&lt;&gt;"",(VLOOKUP(R27,TimePivot!A$4:C$1000,3,FALSE))),IF(S27&lt;&gt;"",(VLOOKUP(S27,TimePivot!A$4:C$1000,3,FALSE))),IF(T27&lt;&gt;"",(VLOOKUP(T27,TimePivot!A$4:C$1000,3,FALSE))),IF(U27&lt;&gt;"",(VLOOKUP(U27,TimePivot!A$4:C$1000,3,FALSE))),IF(V27&lt;&gt;"",(VLOOKUP(V27,TimePivot!A$4:C$1000,3,FALSE))),IF(W27&lt;&gt;"",(VLOOKUP(W27,TimePivot!A$4:C$1000,3,FALSE))),IF(X27&lt;&gt;"",(VLOOKUP(X27,TimePivot!A$4:C$1000,3,FALSE))),IF(Y27&lt;&gt;"",(VLOOKUP(Y27,TimePivot!A$4:C$1000,3,FALSE))),IF(Z27&lt;&gt;"",(VLOOKUP(Z27,TimePivot!A$4:C$1000,3,FALSE))),IF(AA27&lt;&gt;"",(VLOOKUP(AA27,TimePivot!A$4:C$1000,3,FALSE))),IF(AB27&lt;&gt;"",(VLOOKUP(AB27,TimePivot!A$4:C$1000,3,FALSE)))))</f>
        <v>0</v>
      </c>
      <c r="E27" s="8">
        <f>((1-A27)*SUM(IF(J27&lt;&gt;"",(VLOOKUP(J27,TimePivot!A$4:B$1000,2,FALSE))),IF(K27&lt;&gt;"",VLOOKUP(K27,TimePivot!A$4:B$1000,2,FALSE)),IF(L27&lt;&gt;"",VLOOKUP(L27,TimePivot!A$4:B$1000,2,FALSE)),IF(M27&lt;&gt;"",VLOOKUP(M27,TimePivot!A$4:B$1000,2,FALSE)),IF(N27&lt;&gt;"",VLOOKUP(N27,TimePivot!A$4:B$1000,2,FALSE)),IF(O27&lt;&gt;"",VLOOKUP(O27,TimePivot!A$4:B$1000,2,FALSE)),IF(P27&lt;&gt;"",(VLOOKUP(P27,TimePivot!A$4:B$1000,2,FALSE))),IF(Q27&lt;&gt;"",(VLOOKUP(Q27,TimePivot!A$4:B$1000,2,FALSE))),IF(R27&lt;&gt;"",(VLOOKUP(R27,TimePivot!A$4:B$1000,2,FALSE))),IF(S27&lt;&gt;"",(VLOOKUP(S27,TimePivot!A$4:B$1000,2,FALSE))),IF(T27&lt;&gt;"",(VLOOKUP(T27,TimePivot!A$4:B$1000,2,FALSE))),IF(U27&lt;&gt;"",(VLOOKUP(U27,TimePivot!A$4:B$1000,2,FALSE))),IF(V27&lt;&gt;"",(VLOOKUP(V27,TimePivot!A$4:B$1000,2,FALSE))),IF(W27&lt;&gt;"",(VLOOKUP(W27,TimePivot!A$4:B$1000,2,FALSE))),IF(X27&lt;&gt;"",(VLOOKUP(X27,TimePivot!A$4:B$1000,2,FALSE))),IF(Y27&lt;&gt;"",(VLOOKUP(Y27,TimePivot!A$4:B$1000,2,FALSE))),IF(Z27&lt;&gt;"",(VLOOKUP(Z27,TimePivot!A$4:B$1000,2,FALSE))),IF(AA27&lt;&gt;"",(VLOOKUP(AA27,TimePivot!A$4:B$1000,2,FALSE))),IF(AB27&lt;&gt;"",(VLOOKUP(AB27,TimePivot!A$4:B$1000,2,FALSE)))))/60</f>
        <v>0</v>
      </c>
      <c r="F27" s="3" t="s">
        <v>1481</v>
      </c>
      <c r="H27" s="1" t="s">
        <v>2701</v>
      </c>
    </row>
    <row r="28" spans="1:11" ht="60" x14ac:dyDescent="0.25">
      <c r="A28" s="5">
        <v>0</v>
      </c>
      <c r="B28" s="23">
        <f>(1-A28)*VLOOKUP(F28,TimePivot!A$4:C$1000,3,FALSE)</f>
        <v>2</v>
      </c>
      <c r="C28" s="8">
        <f>((1-A28)*VLOOKUP(F28,TimePivot!A$4:B$1000,2,FALSE))/60</f>
        <v>0.83333333333333337</v>
      </c>
      <c r="D28" s="22">
        <f>((1-A28)*SUM(IF(J28&lt;&gt;"",(VLOOKUP(J28,TimePivot!A$4:C$1000,3,FALSE))),IF(K28&lt;&gt;"",VLOOKUP(K28,TimePivot!A$4:C$1000,3,FALSE)),IF(L28&lt;&gt;"",VLOOKUP(L28,TimePivot!A$4:C$1000,3,FALSE)),IF(M28&lt;&gt;"",VLOOKUP(M28,TimePivot!A$4:C$1000,3,FALSE)),IF(N28&lt;&gt;"",VLOOKUP(N28,TimePivot!A$4:C$1000,3,FALSE)),IF(O28&lt;&gt;"",VLOOKUP(O28,TimePivot!A$4:C$1000,3,FALSE)),IF(P28&lt;&gt;"",(VLOOKUP(P28,TimePivot!A$4:C$1000,3,FALSE))),IF(Q28&lt;&gt;"",(VLOOKUP(Q28,TimePivot!A$4:C$1000,3,FALSE))),IF(R28&lt;&gt;"",(VLOOKUP(R28,TimePivot!A$4:C$1000,3,FALSE))),IF(S28&lt;&gt;"",(VLOOKUP(S28,TimePivot!A$4:C$1000,3,FALSE))),IF(T28&lt;&gt;"",(VLOOKUP(T28,TimePivot!A$4:C$1000,3,FALSE))),IF(U28&lt;&gt;"",(VLOOKUP(U28,TimePivot!A$4:C$1000,3,FALSE))),IF(V28&lt;&gt;"",(VLOOKUP(V28,TimePivot!A$4:C$1000,3,FALSE))),IF(W28&lt;&gt;"",(VLOOKUP(W28,TimePivot!A$4:C$1000,3,FALSE))),IF(X28&lt;&gt;"",(VLOOKUP(X28,TimePivot!A$4:C$1000,3,FALSE))),IF(Y28&lt;&gt;"",(VLOOKUP(Y28,TimePivot!A$4:C$1000,3,FALSE))),IF(Z28&lt;&gt;"",(VLOOKUP(Z28,TimePivot!A$4:C$1000,3,FALSE))),IF(AA28&lt;&gt;"",(VLOOKUP(AA28,TimePivot!A$4:C$1000,3,FALSE))),IF(AB28&lt;&gt;"",(VLOOKUP(AB28,TimePivot!A$4:C$1000,3,FALSE)))))</f>
        <v>8</v>
      </c>
      <c r="E28" s="8">
        <f>((1-A28)*SUM(IF(J28&lt;&gt;"",(VLOOKUP(J28,TimePivot!A$4:B$1000,2,FALSE))),IF(K28&lt;&gt;"",VLOOKUP(K28,TimePivot!A$4:B$1000,2,FALSE)),IF(L28&lt;&gt;"",VLOOKUP(L28,TimePivot!A$4:B$1000,2,FALSE)),IF(M28&lt;&gt;"",VLOOKUP(M28,TimePivot!A$4:B$1000,2,FALSE)),IF(N28&lt;&gt;"",VLOOKUP(N28,TimePivot!A$4:B$1000,2,FALSE)),IF(O28&lt;&gt;"",VLOOKUP(O28,TimePivot!A$4:B$1000,2,FALSE)),IF(P28&lt;&gt;"",(VLOOKUP(P28,TimePivot!A$4:B$1000,2,FALSE))),IF(Q28&lt;&gt;"",(VLOOKUP(Q28,TimePivot!A$4:B$1000,2,FALSE))),IF(R28&lt;&gt;"",(VLOOKUP(R28,TimePivot!A$4:B$1000,2,FALSE))),IF(S28&lt;&gt;"",(VLOOKUP(S28,TimePivot!A$4:B$1000,2,FALSE))),IF(T28&lt;&gt;"",(VLOOKUP(T28,TimePivot!A$4:B$1000,2,FALSE))),IF(U28&lt;&gt;"",(VLOOKUP(U28,TimePivot!A$4:B$1000,2,FALSE))),IF(V28&lt;&gt;"",(VLOOKUP(V28,TimePivot!A$4:B$1000,2,FALSE))),IF(W28&lt;&gt;"",(VLOOKUP(W28,TimePivot!A$4:B$1000,2,FALSE))),IF(X28&lt;&gt;"",(VLOOKUP(X28,TimePivot!A$4:B$1000,2,FALSE))),IF(Y28&lt;&gt;"",(VLOOKUP(Y28,TimePivot!A$4:B$1000,2,FALSE))),IF(Z28&lt;&gt;"",(VLOOKUP(Z28,TimePivot!A$4:B$1000,2,FALSE))),IF(AA28&lt;&gt;"",(VLOOKUP(AA28,TimePivot!A$4:B$1000,2,FALSE))),IF(AB28&lt;&gt;"",(VLOOKUP(AB28,TimePivot!A$4:B$1000,2,FALSE)))))/60</f>
        <v>2.875</v>
      </c>
      <c r="F28" s="3" t="s">
        <v>1474</v>
      </c>
      <c r="G28" s="1" t="s">
        <v>242</v>
      </c>
      <c r="H28" s="1" t="s">
        <v>2701</v>
      </c>
      <c r="J28" s="7" t="s">
        <v>1471</v>
      </c>
      <c r="K28" s="7" t="s">
        <v>1450</v>
      </c>
    </row>
    <row r="29" spans="1:11" x14ac:dyDescent="0.25">
      <c r="A29" s="5">
        <v>0</v>
      </c>
      <c r="B29" s="23">
        <f>(1-A29)*VLOOKUP(F29,TimePivot!A$4:C$1000,3,FALSE)</f>
        <v>3</v>
      </c>
      <c r="C29" s="8">
        <f>((1-A29)*VLOOKUP(F29,TimePivot!A$4:B$1000,2,FALSE))/60</f>
        <v>0.33333333333333331</v>
      </c>
      <c r="D29" s="22">
        <f>((1-A29)*SUM(IF(J29&lt;&gt;"",(VLOOKUP(J29,TimePivot!A$4:C$1000,3,FALSE))),IF(K29&lt;&gt;"",VLOOKUP(K29,TimePivot!A$4:C$1000,3,FALSE)),IF(L29&lt;&gt;"",VLOOKUP(L29,TimePivot!A$4:C$1000,3,FALSE)),IF(M29&lt;&gt;"",VLOOKUP(M29,TimePivot!A$4:C$1000,3,FALSE)),IF(N29&lt;&gt;"",VLOOKUP(N29,TimePivot!A$4:C$1000,3,FALSE)),IF(O29&lt;&gt;"",VLOOKUP(O29,TimePivot!A$4:C$1000,3,FALSE)),IF(P29&lt;&gt;"",(VLOOKUP(P29,TimePivot!A$4:C$1000,3,FALSE))),IF(Q29&lt;&gt;"",(VLOOKUP(Q29,TimePivot!A$4:C$1000,3,FALSE))),IF(R29&lt;&gt;"",(VLOOKUP(R29,TimePivot!A$4:C$1000,3,FALSE))),IF(S29&lt;&gt;"",(VLOOKUP(S29,TimePivot!A$4:C$1000,3,FALSE))),IF(T29&lt;&gt;"",(VLOOKUP(T29,TimePivot!A$4:C$1000,3,FALSE))),IF(U29&lt;&gt;"",(VLOOKUP(U29,TimePivot!A$4:C$1000,3,FALSE))),IF(V29&lt;&gt;"",(VLOOKUP(V29,TimePivot!A$4:C$1000,3,FALSE))),IF(W29&lt;&gt;"",(VLOOKUP(W29,TimePivot!A$4:C$1000,3,FALSE))),IF(X29&lt;&gt;"",(VLOOKUP(X29,TimePivot!A$4:C$1000,3,FALSE))),IF(Y29&lt;&gt;"",(VLOOKUP(Y29,TimePivot!A$4:C$1000,3,FALSE))),IF(Z29&lt;&gt;"",(VLOOKUP(Z29,TimePivot!A$4:C$1000,3,FALSE))),IF(AA29&lt;&gt;"",(VLOOKUP(AA29,TimePivot!A$4:C$1000,3,FALSE))),IF(AB29&lt;&gt;"",(VLOOKUP(AB29,TimePivot!A$4:C$1000,3,FALSE)))))</f>
        <v>0</v>
      </c>
      <c r="E29" s="8">
        <f>((1-A29)*SUM(IF(J29&lt;&gt;"",(VLOOKUP(J29,TimePivot!A$4:B$1000,2,FALSE))),IF(K29&lt;&gt;"",VLOOKUP(K29,TimePivot!A$4:B$1000,2,FALSE)),IF(L29&lt;&gt;"",VLOOKUP(L29,TimePivot!A$4:B$1000,2,FALSE)),IF(M29&lt;&gt;"",VLOOKUP(M29,TimePivot!A$4:B$1000,2,FALSE)),IF(N29&lt;&gt;"",VLOOKUP(N29,TimePivot!A$4:B$1000,2,FALSE)),IF(O29&lt;&gt;"",VLOOKUP(O29,TimePivot!A$4:B$1000,2,FALSE)),IF(P29&lt;&gt;"",(VLOOKUP(P29,TimePivot!A$4:B$1000,2,FALSE))),IF(Q29&lt;&gt;"",(VLOOKUP(Q29,TimePivot!A$4:B$1000,2,FALSE))),IF(R29&lt;&gt;"",(VLOOKUP(R29,TimePivot!A$4:B$1000,2,FALSE))),IF(S29&lt;&gt;"",(VLOOKUP(S29,TimePivot!A$4:B$1000,2,FALSE))),IF(T29&lt;&gt;"",(VLOOKUP(T29,TimePivot!A$4:B$1000,2,FALSE))),IF(U29&lt;&gt;"",(VLOOKUP(U29,TimePivot!A$4:B$1000,2,FALSE))),IF(V29&lt;&gt;"",(VLOOKUP(V29,TimePivot!A$4:B$1000,2,FALSE))),IF(W29&lt;&gt;"",(VLOOKUP(W29,TimePivot!A$4:B$1000,2,FALSE))),IF(X29&lt;&gt;"",(VLOOKUP(X29,TimePivot!A$4:B$1000,2,FALSE))),IF(Y29&lt;&gt;"",(VLOOKUP(Y29,TimePivot!A$4:B$1000,2,FALSE))),IF(Z29&lt;&gt;"",(VLOOKUP(Z29,TimePivot!A$4:B$1000,2,FALSE))),IF(AA29&lt;&gt;"",(VLOOKUP(AA29,TimePivot!A$4:B$1000,2,FALSE))),IF(AB29&lt;&gt;"",(VLOOKUP(AB29,TimePivot!A$4:B$1000,2,FALSE)))))/60</f>
        <v>0</v>
      </c>
      <c r="F29" s="3" t="s">
        <v>1472</v>
      </c>
    </row>
    <row r="30" spans="1:11" ht="45" x14ac:dyDescent="0.25">
      <c r="A30" s="5">
        <v>0</v>
      </c>
      <c r="B30" s="23">
        <f>(1-A30)*VLOOKUP(F30,TimePivot!A$4:C$1000,3,FALSE)</f>
        <v>2</v>
      </c>
      <c r="C30" s="8">
        <f>((1-A30)*VLOOKUP(F30,TimePivot!A$4:B$1000,2,FALSE))/60</f>
        <v>0.375</v>
      </c>
      <c r="D30" s="22">
        <f>((1-A30)*SUM(IF(J30&lt;&gt;"",(VLOOKUP(J30,TimePivot!A$4:C$1000,3,FALSE))),IF(K30&lt;&gt;"",VLOOKUP(K30,TimePivot!A$4:C$1000,3,FALSE)),IF(L30&lt;&gt;"",VLOOKUP(L30,TimePivot!A$4:C$1000,3,FALSE)),IF(M30&lt;&gt;"",VLOOKUP(M30,TimePivot!A$4:C$1000,3,FALSE)),IF(N30&lt;&gt;"",VLOOKUP(N30,TimePivot!A$4:C$1000,3,FALSE)),IF(O30&lt;&gt;"",VLOOKUP(O30,TimePivot!A$4:C$1000,3,FALSE)),IF(P30&lt;&gt;"",(VLOOKUP(P30,TimePivot!A$4:C$1000,3,FALSE))),IF(Q30&lt;&gt;"",(VLOOKUP(Q30,TimePivot!A$4:C$1000,3,FALSE))),IF(R30&lt;&gt;"",(VLOOKUP(R30,TimePivot!A$4:C$1000,3,FALSE))),IF(S30&lt;&gt;"",(VLOOKUP(S30,TimePivot!A$4:C$1000,3,FALSE))),IF(T30&lt;&gt;"",(VLOOKUP(T30,TimePivot!A$4:C$1000,3,FALSE))),IF(U30&lt;&gt;"",(VLOOKUP(U30,TimePivot!A$4:C$1000,3,FALSE))),IF(V30&lt;&gt;"",(VLOOKUP(V30,TimePivot!A$4:C$1000,3,FALSE))),IF(W30&lt;&gt;"",(VLOOKUP(W30,TimePivot!A$4:C$1000,3,FALSE))),IF(X30&lt;&gt;"",(VLOOKUP(X30,TimePivot!A$4:C$1000,3,FALSE))),IF(Y30&lt;&gt;"",(VLOOKUP(Y30,TimePivot!A$4:C$1000,3,FALSE))),IF(Z30&lt;&gt;"",(VLOOKUP(Z30,TimePivot!A$4:C$1000,3,FALSE))),IF(AA30&lt;&gt;"",(VLOOKUP(AA30,TimePivot!A$4:C$1000,3,FALSE))),IF(AB30&lt;&gt;"",(VLOOKUP(AB30,TimePivot!A$4:C$1000,3,FALSE)))))</f>
        <v>0</v>
      </c>
      <c r="E30" s="8">
        <f>((1-A30)*SUM(IF(J30&lt;&gt;"",(VLOOKUP(J30,TimePivot!A$4:B$1000,2,FALSE))),IF(K30&lt;&gt;"",VLOOKUP(K30,TimePivot!A$4:B$1000,2,FALSE)),IF(L30&lt;&gt;"",VLOOKUP(L30,TimePivot!A$4:B$1000,2,FALSE)),IF(M30&lt;&gt;"",VLOOKUP(M30,TimePivot!A$4:B$1000,2,FALSE)),IF(N30&lt;&gt;"",VLOOKUP(N30,TimePivot!A$4:B$1000,2,FALSE)),IF(O30&lt;&gt;"",VLOOKUP(O30,TimePivot!A$4:B$1000,2,FALSE)),IF(P30&lt;&gt;"",(VLOOKUP(P30,TimePivot!A$4:B$1000,2,FALSE))),IF(Q30&lt;&gt;"",(VLOOKUP(Q30,TimePivot!A$4:B$1000,2,FALSE))),IF(R30&lt;&gt;"",(VLOOKUP(R30,TimePivot!A$4:B$1000,2,FALSE))),IF(S30&lt;&gt;"",(VLOOKUP(S30,TimePivot!A$4:B$1000,2,FALSE))),IF(T30&lt;&gt;"",(VLOOKUP(T30,TimePivot!A$4:B$1000,2,FALSE))),IF(U30&lt;&gt;"",(VLOOKUP(U30,TimePivot!A$4:B$1000,2,FALSE))),IF(V30&lt;&gt;"",(VLOOKUP(V30,TimePivot!A$4:B$1000,2,FALSE))),IF(W30&lt;&gt;"",(VLOOKUP(W30,TimePivot!A$4:B$1000,2,FALSE))),IF(X30&lt;&gt;"",(VLOOKUP(X30,TimePivot!A$4:B$1000,2,FALSE))),IF(Y30&lt;&gt;"",(VLOOKUP(Y30,TimePivot!A$4:B$1000,2,FALSE))),IF(Z30&lt;&gt;"",(VLOOKUP(Z30,TimePivot!A$4:B$1000,2,FALSE))),IF(AA30&lt;&gt;"",(VLOOKUP(AA30,TimePivot!A$4:B$1000,2,FALSE))),IF(AB30&lt;&gt;"",(VLOOKUP(AB30,TimePivot!A$4:B$1000,2,FALSE)))))/60</f>
        <v>0</v>
      </c>
      <c r="F30" s="3" t="s">
        <v>1475</v>
      </c>
      <c r="G30" s="1" t="s">
        <v>243</v>
      </c>
      <c r="H30" s="1" t="s">
        <v>2701</v>
      </c>
      <c r="I30" s="6" t="s">
        <v>2708</v>
      </c>
    </row>
    <row r="31" spans="1:11" ht="45" x14ac:dyDescent="0.25">
      <c r="A31" s="5">
        <v>0</v>
      </c>
      <c r="B31" s="23">
        <f>(1-A31)*VLOOKUP(F31,TimePivot!A$4:C$1000,3,FALSE)</f>
        <v>7</v>
      </c>
      <c r="C31" s="8">
        <f>((1-A31)*VLOOKUP(F31,TimePivot!A$4:B$1000,2,FALSE))/60</f>
        <v>1.2216666666666667</v>
      </c>
      <c r="D31" s="22">
        <f>((1-A31)*SUM(IF(J31&lt;&gt;"",(VLOOKUP(J31,TimePivot!A$4:C$1000,3,FALSE))),IF(K31&lt;&gt;"",VLOOKUP(K31,TimePivot!A$4:C$1000,3,FALSE)),IF(L31&lt;&gt;"",VLOOKUP(L31,TimePivot!A$4:C$1000,3,FALSE)),IF(M31&lt;&gt;"",VLOOKUP(M31,TimePivot!A$4:C$1000,3,FALSE)),IF(N31&lt;&gt;"",VLOOKUP(N31,TimePivot!A$4:C$1000,3,FALSE)),IF(O31&lt;&gt;"",VLOOKUP(O31,TimePivot!A$4:C$1000,3,FALSE)),IF(P31&lt;&gt;"",(VLOOKUP(P31,TimePivot!A$4:C$1000,3,FALSE))),IF(Q31&lt;&gt;"",(VLOOKUP(Q31,TimePivot!A$4:C$1000,3,FALSE))),IF(R31&lt;&gt;"",(VLOOKUP(R31,TimePivot!A$4:C$1000,3,FALSE))),IF(S31&lt;&gt;"",(VLOOKUP(S31,TimePivot!A$4:C$1000,3,FALSE))),IF(T31&lt;&gt;"",(VLOOKUP(T31,TimePivot!A$4:C$1000,3,FALSE))),IF(U31&lt;&gt;"",(VLOOKUP(U31,TimePivot!A$4:C$1000,3,FALSE))),IF(V31&lt;&gt;"",(VLOOKUP(V31,TimePivot!A$4:C$1000,3,FALSE))),IF(W31&lt;&gt;"",(VLOOKUP(W31,TimePivot!A$4:C$1000,3,FALSE))),IF(X31&lt;&gt;"",(VLOOKUP(X31,TimePivot!A$4:C$1000,3,FALSE))),IF(Y31&lt;&gt;"",(VLOOKUP(Y31,TimePivot!A$4:C$1000,3,FALSE))),IF(Z31&lt;&gt;"",(VLOOKUP(Z31,TimePivot!A$4:C$1000,3,FALSE))),IF(AA31&lt;&gt;"",(VLOOKUP(AA31,TimePivot!A$4:C$1000,3,FALSE))),IF(AB31&lt;&gt;"",(VLOOKUP(AB31,TimePivot!A$4:C$1000,3,FALSE)))))</f>
        <v>0</v>
      </c>
      <c r="E31" s="8">
        <f>((1-A31)*SUM(IF(J31&lt;&gt;"",(VLOOKUP(J31,TimePivot!A$4:B$1000,2,FALSE))),IF(K31&lt;&gt;"",VLOOKUP(K31,TimePivot!A$4:B$1000,2,FALSE)),IF(L31&lt;&gt;"",VLOOKUP(L31,TimePivot!A$4:B$1000,2,FALSE)),IF(M31&lt;&gt;"",VLOOKUP(M31,TimePivot!A$4:B$1000,2,FALSE)),IF(N31&lt;&gt;"",VLOOKUP(N31,TimePivot!A$4:B$1000,2,FALSE)),IF(O31&lt;&gt;"",VLOOKUP(O31,TimePivot!A$4:B$1000,2,FALSE)),IF(P31&lt;&gt;"",(VLOOKUP(P31,TimePivot!A$4:B$1000,2,FALSE))),IF(Q31&lt;&gt;"",(VLOOKUP(Q31,TimePivot!A$4:B$1000,2,FALSE))),IF(R31&lt;&gt;"",(VLOOKUP(R31,TimePivot!A$4:B$1000,2,FALSE))),IF(S31&lt;&gt;"",(VLOOKUP(S31,TimePivot!A$4:B$1000,2,FALSE))),IF(T31&lt;&gt;"",(VLOOKUP(T31,TimePivot!A$4:B$1000,2,FALSE))),IF(U31&lt;&gt;"",(VLOOKUP(U31,TimePivot!A$4:B$1000,2,FALSE))),IF(V31&lt;&gt;"",(VLOOKUP(V31,TimePivot!A$4:B$1000,2,FALSE))),IF(W31&lt;&gt;"",(VLOOKUP(W31,TimePivot!A$4:B$1000,2,FALSE))),IF(X31&lt;&gt;"",(VLOOKUP(X31,TimePivot!A$4:B$1000,2,FALSE))),IF(Y31&lt;&gt;"",(VLOOKUP(Y31,TimePivot!A$4:B$1000,2,FALSE))),IF(Z31&lt;&gt;"",(VLOOKUP(Z31,TimePivot!A$4:B$1000,2,FALSE))),IF(AA31&lt;&gt;"",(VLOOKUP(AA31,TimePivot!A$4:B$1000,2,FALSE))),IF(AB31&lt;&gt;"",(VLOOKUP(AB31,TimePivot!A$4:B$1000,2,FALSE)))))/60</f>
        <v>0</v>
      </c>
      <c r="F31" s="3" t="s">
        <v>1454</v>
      </c>
      <c r="G31" s="1" t="s">
        <v>244</v>
      </c>
      <c r="H31" s="1" t="s">
        <v>2701</v>
      </c>
      <c r="I31" s="6" t="s">
        <v>2709</v>
      </c>
    </row>
    <row r="32" spans="1:11" ht="30" x14ac:dyDescent="0.25">
      <c r="A32" s="5">
        <v>0</v>
      </c>
      <c r="B32" s="23">
        <f>(1-A32)*VLOOKUP(F32,TimePivot!A$4:C$1000,3,FALSE)</f>
        <v>1</v>
      </c>
      <c r="C32" s="8">
        <f>((1-A32)*VLOOKUP(F32,TimePivot!A$4:B$1000,2,FALSE))/60</f>
        <v>0.16666666666666666</v>
      </c>
      <c r="D32" s="22">
        <f>((1-A32)*SUM(IF(J32&lt;&gt;"",(VLOOKUP(J32,TimePivot!A$4:C$1000,3,FALSE))),IF(K32&lt;&gt;"",VLOOKUP(K32,TimePivot!A$4:C$1000,3,FALSE)),IF(L32&lt;&gt;"",VLOOKUP(L32,TimePivot!A$4:C$1000,3,FALSE)),IF(M32&lt;&gt;"",VLOOKUP(M32,TimePivot!A$4:C$1000,3,FALSE)),IF(N32&lt;&gt;"",VLOOKUP(N32,TimePivot!A$4:C$1000,3,FALSE)),IF(O32&lt;&gt;"",VLOOKUP(O32,TimePivot!A$4:C$1000,3,FALSE)),IF(P32&lt;&gt;"",(VLOOKUP(P32,TimePivot!A$4:C$1000,3,FALSE))),IF(Q32&lt;&gt;"",(VLOOKUP(Q32,TimePivot!A$4:C$1000,3,FALSE))),IF(R32&lt;&gt;"",(VLOOKUP(R32,TimePivot!A$4:C$1000,3,FALSE))),IF(S32&lt;&gt;"",(VLOOKUP(S32,TimePivot!A$4:C$1000,3,FALSE))),IF(T32&lt;&gt;"",(VLOOKUP(T32,TimePivot!A$4:C$1000,3,FALSE))),IF(U32&lt;&gt;"",(VLOOKUP(U32,TimePivot!A$4:C$1000,3,FALSE))),IF(V32&lt;&gt;"",(VLOOKUP(V32,TimePivot!A$4:C$1000,3,FALSE))),IF(W32&lt;&gt;"",(VLOOKUP(W32,TimePivot!A$4:C$1000,3,FALSE))),IF(X32&lt;&gt;"",(VLOOKUP(X32,TimePivot!A$4:C$1000,3,FALSE))),IF(Y32&lt;&gt;"",(VLOOKUP(Y32,TimePivot!A$4:C$1000,3,FALSE))),IF(Z32&lt;&gt;"",(VLOOKUP(Z32,TimePivot!A$4:C$1000,3,FALSE))),IF(AA32&lt;&gt;"",(VLOOKUP(AA32,TimePivot!A$4:C$1000,3,FALSE))),IF(AB32&lt;&gt;"",(VLOOKUP(AB32,TimePivot!A$4:C$1000,3,FALSE)))))</f>
        <v>0</v>
      </c>
      <c r="E32" s="8">
        <f>((1-A32)*SUM(IF(J32&lt;&gt;"",(VLOOKUP(J32,TimePivot!A$4:B$1000,2,FALSE))),IF(K32&lt;&gt;"",VLOOKUP(K32,TimePivot!A$4:B$1000,2,FALSE)),IF(L32&lt;&gt;"",VLOOKUP(L32,TimePivot!A$4:B$1000,2,FALSE)),IF(M32&lt;&gt;"",VLOOKUP(M32,TimePivot!A$4:B$1000,2,FALSE)),IF(N32&lt;&gt;"",VLOOKUP(N32,TimePivot!A$4:B$1000,2,FALSE)),IF(O32&lt;&gt;"",VLOOKUP(O32,TimePivot!A$4:B$1000,2,FALSE)),IF(P32&lt;&gt;"",(VLOOKUP(P32,TimePivot!A$4:B$1000,2,FALSE))),IF(Q32&lt;&gt;"",(VLOOKUP(Q32,TimePivot!A$4:B$1000,2,FALSE))),IF(R32&lt;&gt;"",(VLOOKUP(R32,TimePivot!A$4:B$1000,2,FALSE))),IF(S32&lt;&gt;"",(VLOOKUP(S32,TimePivot!A$4:B$1000,2,FALSE))),IF(T32&lt;&gt;"",(VLOOKUP(T32,TimePivot!A$4:B$1000,2,FALSE))),IF(U32&lt;&gt;"",(VLOOKUP(U32,TimePivot!A$4:B$1000,2,FALSE))),IF(V32&lt;&gt;"",(VLOOKUP(V32,TimePivot!A$4:B$1000,2,FALSE))),IF(W32&lt;&gt;"",(VLOOKUP(W32,TimePivot!A$4:B$1000,2,FALSE))),IF(X32&lt;&gt;"",(VLOOKUP(X32,TimePivot!A$4:B$1000,2,FALSE))),IF(Y32&lt;&gt;"",(VLOOKUP(Y32,TimePivot!A$4:B$1000,2,FALSE))),IF(Z32&lt;&gt;"",(VLOOKUP(Z32,TimePivot!A$4:B$1000,2,FALSE))),IF(AA32&lt;&gt;"",(VLOOKUP(AA32,TimePivot!A$4:B$1000,2,FALSE))),IF(AB32&lt;&gt;"",(VLOOKUP(AB32,TimePivot!A$4:B$1000,2,FALSE)))))/60</f>
        <v>0</v>
      </c>
      <c r="F32" s="3" t="s">
        <v>1473</v>
      </c>
      <c r="G32" s="1" t="s">
        <v>246</v>
      </c>
      <c r="H32" s="1" t="s">
        <v>2701</v>
      </c>
    </row>
    <row r="33" spans="1:12" ht="30" x14ac:dyDescent="0.25">
      <c r="A33" s="5">
        <v>0</v>
      </c>
      <c r="B33" s="23">
        <f>(1-A33)*VLOOKUP(F33,TimePivot!A$4:C$1000,3,FALSE)</f>
        <v>2</v>
      </c>
      <c r="C33" s="8">
        <f>((1-A33)*VLOOKUP(F33,TimePivot!A$4:B$1000,2,FALSE))/60</f>
        <v>0.125</v>
      </c>
      <c r="D33" s="22">
        <f>((1-A33)*SUM(IF(J33&lt;&gt;"",(VLOOKUP(J33,TimePivot!A$4:C$1000,3,FALSE))),IF(K33&lt;&gt;"",VLOOKUP(K33,TimePivot!A$4:C$1000,3,FALSE)),IF(L33&lt;&gt;"",VLOOKUP(L33,TimePivot!A$4:C$1000,3,FALSE)),IF(M33&lt;&gt;"",VLOOKUP(M33,TimePivot!A$4:C$1000,3,FALSE)),IF(N33&lt;&gt;"",VLOOKUP(N33,TimePivot!A$4:C$1000,3,FALSE)),IF(O33&lt;&gt;"",VLOOKUP(O33,TimePivot!A$4:C$1000,3,FALSE)),IF(P33&lt;&gt;"",(VLOOKUP(P33,TimePivot!A$4:C$1000,3,FALSE))),IF(Q33&lt;&gt;"",(VLOOKUP(Q33,TimePivot!A$4:C$1000,3,FALSE))),IF(R33&lt;&gt;"",(VLOOKUP(R33,TimePivot!A$4:C$1000,3,FALSE))),IF(S33&lt;&gt;"",(VLOOKUP(S33,TimePivot!A$4:C$1000,3,FALSE))),IF(T33&lt;&gt;"",(VLOOKUP(T33,TimePivot!A$4:C$1000,3,FALSE))),IF(U33&lt;&gt;"",(VLOOKUP(U33,TimePivot!A$4:C$1000,3,FALSE))),IF(V33&lt;&gt;"",(VLOOKUP(V33,TimePivot!A$4:C$1000,3,FALSE))),IF(W33&lt;&gt;"",(VLOOKUP(W33,TimePivot!A$4:C$1000,3,FALSE))),IF(X33&lt;&gt;"",(VLOOKUP(X33,TimePivot!A$4:C$1000,3,FALSE))),IF(Y33&lt;&gt;"",(VLOOKUP(Y33,TimePivot!A$4:C$1000,3,FALSE))),IF(Z33&lt;&gt;"",(VLOOKUP(Z33,TimePivot!A$4:C$1000,3,FALSE))),IF(AA33&lt;&gt;"",(VLOOKUP(AA33,TimePivot!A$4:C$1000,3,FALSE))),IF(AB33&lt;&gt;"",(VLOOKUP(AB33,TimePivot!A$4:C$1000,3,FALSE)))))</f>
        <v>0</v>
      </c>
      <c r="E33" s="8">
        <f>((1-A33)*SUM(IF(J33&lt;&gt;"",(VLOOKUP(J33,TimePivot!A$4:B$1000,2,FALSE))),IF(K33&lt;&gt;"",VLOOKUP(K33,TimePivot!A$4:B$1000,2,FALSE)),IF(L33&lt;&gt;"",VLOOKUP(L33,TimePivot!A$4:B$1000,2,FALSE)),IF(M33&lt;&gt;"",VLOOKUP(M33,TimePivot!A$4:B$1000,2,FALSE)),IF(N33&lt;&gt;"",VLOOKUP(N33,TimePivot!A$4:B$1000,2,FALSE)),IF(O33&lt;&gt;"",VLOOKUP(O33,TimePivot!A$4:B$1000,2,FALSE)),IF(P33&lt;&gt;"",(VLOOKUP(P33,TimePivot!A$4:B$1000,2,FALSE))),IF(Q33&lt;&gt;"",(VLOOKUP(Q33,TimePivot!A$4:B$1000,2,FALSE))),IF(R33&lt;&gt;"",(VLOOKUP(R33,TimePivot!A$4:B$1000,2,FALSE))),IF(S33&lt;&gt;"",(VLOOKUP(S33,TimePivot!A$4:B$1000,2,FALSE))),IF(T33&lt;&gt;"",(VLOOKUP(T33,TimePivot!A$4:B$1000,2,FALSE))),IF(U33&lt;&gt;"",(VLOOKUP(U33,TimePivot!A$4:B$1000,2,FALSE))),IF(V33&lt;&gt;"",(VLOOKUP(V33,TimePivot!A$4:B$1000,2,FALSE))),IF(W33&lt;&gt;"",(VLOOKUP(W33,TimePivot!A$4:B$1000,2,FALSE))),IF(X33&lt;&gt;"",(VLOOKUP(X33,TimePivot!A$4:B$1000,2,FALSE))),IF(Y33&lt;&gt;"",(VLOOKUP(Y33,TimePivot!A$4:B$1000,2,FALSE))),IF(Z33&lt;&gt;"",(VLOOKUP(Z33,TimePivot!A$4:B$1000,2,FALSE))),IF(AA33&lt;&gt;"",(VLOOKUP(AA33,TimePivot!A$4:B$1000,2,FALSE))),IF(AB33&lt;&gt;"",(VLOOKUP(AB33,TimePivot!A$4:B$1000,2,FALSE)))))/60</f>
        <v>0</v>
      </c>
      <c r="F33" s="3" t="s">
        <v>1476</v>
      </c>
      <c r="H33" s="1" t="s">
        <v>2701</v>
      </c>
    </row>
    <row r="34" spans="1:12" ht="45" x14ac:dyDescent="0.25">
      <c r="A34" s="5">
        <v>0</v>
      </c>
      <c r="B34" s="23">
        <f>(1-A34)*VLOOKUP(F34,TimePivot!A$4:C$1000,3,FALSE)</f>
        <v>3</v>
      </c>
      <c r="C34" s="8">
        <f>((1-A34)*VLOOKUP(F34,TimePivot!A$4:B$1000,2,FALSE))/60</f>
        <v>0.75</v>
      </c>
      <c r="D34" s="22">
        <f>((1-A34)*SUM(IF(J34&lt;&gt;"",(VLOOKUP(J34,TimePivot!A$4:C$1000,3,FALSE))),IF(K34&lt;&gt;"",VLOOKUP(K34,TimePivot!A$4:C$1000,3,FALSE)),IF(L34&lt;&gt;"",VLOOKUP(L34,TimePivot!A$4:C$1000,3,FALSE)),IF(M34&lt;&gt;"",VLOOKUP(M34,TimePivot!A$4:C$1000,3,FALSE)),IF(N34&lt;&gt;"",VLOOKUP(N34,TimePivot!A$4:C$1000,3,FALSE)),IF(O34&lt;&gt;"",VLOOKUP(O34,TimePivot!A$4:C$1000,3,FALSE)),IF(P34&lt;&gt;"",(VLOOKUP(P34,TimePivot!A$4:C$1000,3,FALSE))),IF(Q34&lt;&gt;"",(VLOOKUP(Q34,TimePivot!A$4:C$1000,3,FALSE))),IF(R34&lt;&gt;"",(VLOOKUP(R34,TimePivot!A$4:C$1000,3,FALSE))),IF(S34&lt;&gt;"",(VLOOKUP(S34,TimePivot!A$4:C$1000,3,FALSE))),IF(T34&lt;&gt;"",(VLOOKUP(T34,TimePivot!A$4:C$1000,3,FALSE))),IF(U34&lt;&gt;"",(VLOOKUP(U34,TimePivot!A$4:C$1000,3,FALSE))),IF(V34&lt;&gt;"",(VLOOKUP(V34,TimePivot!A$4:C$1000,3,FALSE))),IF(W34&lt;&gt;"",(VLOOKUP(W34,TimePivot!A$4:C$1000,3,FALSE))),IF(X34&lt;&gt;"",(VLOOKUP(X34,TimePivot!A$4:C$1000,3,FALSE))),IF(Y34&lt;&gt;"",(VLOOKUP(Y34,TimePivot!A$4:C$1000,3,FALSE))),IF(Z34&lt;&gt;"",(VLOOKUP(Z34,TimePivot!A$4:C$1000,3,FALSE))),IF(AA34&lt;&gt;"",(VLOOKUP(AA34,TimePivot!A$4:C$1000,3,FALSE))),IF(AB34&lt;&gt;"",(VLOOKUP(AB34,TimePivot!A$4:C$1000,3,FALSE)))))</f>
        <v>10</v>
      </c>
      <c r="E34" s="8">
        <f>((1-A34)*SUM(IF(J34&lt;&gt;"",(VLOOKUP(J34,TimePivot!A$4:B$1000,2,FALSE))),IF(K34&lt;&gt;"",VLOOKUP(K34,TimePivot!A$4:B$1000,2,FALSE)),IF(L34&lt;&gt;"",VLOOKUP(L34,TimePivot!A$4:B$1000,2,FALSE)),IF(M34&lt;&gt;"",VLOOKUP(M34,TimePivot!A$4:B$1000,2,FALSE)),IF(N34&lt;&gt;"",VLOOKUP(N34,TimePivot!A$4:B$1000,2,FALSE)),IF(O34&lt;&gt;"",VLOOKUP(O34,TimePivot!A$4:B$1000,2,FALSE)),IF(P34&lt;&gt;"",(VLOOKUP(P34,TimePivot!A$4:B$1000,2,FALSE))),IF(Q34&lt;&gt;"",(VLOOKUP(Q34,TimePivot!A$4:B$1000,2,FALSE))),IF(R34&lt;&gt;"",(VLOOKUP(R34,TimePivot!A$4:B$1000,2,FALSE))),IF(S34&lt;&gt;"",(VLOOKUP(S34,TimePivot!A$4:B$1000,2,FALSE))),IF(T34&lt;&gt;"",(VLOOKUP(T34,TimePivot!A$4:B$1000,2,FALSE))),IF(U34&lt;&gt;"",(VLOOKUP(U34,TimePivot!A$4:B$1000,2,FALSE))),IF(V34&lt;&gt;"",(VLOOKUP(V34,TimePivot!A$4:B$1000,2,FALSE))),IF(W34&lt;&gt;"",(VLOOKUP(W34,TimePivot!A$4:B$1000,2,FALSE))),IF(X34&lt;&gt;"",(VLOOKUP(X34,TimePivot!A$4:B$1000,2,FALSE))),IF(Y34&lt;&gt;"",(VLOOKUP(Y34,TimePivot!A$4:B$1000,2,FALSE))),IF(Z34&lt;&gt;"",(VLOOKUP(Z34,TimePivot!A$4:B$1000,2,FALSE))),IF(AA34&lt;&gt;"",(VLOOKUP(AA34,TimePivot!A$4:B$1000,2,FALSE))),IF(AB34&lt;&gt;"",(VLOOKUP(AB34,TimePivot!A$4:B$1000,2,FALSE)))))/60</f>
        <v>4.5283333333333333</v>
      </c>
      <c r="F34" s="3" t="s">
        <v>1477</v>
      </c>
      <c r="G34" s="1" t="s">
        <v>247</v>
      </c>
      <c r="H34" s="1" t="s">
        <v>2701</v>
      </c>
      <c r="J34" s="17" t="s">
        <v>1478</v>
      </c>
      <c r="K34" s="1" t="s">
        <v>1492</v>
      </c>
      <c r="L34" s="1" t="s">
        <v>1488</v>
      </c>
    </row>
    <row r="35" spans="1:12" ht="30" x14ac:dyDescent="0.25">
      <c r="A35" s="5">
        <v>0</v>
      </c>
      <c r="B35" s="23">
        <f>(1-A35)*VLOOKUP(F35,TimePivot!A$4:C$1000,3,FALSE)</f>
        <v>5</v>
      </c>
      <c r="C35" s="8">
        <f>((1-A35)*VLOOKUP(F35,TimePivot!A$4:B$1000,2,FALSE))/60</f>
        <v>3.0416666666666665</v>
      </c>
      <c r="D35" s="22">
        <f>((1-A35)*SUM(IF(J35&lt;&gt;"",(VLOOKUP(J35,TimePivot!A$4:C$1000,3,FALSE))),IF(K35&lt;&gt;"",VLOOKUP(K35,TimePivot!A$4:C$1000,3,FALSE)),IF(L35&lt;&gt;"",VLOOKUP(L35,TimePivot!A$4:C$1000,3,FALSE)),IF(M35&lt;&gt;"",VLOOKUP(M35,TimePivot!A$4:C$1000,3,FALSE)),IF(N35&lt;&gt;"",VLOOKUP(N35,TimePivot!A$4:C$1000,3,FALSE)),IF(O35&lt;&gt;"",VLOOKUP(O35,TimePivot!A$4:C$1000,3,FALSE)),IF(P35&lt;&gt;"",(VLOOKUP(P35,TimePivot!A$4:C$1000,3,FALSE))),IF(Q35&lt;&gt;"",(VLOOKUP(Q35,TimePivot!A$4:C$1000,3,FALSE))),IF(R35&lt;&gt;"",(VLOOKUP(R35,TimePivot!A$4:C$1000,3,FALSE))),IF(S35&lt;&gt;"",(VLOOKUP(S35,TimePivot!A$4:C$1000,3,FALSE))),IF(T35&lt;&gt;"",(VLOOKUP(T35,TimePivot!A$4:C$1000,3,FALSE))),IF(U35&lt;&gt;"",(VLOOKUP(U35,TimePivot!A$4:C$1000,3,FALSE))),IF(V35&lt;&gt;"",(VLOOKUP(V35,TimePivot!A$4:C$1000,3,FALSE))),IF(W35&lt;&gt;"",(VLOOKUP(W35,TimePivot!A$4:C$1000,3,FALSE))),IF(X35&lt;&gt;"",(VLOOKUP(X35,TimePivot!A$4:C$1000,3,FALSE))),IF(Y35&lt;&gt;"",(VLOOKUP(Y35,TimePivot!A$4:C$1000,3,FALSE))),IF(Z35&lt;&gt;"",(VLOOKUP(Z35,TimePivot!A$4:C$1000,3,FALSE))),IF(AA35&lt;&gt;"",(VLOOKUP(AA35,TimePivot!A$4:C$1000,3,FALSE))),IF(AB35&lt;&gt;"",(VLOOKUP(AB35,TimePivot!A$4:C$1000,3,FALSE)))))</f>
        <v>0</v>
      </c>
      <c r="E35" s="8">
        <f>((1-A35)*SUM(IF(J35&lt;&gt;"",(VLOOKUP(J35,TimePivot!A$4:B$1000,2,FALSE))),IF(K35&lt;&gt;"",VLOOKUP(K35,TimePivot!A$4:B$1000,2,FALSE)),IF(L35&lt;&gt;"",VLOOKUP(L35,TimePivot!A$4:B$1000,2,FALSE)),IF(M35&lt;&gt;"",VLOOKUP(M35,TimePivot!A$4:B$1000,2,FALSE)),IF(N35&lt;&gt;"",VLOOKUP(N35,TimePivot!A$4:B$1000,2,FALSE)),IF(O35&lt;&gt;"",VLOOKUP(O35,TimePivot!A$4:B$1000,2,FALSE)),IF(P35&lt;&gt;"",(VLOOKUP(P35,TimePivot!A$4:B$1000,2,FALSE))),IF(Q35&lt;&gt;"",(VLOOKUP(Q35,TimePivot!A$4:B$1000,2,FALSE))),IF(R35&lt;&gt;"",(VLOOKUP(R35,TimePivot!A$4:B$1000,2,FALSE))),IF(S35&lt;&gt;"",(VLOOKUP(S35,TimePivot!A$4:B$1000,2,FALSE))),IF(T35&lt;&gt;"",(VLOOKUP(T35,TimePivot!A$4:B$1000,2,FALSE))),IF(U35&lt;&gt;"",(VLOOKUP(U35,TimePivot!A$4:B$1000,2,FALSE))),IF(V35&lt;&gt;"",(VLOOKUP(V35,TimePivot!A$4:B$1000,2,FALSE))),IF(W35&lt;&gt;"",(VLOOKUP(W35,TimePivot!A$4:B$1000,2,FALSE))),IF(X35&lt;&gt;"",(VLOOKUP(X35,TimePivot!A$4:B$1000,2,FALSE))),IF(Y35&lt;&gt;"",(VLOOKUP(Y35,TimePivot!A$4:B$1000,2,FALSE))),IF(Z35&lt;&gt;"",(VLOOKUP(Z35,TimePivot!A$4:B$1000,2,FALSE))),IF(AA35&lt;&gt;"",(VLOOKUP(AA35,TimePivot!A$4:B$1000,2,FALSE))),IF(AB35&lt;&gt;"",(VLOOKUP(AB35,TimePivot!A$4:B$1000,2,FALSE)))))/60</f>
        <v>0</v>
      </c>
      <c r="F35" s="3" t="s">
        <v>1478</v>
      </c>
      <c r="G35" s="1" t="s">
        <v>248</v>
      </c>
      <c r="H35" s="1" t="s">
        <v>2701</v>
      </c>
    </row>
    <row r="36" spans="1:12" ht="105" x14ac:dyDescent="0.25">
      <c r="A36" s="5">
        <v>0</v>
      </c>
      <c r="B36" s="23">
        <f>(1-A36)*VLOOKUP(F36,TimePivot!A$4:C$1000,3,FALSE)</f>
        <v>1</v>
      </c>
      <c r="C36" s="8">
        <f>((1-A36)*VLOOKUP(F36,TimePivot!A$4:B$1000,2,FALSE))/60</f>
        <v>0.29166666666666669</v>
      </c>
      <c r="D36" s="22">
        <f>((1-A36)*SUM(IF(J36&lt;&gt;"",(VLOOKUP(J36,TimePivot!A$4:C$1000,3,FALSE))),IF(K36&lt;&gt;"",VLOOKUP(K36,TimePivot!A$4:C$1000,3,FALSE)),IF(L36&lt;&gt;"",VLOOKUP(L36,TimePivot!A$4:C$1000,3,FALSE)),IF(M36&lt;&gt;"",VLOOKUP(M36,TimePivot!A$4:C$1000,3,FALSE)),IF(N36&lt;&gt;"",VLOOKUP(N36,TimePivot!A$4:C$1000,3,FALSE)),IF(O36&lt;&gt;"",VLOOKUP(O36,TimePivot!A$4:C$1000,3,FALSE)),IF(P36&lt;&gt;"",(VLOOKUP(P36,TimePivot!A$4:C$1000,3,FALSE))),IF(Q36&lt;&gt;"",(VLOOKUP(Q36,TimePivot!A$4:C$1000,3,FALSE))),IF(R36&lt;&gt;"",(VLOOKUP(R36,TimePivot!A$4:C$1000,3,FALSE))),IF(S36&lt;&gt;"",(VLOOKUP(S36,TimePivot!A$4:C$1000,3,FALSE))),IF(T36&lt;&gt;"",(VLOOKUP(T36,TimePivot!A$4:C$1000,3,FALSE))),IF(U36&lt;&gt;"",(VLOOKUP(U36,TimePivot!A$4:C$1000,3,FALSE))),IF(V36&lt;&gt;"",(VLOOKUP(V36,TimePivot!A$4:C$1000,3,FALSE))),IF(W36&lt;&gt;"",(VLOOKUP(W36,TimePivot!A$4:C$1000,3,FALSE))),IF(X36&lt;&gt;"",(VLOOKUP(X36,TimePivot!A$4:C$1000,3,FALSE))),IF(Y36&lt;&gt;"",(VLOOKUP(Y36,TimePivot!A$4:C$1000,3,FALSE))),IF(Z36&lt;&gt;"",(VLOOKUP(Z36,TimePivot!A$4:C$1000,3,FALSE))),IF(AA36&lt;&gt;"",(VLOOKUP(AA36,TimePivot!A$4:C$1000,3,FALSE))),IF(AB36&lt;&gt;"",(VLOOKUP(AB36,TimePivot!A$4:C$1000,3,FALSE)))))</f>
        <v>0</v>
      </c>
      <c r="E36" s="8">
        <f>((1-A36)*SUM(IF(J36&lt;&gt;"",(VLOOKUP(J36,TimePivot!A$4:B$1000,2,FALSE))),IF(K36&lt;&gt;"",VLOOKUP(K36,TimePivot!A$4:B$1000,2,FALSE)),IF(L36&lt;&gt;"",VLOOKUP(L36,TimePivot!A$4:B$1000,2,FALSE)),IF(M36&lt;&gt;"",VLOOKUP(M36,TimePivot!A$4:B$1000,2,FALSE)),IF(N36&lt;&gt;"",VLOOKUP(N36,TimePivot!A$4:B$1000,2,FALSE)),IF(O36&lt;&gt;"",VLOOKUP(O36,TimePivot!A$4:B$1000,2,FALSE)),IF(P36&lt;&gt;"",(VLOOKUP(P36,TimePivot!A$4:B$1000,2,FALSE))),IF(Q36&lt;&gt;"",(VLOOKUP(Q36,TimePivot!A$4:B$1000,2,FALSE))),IF(R36&lt;&gt;"",(VLOOKUP(R36,TimePivot!A$4:B$1000,2,FALSE))),IF(S36&lt;&gt;"",(VLOOKUP(S36,TimePivot!A$4:B$1000,2,FALSE))),IF(T36&lt;&gt;"",(VLOOKUP(T36,TimePivot!A$4:B$1000,2,FALSE))),IF(U36&lt;&gt;"",(VLOOKUP(U36,TimePivot!A$4:B$1000,2,FALSE))),IF(V36&lt;&gt;"",(VLOOKUP(V36,TimePivot!A$4:B$1000,2,FALSE))),IF(W36&lt;&gt;"",(VLOOKUP(W36,TimePivot!A$4:B$1000,2,FALSE))),IF(X36&lt;&gt;"",(VLOOKUP(X36,TimePivot!A$4:B$1000,2,FALSE))),IF(Y36&lt;&gt;"",(VLOOKUP(Y36,TimePivot!A$4:B$1000,2,FALSE))),IF(Z36&lt;&gt;"",(VLOOKUP(Z36,TimePivot!A$4:B$1000,2,FALSE))),IF(AA36&lt;&gt;"",(VLOOKUP(AA36,TimePivot!A$4:B$1000,2,FALSE))),IF(AB36&lt;&gt;"",(VLOOKUP(AB36,TimePivot!A$4:B$1000,2,FALSE)))))/60</f>
        <v>0</v>
      </c>
      <c r="F36" s="3" t="s">
        <v>1493</v>
      </c>
      <c r="G36" s="1" t="s">
        <v>250</v>
      </c>
      <c r="H36" s="1" t="s">
        <v>2701</v>
      </c>
    </row>
    <row r="37" spans="1:12" ht="30" x14ac:dyDescent="0.25">
      <c r="A37" s="5">
        <v>0</v>
      </c>
      <c r="B37" s="23">
        <f>(1-A37)*VLOOKUP(F37,TimePivot!A$4:C$1000,3,FALSE)</f>
        <v>1</v>
      </c>
      <c r="C37" s="8">
        <f>((1-A37)*VLOOKUP(F37,TimePivot!A$4:B$1000,2,FALSE))/60</f>
        <v>0.27833333333333332</v>
      </c>
      <c r="D37" s="22">
        <f>((1-A37)*SUM(IF(J37&lt;&gt;"",(VLOOKUP(J37,TimePivot!A$4:C$1000,3,FALSE))),IF(K37&lt;&gt;"",VLOOKUP(K37,TimePivot!A$4:C$1000,3,FALSE)),IF(L37&lt;&gt;"",VLOOKUP(L37,TimePivot!A$4:C$1000,3,FALSE)),IF(M37&lt;&gt;"",VLOOKUP(M37,TimePivot!A$4:C$1000,3,FALSE)),IF(N37&lt;&gt;"",VLOOKUP(N37,TimePivot!A$4:C$1000,3,FALSE)),IF(O37&lt;&gt;"",VLOOKUP(O37,TimePivot!A$4:C$1000,3,FALSE)),IF(P37&lt;&gt;"",(VLOOKUP(P37,TimePivot!A$4:C$1000,3,FALSE))),IF(Q37&lt;&gt;"",(VLOOKUP(Q37,TimePivot!A$4:C$1000,3,FALSE))),IF(R37&lt;&gt;"",(VLOOKUP(R37,TimePivot!A$4:C$1000,3,FALSE))),IF(S37&lt;&gt;"",(VLOOKUP(S37,TimePivot!A$4:C$1000,3,FALSE))),IF(T37&lt;&gt;"",(VLOOKUP(T37,TimePivot!A$4:C$1000,3,FALSE))),IF(U37&lt;&gt;"",(VLOOKUP(U37,TimePivot!A$4:C$1000,3,FALSE))),IF(V37&lt;&gt;"",(VLOOKUP(V37,TimePivot!A$4:C$1000,3,FALSE))),IF(W37&lt;&gt;"",(VLOOKUP(W37,TimePivot!A$4:C$1000,3,FALSE))),IF(X37&lt;&gt;"",(VLOOKUP(X37,TimePivot!A$4:C$1000,3,FALSE))),IF(Y37&lt;&gt;"",(VLOOKUP(Y37,TimePivot!A$4:C$1000,3,FALSE))),IF(Z37&lt;&gt;"",(VLOOKUP(Z37,TimePivot!A$4:C$1000,3,FALSE))),IF(AA37&lt;&gt;"",(VLOOKUP(AA37,TimePivot!A$4:C$1000,3,FALSE))),IF(AB37&lt;&gt;"",(VLOOKUP(AB37,TimePivot!A$4:C$1000,3,FALSE)))))</f>
        <v>4</v>
      </c>
      <c r="E37" s="8">
        <f>((1-A37)*SUM(IF(J37&lt;&gt;"",(VLOOKUP(J37,TimePivot!A$4:B$1000,2,FALSE))),IF(K37&lt;&gt;"",VLOOKUP(K37,TimePivot!A$4:B$1000,2,FALSE)),IF(L37&lt;&gt;"",VLOOKUP(L37,TimePivot!A$4:B$1000,2,FALSE)),IF(M37&lt;&gt;"",VLOOKUP(M37,TimePivot!A$4:B$1000,2,FALSE)),IF(N37&lt;&gt;"",VLOOKUP(N37,TimePivot!A$4:B$1000,2,FALSE)),IF(O37&lt;&gt;"",VLOOKUP(O37,TimePivot!A$4:B$1000,2,FALSE)),IF(P37&lt;&gt;"",(VLOOKUP(P37,TimePivot!A$4:B$1000,2,FALSE))),IF(Q37&lt;&gt;"",(VLOOKUP(Q37,TimePivot!A$4:B$1000,2,FALSE))),IF(R37&lt;&gt;"",(VLOOKUP(R37,TimePivot!A$4:B$1000,2,FALSE))),IF(S37&lt;&gt;"",(VLOOKUP(S37,TimePivot!A$4:B$1000,2,FALSE))),IF(T37&lt;&gt;"",(VLOOKUP(T37,TimePivot!A$4:B$1000,2,FALSE))),IF(U37&lt;&gt;"",(VLOOKUP(U37,TimePivot!A$4:B$1000,2,FALSE))),IF(V37&lt;&gt;"",(VLOOKUP(V37,TimePivot!A$4:B$1000,2,FALSE))),IF(W37&lt;&gt;"",(VLOOKUP(W37,TimePivot!A$4:B$1000,2,FALSE))),IF(X37&lt;&gt;"",(VLOOKUP(X37,TimePivot!A$4:B$1000,2,FALSE))),IF(Y37&lt;&gt;"",(VLOOKUP(Y37,TimePivot!A$4:B$1000,2,FALSE))),IF(Z37&lt;&gt;"",(VLOOKUP(Z37,TimePivot!A$4:B$1000,2,FALSE))),IF(AA37&lt;&gt;"",(VLOOKUP(AA37,TimePivot!A$4:B$1000,2,FALSE))),IF(AB37&lt;&gt;"",(VLOOKUP(AB37,TimePivot!A$4:B$1000,2,FALSE)))))/60</f>
        <v>1.2083333333333333</v>
      </c>
      <c r="F37" s="3" t="s">
        <v>1492</v>
      </c>
      <c r="H37" s="1" t="s">
        <v>2701</v>
      </c>
      <c r="I37" s="6" t="s">
        <v>2722</v>
      </c>
      <c r="J37" s="1" t="s">
        <v>1488</v>
      </c>
    </row>
    <row r="38" spans="1:12" ht="30" x14ac:dyDescent="0.25">
      <c r="A38" s="5">
        <v>0</v>
      </c>
      <c r="B38" s="23">
        <f>(1-A38)*VLOOKUP(F38,TimePivot!A$4:C$1000,3,FALSE)</f>
        <v>4</v>
      </c>
      <c r="C38" s="8">
        <f>((1-A38)*VLOOKUP(F38,TimePivot!A$4:B$1000,2,FALSE))/60</f>
        <v>1.2083333333333333</v>
      </c>
      <c r="D38" s="22">
        <f>((1-A38)*SUM(IF(J38&lt;&gt;"",(VLOOKUP(J38,TimePivot!A$4:C$1000,3,FALSE))),IF(K38&lt;&gt;"",VLOOKUP(K38,TimePivot!A$4:C$1000,3,FALSE)),IF(L38&lt;&gt;"",VLOOKUP(L38,TimePivot!A$4:C$1000,3,FALSE)),IF(M38&lt;&gt;"",VLOOKUP(M38,TimePivot!A$4:C$1000,3,FALSE)),IF(N38&lt;&gt;"",VLOOKUP(N38,TimePivot!A$4:C$1000,3,FALSE)),IF(O38&lt;&gt;"",VLOOKUP(O38,TimePivot!A$4:C$1000,3,FALSE)),IF(P38&lt;&gt;"",(VLOOKUP(P38,TimePivot!A$4:C$1000,3,FALSE))),IF(Q38&lt;&gt;"",(VLOOKUP(Q38,TimePivot!A$4:C$1000,3,FALSE))),IF(R38&lt;&gt;"",(VLOOKUP(R38,TimePivot!A$4:C$1000,3,FALSE))),IF(S38&lt;&gt;"",(VLOOKUP(S38,TimePivot!A$4:C$1000,3,FALSE))),IF(T38&lt;&gt;"",(VLOOKUP(T38,TimePivot!A$4:C$1000,3,FALSE))),IF(U38&lt;&gt;"",(VLOOKUP(U38,TimePivot!A$4:C$1000,3,FALSE))),IF(V38&lt;&gt;"",(VLOOKUP(V38,TimePivot!A$4:C$1000,3,FALSE))),IF(W38&lt;&gt;"",(VLOOKUP(W38,TimePivot!A$4:C$1000,3,FALSE))),IF(X38&lt;&gt;"",(VLOOKUP(X38,TimePivot!A$4:C$1000,3,FALSE))),IF(Y38&lt;&gt;"",(VLOOKUP(Y38,TimePivot!A$4:C$1000,3,FALSE))),IF(Z38&lt;&gt;"",(VLOOKUP(Z38,TimePivot!A$4:C$1000,3,FALSE))),IF(AA38&lt;&gt;"",(VLOOKUP(AA38,TimePivot!A$4:C$1000,3,FALSE))),IF(AB38&lt;&gt;"",(VLOOKUP(AB38,TimePivot!A$4:C$1000,3,FALSE)))))</f>
        <v>3</v>
      </c>
      <c r="E38" s="8">
        <f>((1-A38)*SUM(IF(J38&lt;&gt;"",(VLOOKUP(J38,TimePivot!A$4:B$1000,2,FALSE))),IF(K38&lt;&gt;"",VLOOKUP(K38,TimePivot!A$4:B$1000,2,FALSE)),IF(L38&lt;&gt;"",VLOOKUP(L38,TimePivot!A$4:B$1000,2,FALSE)),IF(M38&lt;&gt;"",VLOOKUP(M38,TimePivot!A$4:B$1000,2,FALSE)),IF(N38&lt;&gt;"",VLOOKUP(N38,TimePivot!A$4:B$1000,2,FALSE)),IF(O38&lt;&gt;"",VLOOKUP(O38,TimePivot!A$4:B$1000,2,FALSE)),IF(P38&lt;&gt;"",(VLOOKUP(P38,TimePivot!A$4:B$1000,2,FALSE))),IF(Q38&lt;&gt;"",(VLOOKUP(Q38,TimePivot!A$4:B$1000,2,FALSE))),IF(R38&lt;&gt;"",(VLOOKUP(R38,TimePivot!A$4:B$1000,2,FALSE))),IF(S38&lt;&gt;"",(VLOOKUP(S38,TimePivot!A$4:B$1000,2,FALSE))),IF(T38&lt;&gt;"",(VLOOKUP(T38,TimePivot!A$4:B$1000,2,FALSE))),IF(U38&lt;&gt;"",(VLOOKUP(U38,TimePivot!A$4:B$1000,2,FALSE))),IF(V38&lt;&gt;"",(VLOOKUP(V38,TimePivot!A$4:B$1000,2,FALSE))),IF(W38&lt;&gt;"",(VLOOKUP(W38,TimePivot!A$4:B$1000,2,FALSE))),IF(X38&lt;&gt;"",(VLOOKUP(X38,TimePivot!A$4:B$1000,2,FALSE))),IF(Y38&lt;&gt;"",(VLOOKUP(Y38,TimePivot!A$4:B$1000,2,FALSE))),IF(Z38&lt;&gt;"",(VLOOKUP(Z38,TimePivot!A$4:B$1000,2,FALSE))),IF(AA38&lt;&gt;"",(VLOOKUP(AA38,TimePivot!A$4:B$1000,2,FALSE))),IF(AB38&lt;&gt;"",(VLOOKUP(AB38,TimePivot!A$4:B$1000,2,FALSE)))))/60</f>
        <v>0.875</v>
      </c>
      <c r="F38" s="3" t="s">
        <v>1488</v>
      </c>
      <c r="H38" s="1" t="s">
        <v>2701</v>
      </c>
      <c r="I38" s="6" t="s">
        <v>2723</v>
      </c>
      <c r="J38" s="1" t="s">
        <v>1475</v>
      </c>
      <c r="K38" s="1" t="s">
        <v>1470</v>
      </c>
    </row>
    <row r="39" spans="1:12" ht="45" x14ac:dyDescent="0.25">
      <c r="A39" s="5">
        <v>0</v>
      </c>
      <c r="B39" s="23">
        <f>(1-A39)*VLOOKUP(F39,TimePivot!A$4:C$1000,3,FALSE)</f>
        <v>1</v>
      </c>
      <c r="C39" s="8">
        <f>((1-A39)*VLOOKUP(F39,TimePivot!A$4:B$1000,2,FALSE))/60</f>
        <v>0.5</v>
      </c>
      <c r="D39" s="22">
        <f>((1-A39)*SUM(IF(J39&lt;&gt;"",(VLOOKUP(J39,TimePivot!A$4:C$1000,3,FALSE))),IF(K39&lt;&gt;"",VLOOKUP(K39,TimePivot!A$4:C$1000,3,FALSE)),IF(L39&lt;&gt;"",VLOOKUP(L39,TimePivot!A$4:C$1000,3,FALSE)),IF(M39&lt;&gt;"",VLOOKUP(M39,TimePivot!A$4:C$1000,3,FALSE)),IF(N39&lt;&gt;"",VLOOKUP(N39,TimePivot!A$4:C$1000,3,FALSE)),IF(O39&lt;&gt;"",VLOOKUP(O39,TimePivot!A$4:C$1000,3,FALSE)),IF(P39&lt;&gt;"",(VLOOKUP(P39,TimePivot!A$4:C$1000,3,FALSE))),IF(Q39&lt;&gt;"",(VLOOKUP(Q39,TimePivot!A$4:C$1000,3,FALSE))),IF(R39&lt;&gt;"",(VLOOKUP(R39,TimePivot!A$4:C$1000,3,FALSE))),IF(S39&lt;&gt;"",(VLOOKUP(S39,TimePivot!A$4:C$1000,3,FALSE))),IF(T39&lt;&gt;"",(VLOOKUP(T39,TimePivot!A$4:C$1000,3,FALSE))),IF(U39&lt;&gt;"",(VLOOKUP(U39,TimePivot!A$4:C$1000,3,FALSE))),IF(V39&lt;&gt;"",(VLOOKUP(V39,TimePivot!A$4:C$1000,3,FALSE))),IF(W39&lt;&gt;"",(VLOOKUP(W39,TimePivot!A$4:C$1000,3,FALSE))),IF(X39&lt;&gt;"",(VLOOKUP(X39,TimePivot!A$4:C$1000,3,FALSE))),IF(Y39&lt;&gt;"",(VLOOKUP(Y39,TimePivot!A$4:C$1000,3,FALSE))),IF(Z39&lt;&gt;"",(VLOOKUP(Z39,TimePivot!A$4:C$1000,3,FALSE))),IF(AA39&lt;&gt;"",(VLOOKUP(AA39,TimePivot!A$4:C$1000,3,FALSE))),IF(AB39&lt;&gt;"",(VLOOKUP(AB39,TimePivot!A$4:C$1000,3,FALSE)))))</f>
        <v>0</v>
      </c>
      <c r="E39" s="8">
        <f>((1-A39)*SUM(IF(J39&lt;&gt;"",(VLOOKUP(J39,TimePivot!A$4:B$1000,2,FALSE))),IF(K39&lt;&gt;"",VLOOKUP(K39,TimePivot!A$4:B$1000,2,FALSE)),IF(L39&lt;&gt;"",VLOOKUP(L39,TimePivot!A$4:B$1000,2,FALSE)),IF(M39&lt;&gt;"",VLOOKUP(M39,TimePivot!A$4:B$1000,2,FALSE)),IF(N39&lt;&gt;"",VLOOKUP(N39,TimePivot!A$4:B$1000,2,FALSE)),IF(O39&lt;&gt;"",VLOOKUP(O39,TimePivot!A$4:B$1000,2,FALSE)),IF(P39&lt;&gt;"",(VLOOKUP(P39,TimePivot!A$4:B$1000,2,FALSE))),IF(Q39&lt;&gt;"",(VLOOKUP(Q39,TimePivot!A$4:B$1000,2,FALSE))),IF(R39&lt;&gt;"",(VLOOKUP(R39,TimePivot!A$4:B$1000,2,FALSE))),IF(S39&lt;&gt;"",(VLOOKUP(S39,TimePivot!A$4:B$1000,2,FALSE))),IF(T39&lt;&gt;"",(VLOOKUP(T39,TimePivot!A$4:B$1000,2,FALSE))),IF(U39&lt;&gt;"",(VLOOKUP(U39,TimePivot!A$4:B$1000,2,FALSE))),IF(V39&lt;&gt;"",(VLOOKUP(V39,TimePivot!A$4:B$1000,2,FALSE))),IF(W39&lt;&gt;"",(VLOOKUP(W39,TimePivot!A$4:B$1000,2,FALSE))),IF(X39&lt;&gt;"",(VLOOKUP(X39,TimePivot!A$4:B$1000,2,FALSE))),IF(Y39&lt;&gt;"",(VLOOKUP(Y39,TimePivot!A$4:B$1000,2,FALSE))),IF(Z39&lt;&gt;"",(VLOOKUP(Z39,TimePivot!A$4:B$1000,2,FALSE))),IF(AA39&lt;&gt;"",(VLOOKUP(AA39,TimePivot!A$4:B$1000,2,FALSE))),IF(AB39&lt;&gt;"",(VLOOKUP(AB39,TimePivot!A$4:B$1000,2,FALSE)))))/60</f>
        <v>0</v>
      </c>
      <c r="F39" s="3" t="s">
        <v>1470</v>
      </c>
      <c r="G39" s="1" t="s">
        <v>253</v>
      </c>
      <c r="H39" s="1" t="s">
        <v>2701</v>
      </c>
      <c r="I39" s="6" t="s">
        <v>2724</v>
      </c>
    </row>
    <row r="40" spans="1:12" ht="75" x14ac:dyDescent="0.25">
      <c r="A40" s="5">
        <v>0</v>
      </c>
      <c r="B40" s="23">
        <f>(1-A40)*VLOOKUP(F40,TimePivot!A$4:C$1000,3,FALSE)</f>
        <v>7</v>
      </c>
      <c r="C40" s="8">
        <f>((1-A40)*VLOOKUP(F40,TimePivot!A$4:B$1000,2,FALSE))/60</f>
        <v>0.70166666666666666</v>
      </c>
      <c r="D40" s="22">
        <f>((1-A40)*SUM(IF(J40&lt;&gt;"",(VLOOKUP(J40,TimePivot!A$4:C$1000,3,FALSE))),IF(K40&lt;&gt;"",VLOOKUP(K40,TimePivot!A$4:C$1000,3,FALSE)),IF(L40&lt;&gt;"",VLOOKUP(L40,TimePivot!A$4:C$1000,3,FALSE)),IF(M40&lt;&gt;"",VLOOKUP(M40,TimePivot!A$4:C$1000,3,FALSE)),IF(N40&lt;&gt;"",VLOOKUP(N40,TimePivot!A$4:C$1000,3,FALSE)),IF(O40&lt;&gt;"",VLOOKUP(O40,TimePivot!A$4:C$1000,3,FALSE)),IF(P40&lt;&gt;"",(VLOOKUP(P40,TimePivot!A$4:C$1000,3,FALSE))),IF(Q40&lt;&gt;"",(VLOOKUP(Q40,TimePivot!A$4:C$1000,3,FALSE))),IF(R40&lt;&gt;"",(VLOOKUP(R40,TimePivot!A$4:C$1000,3,FALSE))),IF(S40&lt;&gt;"",(VLOOKUP(S40,TimePivot!A$4:C$1000,3,FALSE))),IF(T40&lt;&gt;"",(VLOOKUP(T40,TimePivot!A$4:C$1000,3,FALSE))),IF(U40&lt;&gt;"",(VLOOKUP(U40,TimePivot!A$4:C$1000,3,FALSE))),IF(V40&lt;&gt;"",(VLOOKUP(V40,TimePivot!A$4:C$1000,3,FALSE))),IF(W40&lt;&gt;"",(VLOOKUP(W40,TimePivot!A$4:C$1000,3,FALSE))),IF(X40&lt;&gt;"",(VLOOKUP(X40,TimePivot!A$4:C$1000,3,FALSE))),IF(Y40&lt;&gt;"",(VLOOKUP(Y40,TimePivot!A$4:C$1000,3,FALSE))),IF(Z40&lt;&gt;"",(VLOOKUP(Z40,TimePivot!A$4:C$1000,3,FALSE))),IF(AA40&lt;&gt;"",(VLOOKUP(AA40,TimePivot!A$4:C$1000,3,FALSE))),IF(AB40&lt;&gt;"",(VLOOKUP(AB40,TimePivot!A$4:C$1000,3,FALSE)))))</f>
        <v>0</v>
      </c>
      <c r="E40" s="8">
        <f>((1-A40)*SUM(IF(J40&lt;&gt;"",(VLOOKUP(J40,TimePivot!A$4:B$1000,2,FALSE))),IF(K40&lt;&gt;"",VLOOKUP(K40,TimePivot!A$4:B$1000,2,FALSE)),IF(L40&lt;&gt;"",VLOOKUP(L40,TimePivot!A$4:B$1000,2,FALSE)),IF(M40&lt;&gt;"",VLOOKUP(M40,TimePivot!A$4:B$1000,2,FALSE)),IF(N40&lt;&gt;"",VLOOKUP(N40,TimePivot!A$4:B$1000,2,FALSE)),IF(O40&lt;&gt;"",VLOOKUP(O40,TimePivot!A$4:B$1000,2,FALSE)),IF(P40&lt;&gt;"",(VLOOKUP(P40,TimePivot!A$4:B$1000,2,FALSE))),IF(Q40&lt;&gt;"",(VLOOKUP(Q40,TimePivot!A$4:B$1000,2,FALSE))),IF(R40&lt;&gt;"",(VLOOKUP(R40,TimePivot!A$4:B$1000,2,FALSE))),IF(S40&lt;&gt;"",(VLOOKUP(S40,TimePivot!A$4:B$1000,2,FALSE))),IF(T40&lt;&gt;"",(VLOOKUP(T40,TimePivot!A$4:B$1000,2,FALSE))),IF(U40&lt;&gt;"",(VLOOKUP(U40,TimePivot!A$4:B$1000,2,FALSE))),IF(V40&lt;&gt;"",(VLOOKUP(V40,TimePivot!A$4:B$1000,2,FALSE))),IF(W40&lt;&gt;"",(VLOOKUP(W40,TimePivot!A$4:B$1000,2,FALSE))),IF(X40&lt;&gt;"",(VLOOKUP(X40,TimePivot!A$4:B$1000,2,FALSE))),IF(Y40&lt;&gt;"",(VLOOKUP(Y40,TimePivot!A$4:B$1000,2,FALSE))),IF(Z40&lt;&gt;"",(VLOOKUP(Z40,TimePivot!A$4:B$1000,2,FALSE))),IF(AA40&lt;&gt;"",(VLOOKUP(AA40,TimePivot!A$4:B$1000,2,FALSE))),IF(AB40&lt;&gt;"",(VLOOKUP(AB40,TimePivot!A$4:B$1000,2,FALSE)))))/60</f>
        <v>0</v>
      </c>
      <c r="F40" s="3" t="s">
        <v>1458</v>
      </c>
      <c r="G40" s="1" t="s">
        <v>255</v>
      </c>
      <c r="H40" s="1" t="s">
        <v>2701</v>
      </c>
    </row>
    <row r="41" spans="1:12" ht="30" x14ac:dyDescent="0.25">
      <c r="A41" s="5">
        <v>0</v>
      </c>
      <c r="B41" s="23">
        <f>(1-A41)*VLOOKUP(F41,TimePivot!A$4:C$1000,3,FALSE)</f>
        <v>2</v>
      </c>
      <c r="C41" s="8">
        <f>((1-A41)*VLOOKUP(F41,TimePivot!A$4:B$1000,2,FALSE))/60</f>
        <v>0.25</v>
      </c>
      <c r="D41" s="22">
        <f>((1-A41)*SUM(IF(J41&lt;&gt;"",(VLOOKUP(J41,TimePivot!A$4:C$1000,3,FALSE))),IF(K41&lt;&gt;"",VLOOKUP(K41,TimePivot!A$4:C$1000,3,FALSE)),IF(L41&lt;&gt;"",VLOOKUP(L41,TimePivot!A$4:C$1000,3,FALSE)),IF(M41&lt;&gt;"",VLOOKUP(M41,TimePivot!A$4:C$1000,3,FALSE)),IF(N41&lt;&gt;"",VLOOKUP(N41,TimePivot!A$4:C$1000,3,FALSE)),IF(O41&lt;&gt;"",VLOOKUP(O41,TimePivot!A$4:C$1000,3,FALSE)),IF(P41&lt;&gt;"",(VLOOKUP(P41,TimePivot!A$4:C$1000,3,FALSE))),IF(Q41&lt;&gt;"",(VLOOKUP(Q41,TimePivot!A$4:C$1000,3,FALSE))),IF(R41&lt;&gt;"",(VLOOKUP(R41,TimePivot!A$4:C$1000,3,FALSE))),IF(S41&lt;&gt;"",(VLOOKUP(S41,TimePivot!A$4:C$1000,3,FALSE))),IF(T41&lt;&gt;"",(VLOOKUP(T41,TimePivot!A$4:C$1000,3,FALSE))),IF(U41&lt;&gt;"",(VLOOKUP(U41,TimePivot!A$4:C$1000,3,FALSE))),IF(V41&lt;&gt;"",(VLOOKUP(V41,TimePivot!A$4:C$1000,3,FALSE))),IF(W41&lt;&gt;"",(VLOOKUP(W41,TimePivot!A$4:C$1000,3,FALSE))),IF(X41&lt;&gt;"",(VLOOKUP(X41,TimePivot!A$4:C$1000,3,FALSE))),IF(Y41&lt;&gt;"",(VLOOKUP(Y41,TimePivot!A$4:C$1000,3,FALSE))),IF(Z41&lt;&gt;"",(VLOOKUP(Z41,TimePivot!A$4:C$1000,3,FALSE))),IF(AA41&lt;&gt;"",(VLOOKUP(AA41,TimePivot!A$4:C$1000,3,FALSE))),IF(AB41&lt;&gt;"",(VLOOKUP(AB41,TimePivot!A$4:C$1000,3,FALSE)))))</f>
        <v>22</v>
      </c>
      <c r="E41" s="8">
        <f>((1-A41)*SUM(IF(J41&lt;&gt;"",(VLOOKUP(J41,TimePivot!A$4:B$1000,2,FALSE))),IF(K41&lt;&gt;"",VLOOKUP(K41,TimePivot!A$4:B$1000,2,FALSE)),IF(L41&lt;&gt;"",VLOOKUP(L41,TimePivot!A$4:B$1000,2,FALSE)),IF(M41&lt;&gt;"",VLOOKUP(M41,TimePivot!A$4:B$1000,2,FALSE)),IF(N41&lt;&gt;"",VLOOKUP(N41,TimePivot!A$4:B$1000,2,FALSE)),IF(O41&lt;&gt;"",VLOOKUP(O41,TimePivot!A$4:B$1000,2,FALSE)),IF(P41&lt;&gt;"",(VLOOKUP(P41,TimePivot!A$4:B$1000,2,FALSE))),IF(Q41&lt;&gt;"",(VLOOKUP(Q41,TimePivot!A$4:B$1000,2,FALSE))),IF(R41&lt;&gt;"",(VLOOKUP(R41,TimePivot!A$4:B$1000,2,FALSE))),IF(S41&lt;&gt;"",(VLOOKUP(S41,TimePivot!A$4:B$1000,2,FALSE))),IF(T41&lt;&gt;"",(VLOOKUP(T41,TimePivot!A$4:B$1000,2,FALSE))),IF(U41&lt;&gt;"",(VLOOKUP(U41,TimePivot!A$4:B$1000,2,FALSE))),IF(V41&lt;&gt;"",(VLOOKUP(V41,TimePivot!A$4:B$1000,2,FALSE))),IF(W41&lt;&gt;"",(VLOOKUP(W41,TimePivot!A$4:B$1000,2,FALSE))),IF(X41&lt;&gt;"",(VLOOKUP(X41,TimePivot!A$4:B$1000,2,FALSE))),IF(Y41&lt;&gt;"",(VLOOKUP(Y41,TimePivot!A$4:B$1000,2,FALSE))),IF(Z41&lt;&gt;"",(VLOOKUP(Z41,TimePivot!A$4:B$1000,2,FALSE))),IF(AA41&lt;&gt;"",(VLOOKUP(AA41,TimePivot!A$4:B$1000,2,FALSE))),IF(AB41&lt;&gt;"",(VLOOKUP(AB41,TimePivot!A$4:B$1000,2,FALSE)))))/60</f>
        <v>7.1883333333333335</v>
      </c>
      <c r="F41" s="3" t="s">
        <v>1460</v>
      </c>
      <c r="G41" s="1" t="s">
        <v>258</v>
      </c>
      <c r="H41" s="1" t="s">
        <v>2701</v>
      </c>
      <c r="J41" s="7" t="s">
        <v>1462</v>
      </c>
      <c r="K41" s="7" t="s">
        <v>1447</v>
      </c>
    </row>
    <row r="42" spans="1:12" ht="45" x14ac:dyDescent="0.25">
      <c r="A42" s="5">
        <v>0</v>
      </c>
      <c r="B42" s="23">
        <f>(1-A42)*VLOOKUP(F42,TimePivot!A$4:C$1000,3,FALSE)</f>
        <v>4</v>
      </c>
      <c r="C42" s="8">
        <f>((1-A42)*VLOOKUP(F42,TimePivot!A$4:B$1000,2,FALSE))/60</f>
        <v>0.70833333333333337</v>
      </c>
      <c r="D42" s="22">
        <f>((1-A42)*SUM(IF(J42&lt;&gt;"",(VLOOKUP(J42,TimePivot!A$4:C$1000,3,FALSE))),IF(K42&lt;&gt;"",VLOOKUP(K42,TimePivot!A$4:C$1000,3,FALSE)),IF(L42&lt;&gt;"",VLOOKUP(L42,TimePivot!A$4:C$1000,3,FALSE)),IF(M42&lt;&gt;"",VLOOKUP(M42,TimePivot!A$4:C$1000,3,FALSE)),IF(N42&lt;&gt;"",VLOOKUP(N42,TimePivot!A$4:C$1000,3,FALSE)),IF(O42&lt;&gt;"",VLOOKUP(O42,TimePivot!A$4:C$1000,3,FALSE)),IF(P42&lt;&gt;"",(VLOOKUP(P42,TimePivot!A$4:C$1000,3,FALSE))),IF(Q42&lt;&gt;"",(VLOOKUP(Q42,TimePivot!A$4:C$1000,3,FALSE))),IF(R42&lt;&gt;"",(VLOOKUP(R42,TimePivot!A$4:C$1000,3,FALSE))),IF(S42&lt;&gt;"",(VLOOKUP(S42,TimePivot!A$4:C$1000,3,FALSE))),IF(T42&lt;&gt;"",(VLOOKUP(T42,TimePivot!A$4:C$1000,3,FALSE))),IF(U42&lt;&gt;"",(VLOOKUP(U42,TimePivot!A$4:C$1000,3,FALSE))),IF(V42&lt;&gt;"",(VLOOKUP(V42,TimePivot!A$4:C$1000,3,FALSE))),IF(W42&lt;&gt;"",(VLOOKUP(W42,TimePivot!A$4:C$1000,3,FALSE))),IF(X42&lt;&gt;"",(VLOOKUP(X42,TimePivot!A$4:C$1000,3,FALSE))),IF(Y42&lt;&gt;"",(VLOOKUP(Y42,TimePivot!A$4:C$1000,3,FALSE))),IF(Z42&lt;&gt;"",(VLOOKUP(Z42,TimePivot!A$4:C$1000,3,FALSE))),IF(AA42&lt;&gt;"",(VLOOKUP(AA42,TimePivot!A$4:C$1000,3,FALSE))),IF(AB42&lt;&gt;"",(VLOOKUP(AB42,TimePivot!A$4:C$1000,3,FALSE)))))</f>
        <v>10</v>
      </c>
      <c r="E42" s="8">
        <f>((1-A42)*SUM(IF(J42&lt;&gt;"",(VLOOKUP(J42,TimePivot!A$4:B$1000,2,FALSE))),IF(K42&lt;&gt;"",VLOOKUP(K42,TimePivot!A$4:B$1000,2,FALSE)),IF(L42&lt;&gt;"",VLOOKUP(L42,TimePivot!A$4:B$1000,2,FALSE)),IF(M42&lt;&gt;"",VLOOKUP(M42,TimePivot!A$4:B$1000,2,FALSE)),IF(N42&lt;&gt;"",VLOOKUP(N42,TimePivot!A$4:B$1000,2,FALSE)),IF(O42&lt;&gt;"",VLOOKUP(O42,TimePivot!A$4:B$1000,2,FALSE)),IF(P42&lt;&gt;"",(VLOOKUP(P42,TimePivot!A$4:B$1000,2,FALSE))),IF(Q42&lt;&gt;"",(VLOOKUP(Q42,TimePivot!A$4:B$1000,2,FALSE))),IF(R42&lt;&gt;"",(VLOOKUP(R42,TimePivot!A$4:B$1000,2,FALSE))),IF(S42&lt;&gt;"",(VLOOKUP(S42,TimePivot!A$4:B$1000,2,FALSE))),IF(T42&lt;&gt;"",(VLOOKUP(T42,TimePivot!A$4:B$1000,2,FALSE))),IF(U42&lt;&gt;"",(VLOOKUP(U42,TimePivot!A$4:B$1000,2,FALSE))),IF(V42&lt;&gt;"",(VLOOKUP(V42,TimePivot!A$4:B$1000,2,FALSE))),IF(W42&lt;&gt;"",(VLOOKUP(W42,TimePivot!A$4:B$1000,2,FALSE))),IF(X42&lt;&gt;"",(VLOOKUP(X42,TimePivot!A$4:B$1000,2,FALSE))),IF(Y42&lt;&gt;"",(VLOOKUP(Y42,TimePivot!A$4:B$1000,2,FALSE))),IF(Z42&lt;&gt;"",(VLOOKUP(Z42,TimePivot!A$4:B$1000,2,FALSE))),IF(AA42&lt;&gt;"",(VLOOKUP(AA42,TimePivot!A$4:B$1000,2,FALSE))),IF(AB42&lt;&gt;"",(VLOOKUP(AB42,TimePivot!A$4:B$1000,2,FALSE)))))/60</f>
        <v>3.125</v>
      </c>
      <c r="F42" s="3" t="s">
        <v>1447</v>
      </c>
      <c r="G42" s="1" t="s">
        <v>259</v>
      </c>
      <c r="H42" s="1" t="s">
        <v>2701</v>
      </c>
      <c r="J42" s="7" t="s">
        <v>1445</v>
      </c>
    </row>
    <row r="43" spans="1:12" ht="30" x14ac:dyDescent="0.25">
      <c r="A43" s="5">
        <v>0</v>
      </c>
      <c r="B43" s="23">
        <f>(1-A43)*VLOOKUP(F43,TimePivot!A$4:C$1000,3,FALSE)</f>
        <v>2</v>
      </c>
      <c r="C43" s="8">
        <f>((1-A43)*VLOOKUP(F43,TimePivot!A$4:B$1000,2,FALSE))/60</f>
        <v>0.33333333333333331</v>
      </c>
      <c r="D43" s="22">
        <f>((1-A43)*SUM(IF(J43&lt;&gt;"",(VLOOKUP(J43,TimePivot!A$4:C$1000,3,FALSE))),IF(K43&lt;&gt;"",VLOOKUP(K43,TimePivot!A$4:C$1000,3,FALSE)),IF(L43&lt;&gt;"",VLOOKUP(L43,TimePivot!A$4:C$1000,3,FALSE)),IF(M43&lt;&gt;"",VLOOKUP(M43,TimePivot!A$4:C$1000,3,FALSE)),IF(N43&lt;&gt;"",VLOOKUP(N43,TimePivot!A$4:C$1000,3,FALSE)),IF(O43&lt;&gt;"",VLOOKUP(O43,TimePivot!A$4:C$1000,3,FALSE)),IF(P43&lt;&gt;"",(VLOOKUP(P43,TimePivot!A$4:C$1000,3,FALSE))),IF(Q43&lt;&gt;"",(VLOOKUP(Q43,TimePivot!A$4:C$1000,3,FALSE))),IF(R43&lt;&gt;"",(VLOOKUP(R43,TimePivot!A$4:C$1000,3,FALSE))),IF(S43&lt;&gt;"",(VLOOKUP(S43,TimePivot!A$4:C$1000,3,FALSE))),IF(T43&lt;&gt;"",(VLOOKUP(T43,TimePivot!A$4:C$1000,3,FALSE))),IF(U43&lt;&gt;"",(VLOOKUP(U43,TimePivot!A$4:C$1000,3,FALSE))),IF(V43&lt;&gt;"",(VLOOKUP(V43,TimePivot!A$4:C$1000,3,FALSE))),IF(W43&lt;&gt;"",(VLOOKUP(W43,TimePivot!A$4:C$1000,3,FALSE))),IF(X43&lt;&gt;"",(VLOOKUP(X43,TimePivot!A$4:C$1000,3,FALSE))),IF(Y43&lt;&gt;"",(VLOOKUP(Y43,TimePivot!A$4:C$1000,3,FALSE))),IF(Z43&lt;&gt;"",(VLOOKUP(Z43,TimePivot!A$4:C$1000,3,FALSE))),IF(AA43&lt;&gt;"",(VLOOKUP(AA43,TimePivot!A$4:C$1000,3,FALSE))),IF(AB43&lt;&gt;"",(VLOOKUP(AB43,TimePivot!A$4:C$1000,3,FALSE)))))</f>
        <v>0</v>
      </c>
      <c r="E43" s="8">
        <f>((1-A43)*SUM(IF(J43&lt;&gt;"",(VLOOKUP(J43,TimePivot!A$4:B$1000,2,FALSE))),IF(K43&lt;&gt;"",VLOOKUP(K43,TimePivot!A$4:B$1000,2,FALSE)),IF(L43&lt;&gt;"",VLOOKUP(L43,TimePivot!A$4:B$1000,2,FALSE)),IF(M43&lt;&gt;"",VLOOKUP(M43,TimePivot!A$4:B$1000,2,FALSE)),IF(N43&lt;&gt;"",VLOOKUP(N43,TimePivot!A$4:B$1000,2,FALSE)),IF(O43&lt;&gt;"",VLOOKUP(O43,TimePivot!A$4:B$1000,2,FALSE)),IF(P43&lt;&gt;"",(VLOOKUP(P43,TimePivot!A$4:B$1000,2,FALSE))),IF(Q43&lt;&gt;"",(VLOOKUP(Q43,TimePivot!A$4:B$1000,2,FALSE))),IF(R43&lt;&gt;"",(VLOOKUP(R43,TimePivot!A$4:B$1000,2,FALSE))),IF(S43&lt;&gt;"",(VLOOKUP(S43,TimePivot!A$4:B$1000,2,FALSE))),IF(T43&lt;&gt;"",(VLOOKUP(T43,TimePivot!A$4:B$1000,2,FALSE))),IF(U43&lt;&gt;"",(VLOOKUP(U43,TimePivot!A$4:B$1000,2,FALSE))),IF(V43&lt;&gt;"",(VLOOKUP(V43,TimePivot!A$4:B$1000,2,FALSE))),IF(W43&lt;&gt;"",(VLOOKUP(W43,TimePivot!A$4:B$1000,2,FALSE))),IF(X43&lt;&gt;"",(VLOOKUP(X43,TimePivot!A$4:B$1000,2,FALSE))),IF(Y43&lt;&gt;"",(VLOOKUP(Y43,TimePivot!A$4:B$1000,2,FALSE))),IF(Z43&lt;&gt;"",(VLOOKUP(Z43,TimePivot!A$4:B$1000,2,FALSE))),IF(AA43&lt;&gt;"",(VLOOKUP(AA43,TimePivot!A$4:B$1000,2,FALSE))),IF(AB43&lt;&gt;"",(VLOOKUP(AB43,TimePivot!A$4:B$1000,2,FALSE)))))/60</f>
        <v>0</v>
      </c>
      <c r="F43" s="3" t="s">
        <v>1504</v>
      </c>
      <c r="H43" s="1" t="s">
        <v>2701</v>
      </c>
    </row>
    <row r="44" spans="1:12" ht="75" x14ac:dyDescent="0.25">
      <c r="A44" s="5">
        <v>0</v>
      </c>
      <c r="B44" s="23">
        <f>(1-A44)*VLOOKUP(F44,TimePivot!A$4:C$1000,3,FALSE)</f>
        <v>10</v>
      </c>
      <c r="C44" s="8">
        <f>((1-A44)*VLOOKUP(F44,TimePivot!A$4:B$1000,2,FALSE))/60</f>
        <v>1.6383333333333332</v>
      </c>
      <c r="D44" s="22">
        <f>((1-A44)*SUM(IF(J44&lt;&gt;"",(VLOOKUP(J44,TimePivot!A$4:C$1000,3,FALSE))),IF(K44&lt;&gt;"",VLOOKUP(K44,TimePivot!A$4:C$1000,3,FALSE)),IF(L44&lt;&gt;"",VLOOKUP(L44,TimePivot!A$4:C$1000,3,FALSE)),IF(M44&lt;&gt;"",VLOOKUP(M44,TimePivot!A$4:C$1000,3,FALSE)),IF(N44&lt;&gt;"",VLOOKUP(N44,TimePivot!A$4:C$1000,3,FALSE)),IF(O44&lt;&gt;"",VLOOKUP(O44,TimePivot!A$4:C$1000,3,FALSE)),IF(P44&lt;&gt;"",(VLOOKUP(P44,TimePivot!A$4:C$1000,3,FALSE))),IF(Q44&lt;&gt;"",(VLOOKUP(Q44,TimePivot!A$4:C$1000,3,FALSE))),IF(R44&lt;&gt;"",(VLOOKUP(R44,TimePivot!A$4:C$1000,3,FALSE))),IF(S44&lt;&gt;"",(VLOOKUP(S44,TimePivot!A$4:C$1000,3,FALSE))),IF(T44&lt;&gt;"",(VLOOKUP(T44,TimePivot!A$4:C$1000,3,FALSE))),IF(U44&lt;&gt;"",(VLOOKUP(U44,TimePivot!A$4:C$1000,3,FALSE))),IF(V44&lt;&gt;"",(VLOOKUP(V44,TimePivot!A$4:C$1000,3,FALSE))),IF(W44&lt;&gt;"",(VLOOKUP(W44,TimePivot!A$4:C$1000,3,FALSE))),IF(X44&lt;&gt;"",(VLOOKUP(X44,TimePivot!A$4:C$1000,3,FALSE))),IF(Y44&lt;&gt;"",(VLOOKUP(Y44,TimePivot!A$4:C$1000,3,FALSE))),IF(Z44&lt;&gt;"",(VLOOKUP(Z44,TimePivot!A$4:C$1000,3,FALSE))),IF(AA44&lt;&gt;"",(VLOOKUP(AA44,TimePivot!A$4:C$1000,3,FALSE))),IF(AB44&lt;&gt;"",(VLOOKUP(AB44,TimePivot!A$4:C$1000,3,FALSE)))))</f>
        <v>6</v>
      </c>
      <c r="E44" s="8">
        <f>((1-A44)*SUM(IF(J44&lt;&gt;"",(VLOOKUP(J44,TimePivot!A$4:B$1000,2,FALSE))),IF(K44&lt;&gt;"",VLOOKUP(K44,TimePivot!A$4:B$1000,2,FALSE)),IF(L44&lt;&gt;"",VLOOKUP(L44,TimePivot!A$4:B$1000,2,FALSE)),IF(M44&lt;&gt;"",VLOOKUP(M44,TimePivot!A$4:B$1000,2,FALSE)),IF(N44&lt;&gt;"",VLOOKUP(N44,TimePivot!A$4:B$1000,2,FALSE)),IF(O44&lt;&gt;"",VLOOKUP(O44,TimePivot!A$4:B$1000,2,FALSE)),IF(P44&lt;&gt;"",(VLOOKUP(P44,TimePivot!A$4:B$1000,2,FALSE))),IF(Q44&lt;&gt;"",(VLOOKUP(Q44,TimePivot!A$4:B$1000,2,FALSE))),IF(R44&lt;&gt;"",(VLOOKUP(R44,TimePivot!A$4:B$1000,2,FALSE))),IF(S44&lt;&gt;"",(VLOOKUP(S44,TimePivot!A$4:B$1000,2,FALSE))),IF(T44&lt;&gt;"",(VLOOKUP(T44,TimePivot!A$4:B$1000,2,FALSE))),IF(U44&lt;&gt;"",(VLOOKUP(U44,TimePivot!A$4:B$1000,2,FALSE))),IF(V44&lt;&gt;"",(VLOOKUP(V44,TimePivot!A$4:B$1000,2,FALSE))),IF(W44&lt;&gt;"",(VLOOKUP(W44,TimePivot!A$4:B$1000,2,FALSE))),IF(X44&lt;&gt;"",(VLOOKUP(X44,TimePivot!A$4:B$1000,2,FALSE))),IF(Y44&lt;&gt;"",(VLOOKUP(Y44,TimePivot!A$4:B$1000,2,FALSE))),IF(Z44&lt;&gt;"",(VLOOKUP(Z44,TimePivot!A$4:B$1000,2,FALSE))),IF(AA44&lt;&gt;"",(VLOOKUP(AA44,TimePivot!A$4:B$1000,2,FALSE))),IF(AB44&lt;&gt;"",(VLOOKUP(AB44,TimePivot!A$4:B$1000,2,FALSE)))))/60</f>
        <v>1.4166666666666667</v>
      </c>
      <c r="F44" s="3" t="s">
        <v>1456</v>
      </c>
      <c r="G44" s="1" t="s">
        <v>260</v>
      </c>
      <c r="H44" s="1" t="s">
        <v>2701</v>
      </c>
      <c r="I44" s="6" t="s">
        <v>2727</v>
      </c>
      <c r="J44" s="7" t="s">
        <v>1515</v>
      </c>
    </row>
    <row r="45" spans="1:12" ht="60" x14ac:dyDescent="0.25">
      <c r="A45" s="5">
        <v>0</v>
      </c>
      <c r="B45" s="23">
        <f>(1-A45)*VLOOKUP(F45,TimePivot!A$4:C$1000,3,FALSE)</f>
        <v>2</v>
      </c>
      <c r="C45" s="8">
        <f>((1-A45)*VLOOKUP(F45,TimePivot!A$4:B$1000,2,FALSE))/60</f>
        <v>0.22166666666666668</v>
      </c>
      <c r="D45" s="22">
        <f>((1-A45)*SUM(IF(J45&lt;&gt;"",(VLOOKUP(J45,TimePivot!A$4:C$1000,3,FALSE))),IF(K45&lt;&gt;"",VLOOKUP(K45,TimePivot!A$4:C$1000,3,FALSE)),IF(L45&lt;&gt;"",VLOOKUP(L45,TimePivot!A$4:C$1000,3,FALSE)),IF(M45&lt;&gt;"",VLOOKUP(M45,TimePivot!A$4:C$1000,3,FALSE)),IF(N45&lt;&gt;"",VLOOKUP(N45,TimePivot!A$4:C$1000,3,FALSE)),IF(O45&lt;&gt;"",VLOOKUP(O45,TimePivot!A$4:C$1000,3,FALSE)),IF(P45&lt;&gt;"",(VLOOKUP(P45,TimePivot!A$4:C$1000,3,FALSE))),IF(Q45&lt;&gt;"",(VLOOKUP(Q45,TimePivot!A$4:C$1000,3,FALSE))),IF(R45&lt;&gt;"",(VLOOKUP(R45,TimePivot!A$4:C$1000,3,FALSE))),IF(S45&lt;&gt;"",(VLOOKUP(S45,TimePivot!A$4:C$1000,3,FALSE))),IF(T45&lt;&gt;"",(VLOOKUP(T45,TimePivot!A$4:C$1000,3,FALSE))),IF(U45&lt;&gt;"",(VLOOKUP(U45,TimePivot!A$4:C$1000,3,FALSE))),IF(V45&lt;&gt;"",(VLOOKUP(V45,TimePivot!A$4:C$1000,3,FALSE))),IF(W45&lt;&gt;"",(VLOOKUP(W45,TimePivot!A$4:C$1000,3,FALSE))),IF(X45&lt;&gt;"",(VLOOKUP(X45,TimePivot!A$4:C$1000,3,FALSE))),IF(Y45&lt;&gt;"",(VLOOKUP(Y45,TimePivot!A$4:C$1000,3,FALSE))),IF(Z45&lt;&gt;"",(VLOOKUP(Z45,TimePivot!A$4:C$1000,3,FALSE))),IF(AA45&lt;&gt;"",(VLOOKUP(AA45,TimePivot!A$4:C$1000,3,FALSE))),IF(AB45&lt;&gt;"",(VLOOKUP(AB45,TimePivot!A$4:C$1000,3,FALSE)))))</f>
        <v>0</v>
      </c>
      <c r="E45" s="8">
        <f>((1-A45)*SUM(IF(J45&lt;&gt;"",(VLOOKUP(J45,TimePivot!A$4:B$1000,2,FALSE))),IF(K45&lt;&gt;"",VLOOKUP(K45,TimePivot!A$4:B$1000,2,FALSE)),IF(L45&lt;&gt;"",VLOOKUP(L45,TimePivot!A$4:B$1000,2,FALSE)),IF(M45&lt;&gt;"",VLOOKUP(M45,TimePivot!A$4:B$1000,2,FALSE)),IF(N45&lt;&gt;"",VLOOKUP(N45,TimePivot!A$4:B$1000,2,FALSE)),IF(O45&lt;&gt;"",VLOOKUP(O45,TimePivot!A$4:B$1000,2,FALSE)),IF(P45&lt;&gt;"",(VLOOKUP(P45,TimePivot!A$4:B$1000,2,FALSE))),IF(Q45&lt;&gt;"",(VLOOKUP(Q45,TimePivot!A$4:B$1000,2,FALSE))),IF(R45&lt;&gt;"",(VLOOKUP(R45,TimePivot!A$4:B$1000,2,FALSE))),IF(S45&lt;&gt;"",(VLOOKUP(S45,TimePivot!A$4:B$1000,2,FALSE))),IF(T45&lt;&gt;"",(VLOOKUP(T45,TimePivot!A$4:B$1000,2,FALSE))),IF(U45&lt;&gt;"",(VLOOKUP(U45,TimePivot!A$4:B$1000,2,FALSE))),IF(V45&lt;&gt;"",(VLOOKUP(V45,TimePivot!A$4:B$1000,2,FALSE))),IF(W45&lt;&gt;"",(VLOOKUP(W45,TimePivot!A$4:B$1000,2,FALSE))),IF(X45&lt;&gt;"",(VLOOKUP(X45,TimePivot!A$4:B$1000,2,FALSE))),IF(Y45&lt;&gt;"",(VLOOKUP(Y45,TimePivot!A$4:B$1000,2,FALSE))),IF(Z45&lt;&gt;"",(VLOOKUP(Z45,TimePivot!A$4:B$1000,2,FALSE))),IF(AA45&lt;&gt;"",(VLOOKUP(AA45,TimePivot!A$4:B$1000,2,FALSE))),IF(AB45&lt;&gt;"",(VLOOKUP(AB45,TimePivot!A$4:B$1000,2,FALSE)))))/60</f>
        <v>0</v>
      </c>
      <c r="F45" s="3" t="s">
        <v>1449</v>
      </c>
      <c r="G45" s="1" t="s">
        <v>2712</v>
      </c>
      <c r="H45" s="1" t="s">
        <v>2701</v>
      </c>
      <c r="I45" s="6" t="s">
        <v>2728</v>
      </c>
    </row>
    <row r="46" spans="1:12" ht="30" x14ac:dyDescent="0.25">
      <c r="A46" s="5">
        <v>0</v>
      </c>
      <c r="B46" s="23">
        <f>(1-A46)*VLOOKUP(F46,TimePivot!A$4:C$1000,3,FALSE)</f>
        <v>11</v>
      </c>
      <c r="C46" s="8">
        <f>((1-A46)*VLOOKUP(F46,TimePivot!A$4:B$1000,2,FALSE))/60</f>
        <v>1.9866666666666668</v>
      </c>
      <c r="D46" s="22">
        <f>((1-A46)*SUM(IF(J46&lt;&gt;"",(VLOOKUP(J46,TimePivot!A$4:C$1000,3,FALSE))),IF(K46&lt;&gt;"",VLOOKUP(K46,TimePivot!A$4:C$1000,3,FALSE)),IF(L46&lt;&gt;"",VLOOKUP(L46,TimePivot!A$4:C$1000,3,FALSE)),IF(M46&lt;&gt;"",VLOOKUP(M46,TimePivot!A$4:C$1000,3,FALSE)),IF(N46&lt;&gt;"",VLOOKUP(N46,TimePivot!A$4:C$1000,3,FALSE)),IF(O46&lt;&gt;"",VLOOKUP(O46,TimePivot!A$4:C$1000,3,FALSE)),IF(P46&lt;&gt;"",(VLOOKUP(P46,TimePivot!A$4:C$1000,3,FALSE))),IF(Q46&lt;&gt;"",(VLOOKUP(Q46,TimePivot!A$4:C$1000,3,FALSE))),IF(R46&lt;&gt;"",(VLOOKUP(R46,TimePivot!A$4:C$1000,3,FALSE))),IF(S46&lt;&gt;"",(VLOOKUP(S46,TimePivot!A$4:C$1000,3,FALSE))),IF(T46&lt;&gt;"",(VLOOKUP(T46,TimePivot!A$4:C$1000,3,FALSE))),IF(U46&lt;&gt;"",(VLOOKUP(U46,TimePivot!A$4:C$1000,3,FALSE))),IF(V46&lt;&gt;"",(VLOOKUP(V46,TimePivot!A$4:C$1000,3,FALSE))),IF(W46&lt;&gt;"",(VLOOKUP(W46,TimePivot!A$4:C$1000,3,FALSE))),IF(X46&lt;&gt;"",(VLOOKUP(X46,TimePivot!A$4:C$1000,3,FALSE))),IF(Y46&lt;&gt;"",(VLOOKUP(Y46,TimePivot!A$4:C$1000,3,FALSE))),IF(Z46&lt;&gt;"",(VLOOKUP(Z46,TimePivot!A$4:C$1000,3,FALSE))),IF(AA46&lt;&gt;"",(VLOOKUP(AA46,TimePivot!A$4:C$1000,3,FALSE))),IF(AB46&lt;&gt;"",(VLOOKUP(AB46,TimePivot!A$4:C$1000,3,FALSE)))))</f>
        <v>0</v>
      </c>
      <c r="E46" s="8">
        <f>((1-A46)*SUM(IF(J46&lt;&gt;"",(VLOOKUP(J46,TimePivot!A$4:B$1000,2,FALSE))),IF(K46&lt;&gt;"",VLOOKUP(K46,TimePivot!A$4:B$1000,2,FALSE)),IF(L46&lt;&gt;"",VLOOKUP(L46,TimePivot!A$4:B$1000,2,FALSE)),IF(M46&lt;&gt;"",VLOOKUP(M46,TimePivot!A$4:B$1000,2,FALSE)),IF(N46&lt;&gt;"",VLOOKUP(N46,TimePivot!A$4:B$1000,2,FALSE)),IF(O46&lt;&gt;"",VLOOKUP(O46,TimePivot!A$4:B$1000,2,FALSE)),IF(P46&lt;&gt;"",(VLOOKUP(P46,TimePivot!A$4:B$1000,2,FALSE))),IF(Q46&lt;&gt;"",(VLOOKUP(Q46,TimePivot!A$4:B$1000,2,FALSE))),IF(R46&lt;&gt;"",(VLOOKUP(R46,TimePivot!A$4:B$1000,2,FALSE))),IF(S46&lt;&gt;"",(VLOOKUP(S46,TimePivot!A$4:B$1000,2,FALSE))),IF(T46&lt;&gt;"",(VLOOKUP(T46,TimePivot!A$4:B$1000,2,FALSE))),IF(U46&lt;&gt;"",(VLOOKUP(U46,TimePivot!A$4:B$1000,2,FALSE))),IF(V46&lt;&gt;"",(VLOOKUP(V46,TimePivot!A$4:B$1000,2,FALSE))),IF(W46&lt;&gt;"",(VLOOKUP(W46,TimePivot!A$4:B$1000,2,FALSE))),IF(X46&lt;&gt;"",(VLOOKUP(X46,TimePivot!A$4:B$1000,2,FALSE))),IF(Y46&lt;&gt;"",(VLOOKUP(Y46,TimePivot!A$4:B$1000,2,FALSE))),IF(Z46&lt;&gt;"",(VLOOKUP(Z46,TimePivot!A$4:B$1000,2,FALSE))),IF(AA46&lt;&gt;"",(VLOOKUP(AA46,TimePivot!A$4:B$1000,2,FALSE))),IF(AB46&lt;&gt;"",(VLOOKUP(AB46,TimePivot!A$4:B$1000,2,FALSE)))))/60</f>
        <v>0</v>
      </c>
      <c r="F46" s="3" t="s">
        <v>1448</v>
      </c>
      <c r="H46" s="1" t="s">
        <v>2701</v>
      </c>
    </row>
    <row r="47" spans="1:12" ht="150" x14ac:dyDescent="0.25">
      <c r="A47" s="5">
        <v>0</v>
      </c>
      <c r="B47" s="23">
        <f>(1-A47)*VLOOKUP(F47,TimePivot!A$4:C$1000,3,FALSE)</f>
        <v>6</v>
      </c>
      <c r="C47" s="8">
        <f>((1-A47)*VLOOKUP(F47,TimePivot!A$4:B$1000,2,FALSE))/60</f>
        <v>1.7083333333333333</v>
      </c>
      <c r="D47" s="22">
        <f>((1-A47)*SUM(IF(J47&lt;&gt;"",(VLOOKUP(J47,TimePivot!A$4:C$1000,3,FALSE))),IF(K47&lt;&gt;"",VLOOKUP(K47,TimePivot!A$4:C$1000,3,FALSE)),IF(L47&lt;&gt;"",VLOOKUP(L47,TimePivot!A$4:C$1000,3,FALSE)),IF(M47&lt;&gt;"",VLOOKUP(M47,TimePivot!A$4:C$1000,3,FALSE)),IF(N47&lt;&gt;"",VLOOKUP(N47,TimePivot!A$4:C$1000,3,FALSE)),IF(O47&lt;&gt;"",VLOOKUP(O47,TimePivot!A$4:C$1000,3,FALSE)),IF(P47&lt;&gt;"",(VLOOKUP(P47,TimePivot!A$4:C$1000,3,FALSE))),IF(Q47&lt;&gt;"",(VLOOKUP(Q47,TimePivot!A$4:C$1000,3,FALSE))),IF(R47&lt;&gt;"",(VLOOKUP(R47,TimePivot!A$4:C$1000,3,FALSE))),IF(S47&lt;&gt;"",(VLOOKUP(S47,TimePivot!A$4:C$1000,3,FALSE))),IF(T47&lt;&gt;"",(VLOOKUP(T47,TimePivot!A$4:C$1000,3,FALSE))),IF(U47&lt;&gt;"",(VLOOKUP(U47,TimePivot!A$4:C$1000,3,FALSE))),IF(V47&lt;&gt;"",(VLOOKUP(V47,TimePivot!A$4:C$1000,3,FALSE))),IF(W47&lt;&gt;"",(VLOOKUP(W47,TimePivot!A$4:C$1000,3,FALSE))),IF(X47&lt;&gt;"",(VLOOKUP(X47,TimePivot!A$4:C$1000,3,FALSE))),IF(Y47&lt;&gt;"",(VLOOKUP(Y47,TimePivot!A$4:C$1000,3,FALSE))),IF(Z47&lt;&gt;"",(VLOOKUP(Z47,TimePivot!A$4:C$1000,3,FALSE))),IF(AA47&lt;&gt;"",(VLOOKUP(AA47,TimePivot!A$4:C$1000,3,FALSE))),IF(AB47&lt;&gt;"",(VLOOKUP(AB47,TimePivot!A$4:C$1000,3,FALSE)))))</f>
        <v>0</v>
      </c>
      <c r="E47" s="8">
        <f>((1-A47)*SUM(IF(J47&lt;&gt;"",(VLOOKUP(J47,TimePivot!A$4:B$1000,2,FALSE))),IF(K47&lt;&gt;"",VLOOKUP(K47,TimePivot!A$4:B$1000,2,FALSE)),IF(L47&lt;&gt;"",VLOOKUP(L47,TimePivot!A$4:B$1000,2,FALSE)),IF(M47&lt;&gt;"",VLOOKUP(M47,TimePivot!A$4:B$1000,2,FALSE)),IF(N47&lt;&gt;"",VLOOKUP(N47,TimePivot!A$4:B$1000,2,FALSE)),IF(O47&lt;&gt;"",VLOOKUP(O47,TimePivot!A$4:B$1000,2,FALSE)),IF(P47&lt;&gt;"",(VLOOKUP(P47,TimePivot!A$4:B$1000,2,FALSE))),IF(Q47&lt;&gt;"",(VLOOKUP(Q47,TimePivot!A$4:B$1000,2,FALSE))),IF(R47&lt;&gt;"",(VLOOKUP(R47,TimePivot!A$4:B$1000,2,FALSE))),IF(S47&lt;&gt;"",(VLOOKUP(S47,TimePivot!A$4:B$1000,2,FALSE))),IF(T47&lt;&gt;"",(VLOOKUP(T47,TimePivot!A$4:B$1000,2,FALSE))),IF(U47&lt;&gt;"",(VLOOKUP(U47,TimePivot!A$4:B$1000,2,FALSE))),IF(V47&lt;&gt;"",(VLOOKUP(V47,TimePivot!A$4:B$1000,2,FALSE))),IF(W47&lt;&gt;"",(VLOOKUP(W47,TimePivot!A$4:B$1000,2,FALSE))),IF(X47&lt;&gt;"",(VLOOKUP(X47,TimePivot!A$4:B$1000,2,FALSE))),IF(Y47&lt;&gt;"",(VLOOKUP(Y47,TimePivot!A$4:B$1000,2,FALSE))),IF(Z47&lt;&gt;"",(VLOOKUP(Z47,TimePivot!A$4:B$1000,2,FALSE))),IF(AA47&lt;&gt;"",(VLOOKUP(AA47,TimePivot!A$4:B$1000,2,FALSE))),IF(AB47&lt;&gt;"",(VLOOKUP(AB47,TimePivot!A$4:B$1000,2,FALSE)))))/60</f>
        <v>0</v>
      </c>
      <c r="F47" s="3" t="s">
        <v>1463</v>
      </c>
      <c r="G47" s="1" t="s">
        <v>2714</v>
      </c>
      <c r="H47" s="1" t="s">
        <v>2701</v>
      </c>
    </row>
    <row r="48" spans="1:12" ht="30" x14ac:dyDescent="0.25">
      <c r="A48" s="5">
        <v>0</v>
      </c>
      <c r="B48" s="23">
        <f>(1-A48)*VLOOKUP(F48,TimePivot!A$4:C$1000,3,FALSE)</f>
        <v>4</v>
      </c>
      <c r="C48" s="8">
        <f>((1-A48)*VLOOKUP(F48,TimePivot!A$4:B$1000,2,FALSE))/60</f>
        <v>0.40333333333333332</v>
      </c>
      <c r="D48" s="22">
        <f>((1-A48)*SUM(IF(J48&lt;&gt;"",(VLOOKUP(J48,TimePivot!A$4:C$1000,3,FALSE))),IF(K48&lt;&gt;"",VLOOKUP(K48,TimePivot!A$4:C$1000,3,FALSE)),IF(L48&lt;&gt;"",VLOOKUP(L48,TimePivot!A$4:C$1000,3,FALSE)),IF(M48&lt;&gt;"",VLOOKUP(M48,TimePivot!A$4:C$1000,3,FALSE)),IF(N48&lt;&gt;"",VLOOKUP(N48,TimePivot!A$4:C$1000,3,FALSE)),IF(O48&lt;&gt;"",VLOOKUP(O48,TimePivot!A$4:C$1000,3,FALSE)),IF(P48&lt;&gt;"",(VLOOKUP(P48,TimePivot!A$4:C$1000,3,FALSE))),IF(Q48&lt;&gt;"",(VLOOKUP(Q48,TimePivot!A$4:C$1000,3,FALSE))),IF(R48&lt;&gt;"",(VLOOKUP(R48,TimePivot!A$4:C$1000,3,FALSE))),IF(S48&lt;&gt;"",(VLOOKUP(S48,TimePivot!A$4:C$1000,3,FALSE))),IF(T48&lt;&gt;"",(VLOOKUP(T48,TimePivot!A$4:C$1000,3,FALSE))),IF(U48&lt;&gt;"",(VLOOKUP(U48,TimePivot!A$4:C$1000,3,FALSE))),IF(V48&lt;&gt;"",(VLOOKUP(V48,TimePivot!A$4:C$1000,3,FALSE))),IF(W48&lt;&gt;"",(VLOOKUP(W48,TimePivot!A$4:C$1000,3,FALSE))),IF(X48&lt;&gt;"",(VLOOKUP(X48,TimePivot!A$4:C$1000,3,FALSE))),IF(Y48&lt;&gt;"",(VLOOKUP(Y48,TimePivot!A$4:C$1000,3,FALSE))),IF(Z48&lt;&gt;"",(VLOOKUP(Z48,TimePivot!A$4:C$1000,3,FALSE))),IF(AA48&lt;&gt;"",(VLOOKUP(AA48,TimePivot!A$4:C$1000,3,FALSE))),IF(AB48&lt;&gt;"",(VLOOKUP(AB48,TimePivot!A$4:C$1000,3,FALSE)))))</f>
        <v>18</v>
      </c>
      <c r="E48" s="8">
        <f>((1-A48)*SUM(IF(J48&lt;&gt;"",(VLOOKUP(J48,TimePivot!A$4:B$1000,2,FALSE))),IF(K48&lt;&gt;"",VLOOKUP(K48,TimePivot!A$4:B$1000,2,FALSE)),IF(L48&lt;&gt;"",VLOOKUP(L48,TimePivot!A$4:B$1000,2,FALSE)),IF(M48&lt;&gt;"",VLOOKUP(M48,TimePivot!A$4:B$1000,2,FALSE)),IF(N48&lt;&gt;"",VLOOKUP(N48,TimePivot!A$4:B$1000,2,FALSE)),IF(O48&lt;&gt;"",VLOOKUP(O48,TimePivot!A$4:B$1000,2,FALSE)),IF(P48&lt;&gt;"",(VLOOKUP(P48,TimePivot!A$4:B$1000,2,FALSE))),IF(Q48&lt;&gt;"",(VLOOKUP(Q48,TimePivot!A$4:B$1000,2,FALSE))),IF(R48&lt;&gt;"",(VLOOKUP(R48,TimePivot!A$4:B$1000,2,FALSE))),IF(S48&lt;&gt;"",(VLOOKUP(S48,TimePivot!A$4:B$1000,2,FALSE))),IF(T48&lt;&gt;"",(VLOOKUP(T48,TimePivot!A$4:B$1000,2,FALSE))),IF(U48&lt;&gt;"",(VLOOKUP(U48,TimePivot!A$4:B$1000,2,FALSE))),IF(V48&lt;&gt;"",(VLOOKUP(V48,TimePivot!A$4:B$1000,2,FALSE))),IF(W48&lt;&gt;"",(VLOOKUP(W48,TimePivot!A$4:B$1000,2,FALSE))),IF(X48&lt;&gt;"",(VLOOKUP(X48,TimePivot!A$4:B$1000,2,FALSE))),IF(Y48&lt;&gt;"",(VLOOKUP(Y48,TimePivot!A$4:B$1000,2,FALSE))),IF(Z48&lt;&gt;"",(VLOOKUP(Z48,TimePivot!A$4:B$1000,2,FALSE))),IF(AA48&lt;&gt;"",(VLOOKUP(AA48,TimePivot!A$4:B$1000,2,FALSE))),IF(AB48&lt;&gt;"",(VLOOKUP(AB48,TimePivot!A$4:B$1000,2,FALSE)))))/60</f>
        <v>6.48</v>
      </c>
      <c r="F48" s="3" t="s">
        <v>1464</v>
      </c>
      <c r="H48" s="1" t="s">
        <v>2701</v>
      </c>
      <c r="I48" s="6" t="s">
        <v>2754</v>
      </c>
      <c r="J48" s="1" t="s">
        <v>1462</v>
      </c>
    </row>
    <row r="49" spans="1:13" ht="30" x14ac:dyDescent="0.25">
      <c r="A49" s="5">
        <v>0</v>
      </c>
      <c r="B49" s="23">
        <f>(1-A49)*VLOOKUP(F49,TimePivot!A$4:C$1000,3,FALSE)</f>
        <v>10</v>
      </c>
      <c r="C49" s="8">
        <f>((1-A49)*VLOOKUP(F49,TimePivot!A$4:B$1000,2,FALSE))/60</f>
        <v>2.2716666666666669</v>
      </c>
      <c r="D49" s="22">
        <f>((1-A49)*SUM(IF(J49&lt;&gt;"",(VLOOKUP(J49,TimePivot!A$4:C$1000,3,FALSE))),IF(K49&lt;&gt;"",VLOOKUP(K49,TimePivot!A$4:C$1000,3,FALSE)),IF(L49&lt;&gt;"",VLOOKUP(L49,TimePivot!A$4:C$1000,3,FALSE)),IF(M49&lt;&gt;"",VLOOKUP(M49,TimePivot!A$4:C$1000,3,FALSE)),IF(N49&lt;&gt;"",VLOOKUP(N49,TimePivot!A$4:C$1000,3,FALSE)),IF(O49&lt;&gt;"",VLOOKUP(O49,TimePivot!A$4:C$1000,3,FALSE)),IF(P49&lt;&gt;"",(VLOOKUP(P49,TimePivot!A$4:C$1000,3,FALSE))),IF(Q49&lt;&gt;"",(VLOOKUP(Q49,TimePivot!A$4:C$1000,3,FALSE))),IF(R49&lt;&gt;"",(VLOOKUP(R49,TimePivot!A$4:C$1000,3,FALSE))),IF(S49&lt;&gt;"",(VLOOKUP(S49,TimePivot!A$4:C$1000,3,FALSE))),IF(T49&lt;&gt;"",(VLOOKUP(T49,TimePivot!A$4:C$1000,3,FALSE))),IF(U49&lt;&gt;"",(VLOOKUP(U49,TimePivot!A$4:C$1000,3,FALSE))),IF(V49&lt;&gt;"",(VLOOKUP(V49,TimePivot!A$4:C$1000,3,FALSE))),IF(W49&lt;&gt;"",(VLOOKUP(W49,TimePivot!A$4:C$1000,3,FALSE))),IF(X49&lt;&gt;"",(VLOOKUP(X49,TimePivot!A$4:C$1000,3,FALSE))),IF(Y49&lt;&gt;"",(VLOOKUP(Y49,TimePivot!A$4:C$1000,3,FALSE))),IF(Z49&lt;&gt;"",(VLOOKUP(Z49,TimePivot!A$4:C$1000,3,FALSE))),IF(AA49&lt;&gt;"",(VLOOKUP(AA49,TimePivot!A$4:C$1000,3,FALSE))),IF(AB49&lt;&gt;"",(VLOOKUP(AB49,TimePivot!A$4:C$1000,3,FALSE)))))</f>
        <v>35</v>
      </c>
      <c r="E49" s="8">
        <f>((1-A49)*SUM(IF(J49&lt;&gt;"",(VLOOKUP(J49,TimePivot!A$4:B$1000,2,FALSE))),IF(K49&lt;&gt;"",VLOOKUP(K49,TimePivot!A$4:B$1000,2,FALSE)),IF(L49&lt;&gt;"",VLOOKUP(L49,TimePivot!A$4:B$1000,2,FALSE)),IF(M49&lt;&gt;"",VLOOKUP(M49,TimePivot!A$4:B$1000,2,FALSE)),IF(N49&lt;&gt;"",VLOOKUP(N49,TimePivot!A$4:B$1000,2,FALSE)),IF(O49&lt;&gt;"",VLOOKUP(O49,TimePivot!A$4:B$1000,2,FALSE)),IF(P49&lt;&gt;"",(VLOOKUP(P49,TimePivot!A$4:B$1000,2,FALSE))),IF(Q49&lt;&gt;"",(VLOOKUP(Q49,TimePivot!A$4:B$1000,2,FALSE))),IF(R49&lt;&gt;"",(VLOOKUP(R49,TimePivot!A$4:B$1000,2,FALSE))),IF(S49&lt;&gt;"",(VLOOKUP(S49,TimePivot!A$4:B$1000,2,FALSE))),IF(T49&lt;&gt;"",(VLOOKUP(T49,TimePivot!A$4:B$1000,2,FALSE))),IF(U49&lt;&gt;"",(VLOOKUP(U49,TimePivot!A$4:B$1000,2,FALSE))),IF(V49&lt;&gt;"",(VLOOKUP(V49,TimePivot!A$4:B$1000,2,FALSE))),IF(W49&lt;&gt;"",(VLOOKUP(W49,TimePivot!A$4:B$1000,2,FALSE))),IF(X49&lt;&gt;"",(VLOOKUP(X49,TimePivot!A$4:B$1000,2,FALSE))),IF(Y49&lt;&gt;"",(VLOOKUP(Y49,TimePivot!A$4:B$1000,2,FALSE))),IF(Z49&lt;&gt;"",(VLOOKUP(Z49,TimePivot!A$4:B$1000,2,FALSE))),IF(AA49&lt;&gt;"",(VLOOKUP(AA49,TimePivot!A$4:B$1000,2,FALSE))),IF(AB49&lt;&gt;"",(VLOOKUP(AB49,TimePivot!A$4:B$1000,2,FALSE)))))/60</f>
        <v>10.521666666666667</v>
      </c>
      <c r="F49" s="3" t="s">
        <v>1503</v>
      </c>
      <c r="H49" s="1" t="s">
        <v>2701</v>
      </c>
      <c r="J49" s="7" t="s">
        <v>1462</v>
      </c>
      <c r="K49" s="1" t="s">
        <v>1510</v>
      </c>
      <c r="L49" s="7" t="s">
        <v>1516</v>
      </c>
      <c r="M49" s="1" t="s">
        <v>1515</v>
      </c>
    </row>
    <row r="50" spans="1:13" ht="120" x14ac:dyDescent="0.25">
      <c r="A50" s="5">
        <v>0</v>
      </c>
      <c r="B50" s="23">
        <f>(1-A50)*VLOOKUP(F50,TimePivot!A$4:C$1000,3,FALSE)</f>
        <v>1</v>
      </c>
      <c r="C50" s="8">
        <f>((1-A50)*VLOOKUP(F50,TimePivot!A$4:B$1000,2,FALSE))/60</f>
        <v>0.16666666666666666</v>
      </c>
      <c r="D50" s="22">
        <f>((1-A50)*SUM(IF(J50&lt;&gt;"",(VLOOKUP(J50,TimePivot!A$4:C$1000,3,FALSE))),IF(K50&lt;&gt;"",VLOOKUP(K50,TimePivot!A$4:C$1000,3,FALSE)),IF(L50&lt;&gt;"",VLOOKUP(L50,TimePivot!A$4:C$1000,3,FALSE)),IF(M50&lt;&gt;"",VLOOKUP(M50,TimePivot!A$4:C$1000,3,FALSE)),IF(N50&lt;&gt;"",VLOOKUP(N50,TimePivot!A$4:C$1000,3,FALSE)),IF(O50&lt;&gt;"",VLOOKUP(O50,TimePivot!A$4:C$1000,3,FALSE)),IF(P50&lt;&gt;"",(VLOOKUP(P50,TimePivot!A$4:C$1000,3,FALSE))),IF(Q50&lt;&gt;"",(VLOOKUP(Q50,TimePivot!A$4:C$1000,3,FALSE))),IF(R50&lt;&gt;"",(VLOOKUP(R50,TimePivot!A$4:C$1000,3,FALSE))),IF(S50&lt;&gt;"",(VLOOKUP(S50,TimePivot!A$4:C$1000,3,FALSE))),IF(T50&lt;&gt;"",(VLOOKUP(T50,TimePivot!A$4:C$1000,3,FALSE))),IF(U50&lt;&gt;"",(VLOOKUP(U50,TimePivot!A$4:C$1000,3,FALSE))),IF(V50&lt;&gt;"",(VLOOKUP(V50,TimePivot!A$4:C$1000,3,FALSE))),IF(W50&lt;&gt;"",(VLOOKUP(W50,TimePivot!A$4:C$1000,3,FALSE))),IF(X50&lt;&gt;"",(VLOOKUP(X50,TimePivot!A$4:C$1000,3,FALSE))),IF(Y50&lt;&gt;"",(VLOOKUP(Y50,TimePivot!A$4:C$1000,3,FALSE))),IF(Z50&lt;&gt;"",(VLOOKUP(Z50,TimePivot!A$4:C$1000,3,FALSE))),IF(AA50&lt;&gt;"",(VLOOKUP(AA50,TimePivot!A$4:C$1000,3,FALSE))),IF(AB50&lt;&gt;"",(VLOOKUP(AB50,TimePivot!A$4:C$1000,3,FALSE)))))</f>
        <v>0</v>
      </c>
      <c r="E50" s="8">
        <f>((1-A50)*SUM(IF(J50&lt;&gt;"",(VLOOKUP(J50,TimePivot!A$4:B$1000,2,FALSE))),IF(K50&lt;&gt;"",VLOOKUP(K50,TimePivot!A$4:B$1000,2,FALSE)),IF(L50&lt;&gt;"",VLOOKUP(L50,TimePivot!A$4:B$1000,2,FALSE)),IF(M50&lt;&gt;"",VLOOKUP(M50,TimePivot!A$4:B$1000,2,FALSE)),IF(N50&lt;&gt;"",VLOOKUP(N50,TimePivot!A$4:B$1000,2,FALSE)),IF(O50&lt;&gt;"",VLOOKUP(O50,TimePivot!A$4:B$1000,2,FALSE)),IF(P50&lt;&gt;"",(VLOOKUP(P50,TimePivot!A$4:B$1000,2,FALSE))),IF(Q50&lt;&gt;"",(VLOOKUP(Q50,TimePivot!A$4:B$1000,2,FALSE))),IF(R50&lt;&gt;"",(VLOOKUP(R50,TimePivot!A$4:B$1000,2,FALSE))),IF(S50&lt;&gt;"",(VLOOKUP(S50,TimePivot!A$4:B$1000,2,FALSE))),IF(T50&lt;&gt;"",(VLOOKUP(T50,TimePivot!A$4:B$1000,2,FALSE))),IF(U50&lt;&gt;"",(VLOOKUP(U50,TimePivot!A$4:B$1000,2,FALSE))),IF(V50&lt;&gt;"",(VLOOKUP(V50,TimePivot!A$4:B$1000,2,FALSE))),IF(W50&lt;&gt;"",(VLOOKUP(W50,TimePivot!A$4:B$1000,2,FALSE))),IF(X50&lt;&gt;"",(VLOOKUP(X50,TimePivot!A$4:B$1000,2,FALSE))),IF(Y50&lt;&gt;"",(VLOOKUP(Y50,TimePivot!A$4:B$1000,2,FALSE))),IF(Z50&lt;&gt;"",(VLOOKUP(Z50,TimePivot!A$4:B$1000,2,FALSE))),IF(AA50&lt;&gt;"",(VLOOKUP(AA50,TimePivot!A$4:B$1000,2,FALSE))),IF(AB50&lt;&gt;"",(VLOOKUP(AB50,TimePivot!A$4:B$1000,2,FALSE)))))/60</f>
        <v>0</v>
      </c>
      <c r="F50" s="3" t="s">
        <v>1505</v>
      </c>
      <c r="G50" s="1" t="s">
        <v>262</v>
      </c>
      <c r="H50" s="1" t="s">
        <v>2701</v>
      </c>
    </row>
    <row r="51" spans="1:13" ht="30" x14ac:dyDescent="0.25">
      <c r="A51" s="5">
        <v>0</v>
      </c>
      <c r="B51" s="23">
        <f>(1-A51)*VLOOKUP(F51,TimePivot!A$4:C$1000,3,FALSE)</f>
        <v>1</v>
      </c>
      <c r="C51" s="8">
        <f>((1-A51)*VLOOKUP(F51,TimePivot!A$4:B$1000,2,FALSE))/60</f>
        <v>8.3333333333333329E-2</v>
      </c>
      <c r="D51" s="22">
        <f>((1-A51)*SUM(IF(J51&lt;&gt;"",(VLOOKUP(J51,TimePivot!A$4:C$1000,3,FALSE))),IF(K51&lt;&gt;"",VLOOKUP(K51,TimePivot!A$4:C$1000,3,FALSE)),IF(L51&lt;&gt;"",VLOOKUP(L51,TimePivot!A$4:C$1000,3,FALSE)),IF(M51&lt;&gt;"",VLOOKUP(M51,TimePivot!A$4:C$1000,3,FALSE)),IF(N51&lt;&gt;"",VLOOKUP(N51,TimePivot!A$4:C$1000,3,FALSE)),IF(O51&lt;&gt;"",VLOOKUP(O51,TimePivot!A$4:C$1000,3,FALSE)),IF(P51&lt;&gt;"",(VLOOKUP(P51,TimePivot!A$4:C$1000,3,FALSE))),IF(Q51&lt;&gt;"",(VLOOKUP(Q51,TimePivot!A$4:C$1000,3,FALSE))),IF(R51&lt;&gt;"",(VLOOKUP(R51,TimePivot!A$4:C$1000,3,FALSE))),IF(S51&lt;&gt;"",(VLOOKUP(S51,TimePivot!A$4:C$1000,3,FALSE))),IF(T51&lt;&gt;"",(VLOOKUP(T51,TimePivot!A$4:C$1000,3,FALSE))),IF(U51&lt;&gt;"",(VLOOKUP(U51,TimePivot!A$4:C$1000,3,FALSE))),IF(V51&lt;&gt;"",(VLOOKUP(V51,TimePivot!A$4:C$1000,3,FALSE))),IF(W51&lt;&gt;"",(VLOOKUP(W51,TimePivot!A$4:C$1000,3,FALSE))),IF(X51&lt;&gt;"",(VLOOKUP(X51,TimePivot!A$4:C$1000,3,FALSE))),IF(Y51&lt;&gt;"",(VLOOKUP(Y51,TimePivot!A$4:C$1000,3,FALSE))),IF(Z51&lt;&gt;"",(VLOOKUP(Z51,TimePivot!A$4:C$1000,3,FALSE))),IF(AA51&lt;&gt;"",(VLOOKUP(AA51,TimePivot!A$4:C$1000,3,FALSE))),IF(AB51&lt;&gt;"",(VLOOKUP(AB51,TimePivot!A$4:C$1000,3,FALSE)))))</f>
        <v>0</v>
      </c>
      <c r="E51" s="8">
        <f>((1-A51)*SUM(IF(J51&lt;&gt;"",(VLOOKUP(J51,TimePivot!A$4:B$1000,2,FALSE))),IF(K51&lt;&gt;"",VLOOKUP(K51,TimePivot!A$4:B$1000,2,FALSE)),IF(L51&lt;&gt;"",VLOOKUP(L51,TimePivot!A$4:B$1000,2,FALSE)),IF(M51&lt;&gt;"",VLOOKUP(M51,TimePivot!A$4:B$1000,2,FALSE)),IF(N51&lt;&gt;"",VLOOKUP(N51,TimePivot!A$4:B$1000,2,FALSE)),IF(O51&lt;&gt;"",VLOOKUP(O51,TimePivot!A$4:B$1000,2,FALSE)),IF(P51&lt;&gt;"",(VLOOKUP(P51,TimePivot!A$4:B$1000,2,FALSE))),IF(Q51&lt;&gt;"",(VLOOKUP(Q51,TimePivot!A$4:B$1000,2,FALSE))),IF(R51&lt;&gt;"",(VLOOKUP(R51,TimePivot!A$4:B$1000,2,FALSE))),IF(S51&lt;&gt;"",(VLOOKUP(S51,TimePivot!A$4:B$1000,2,FALSE))),IF(T51&lt;&gt;"",(VLOOKUP(T51,TimePivot!A$4:B$1000,2,FALSE))),IF(U51&lt;&gt;"",(VLOOKUP(U51,TimePivot!A$4:B$1000,2,FALSE))),IF(V51&lt;&gt;"",(VLOOKUP(V51,TimePivot!A$4:B$1000,2,FALSE))),IF(W51&lt;&gt;"",(VLOOKUP(W51,TimePivot!A$4:B$1000,2,FALSE))),IF(X51&lt;&gt;"",(VLOOKUP(X51,TimePivot!A$4:B$1000,2,FALSE))),IF(Y51&lt;&gt;"",(VLOOKUP(Y51,TimePivot!A$4:B$1000,2,FALSE))),IF(Z51&lt;&gt;"",(VLOOKUP(Z51,TimePivot!A$4:B$1000,2,FALSE))),IF(AA51&lt;&gt;"",(VLOOKUP(AA51,TimePivot!A$4:B$1000,2,FALSE))),IF(AB51&lt;&gt;"",(VLOOKUP(AB51,TimePivot!A$4:B$1000,2,FALSE)))))/60</f>
        <v>0</v>
      </c>
      <c r="F51" s="3" t="s">
        <v>1499</v>
      </c>
      <c r="H51" s="1" t="s">
        <v>2701</v>
      </c>
      <c r="I51" s="6" t="s">
        <v>2730</v>
      </c>
    </row>
    <row r="52" spans="1:13" ht="120" x14ac:dyDescent="0.25">
      <c r="A52" s="5">
        <v>0</v>
      </c>
      <c r="B52" s="23">
        <f>(1-A52)*VLOOKUP(F52,TimePivot!A$4:C$1000,3,FALSE)</f>
        <v>9</v>
      </c>
      <c r="C52" s="8">
        <f>((1-A52)*VLOOKUP(F52,TimePivot!A$4:B$1000,2,FALSE))/60</f>
        <v>1.2916666666666667</v>
      </c>
      <c r="D52" s="22">
        <f>((1-A52)*SUM(IF(J52&lt;&gt;"",(VLOOKUP(J52,TimePivot!A$4:C$1000,3,FALSE))),IF(K52&lt;&gt;"",VLOOKUP(K52,TimePivot!A$4:C$1000,3,FALSE)),IF(L52&lt;&gt;"",VLOOKUP(L52,TimePivot!A$4:C$1000,3,FALSE)),IF(M52&lt;&gt;"",VLOOKUP(M52,TimePivot!A$4:C$1000,3,FALSE)),IF(N52&lt;&gt;"",VLOOKUP(N52,TimePivot!A$4:C$1000,3,FALSE)),IF(O52&lt;&gt;"",VLOOKUP(O52,TimePivot!A$4:C$1000,3,FALSE)),IF(P52&lt;&gt;"",(VLOOKUP(P52,TimePivot!A$4:C$1000,3,FALSE))),IF(Q52&lt;&gt;"",(VLOOKUP(Q52,TimePivot!A$4:C$1000,3,FALSE))),IF(R52&lt;&gt;"",(VLOOKUP(R52,TimePivot!A$4:C$1000,3,FALSE))),IF(S52&lt;&gt;"",(VLOOKUP(S52,TimePivot!A$4:C$1000,3,FALSE))),IF(T52&lt;&gt;"",(VLOOKUP(T52,TimePivot!A$4:C$1000,3,FALSE))),IF(U52&lt;&gt;"",(VLOOKUP(U52,TimePivot!A$4:C$1000,3,FALSE))),IF(V52&lt;&gt;"",(VLOOKUP(V52,TimePivot!A$4:C$1000,3,FALSE))),IF(W52&lt;&gt;"",(VLOOKUP(W52,TimePivot!A$4:C$1000,3,FALSE))),IF(X52&lt;&gt;"",(VLOOKUP(X52,TimePivot!A$4:C$1000,3,FALSE))),IF(Y52&lt;&gt;"",(VLOOKUP(Y52,TimePivot!A$4:C$1000,3,FALSE))),IF(Z52&lt;&gt;"",(VLOOKUP(Z52,TimePivot!A$4:C$1000,3,FALSE))),IF(AA52&lt;&gt;"",(VLOOKUP(AA52,TimePivot!A$4:C$1000,3,FALSE))),IF(AB52&lt;&gt;"",(VLOOKUP(AB52,TimePivot!A$4:C$1000,3,FALSE)))))</f>
        <v>0</v>
      </c>
      <c r="E52" s="8">
        <f>((1-A52)*SUM(IF(J52&lt;&gt;"",(VLOOKUP(J52,TimePivot!A$4:B$1000,2,FALSE))),IF(K52&lt;&gt;"",VLOOKUP(K52,TimePivot!A$4:B$1000,2,FALSE)),IF(L52&lt;&gt;"",VLOOKUP(L52,TimePivot!A$4:B$1000,2,FALSE)),IF(M52&lt;&gt;"",VLOOKUP(M52,TimePivot!A$4:B$1000,2,FALSE)),IF(N52&lt;&gt;"",VLOOKUP(N52,TimePivot!A$4:B$1000,2,FALSE)),IF(O52&lt;&gt;"",VLOOKUP(O52,TimePivot!A$4:B$1000,2,FALSE)),IF(P52&lt;&gt;"",(VLOOKUP(P52,TimePivot!A$4:B$1000,2,FALSE))),IF(Q52&lt;&gt;"",(VLOOKUP(Q52,TimePivot!A$4:B$1000,2,FALSE))),IF(R52&lt;&gt;"",(VLOOKUP(R52,TimePivot!A$4:B$1000,2,FALSE))),IF(S52&lt;&gt;"",(VLOOKUP(S52,TimePivot!A$4:B$1000,2,FALSE))),IF(T52&lt;&gt;"",(VLOOKUP(T52,TimePivot!A$4:B$1000,2,FALSE))),IF(U52&lt;&gt;"",(VLOOKUP(U52,TimePivot!A$4:B$1000,2,FALSE))),IF(V52&lt;&gt;"",(VLOOKUP(V52,TimePivot!A$4:B$1000,2,FALSE))),IF(W52&lt;&gt;"",(VLOOKUP(W52,TimePivot!A$4:B$1000,2,FALSE))),IF(X52&lt;&gt;"",(VLOOKUP(X52,TimePivot!A$4:B$1000,2,FALSE))),IF(Y52&lt;&gt;"",(VLOOKUP(Y52,TimePivot!A$4:B$1000,2,FALSE))),IF(Z52&lt;&gt;"",(VLOOKUP(Z52,TimePivot!A$4:B$1000,2,FALSE))),IF(AA52&lt;&gt;"",(VLOOKUP(AA52,TimePivot!A$4:B$1000,2,FALSE))),IF(AB52&lt;&gt;"",(VLOOKUP(AB52,TimePivot!A$4:B$1000,2,FALSE)))))/60</f>
        <v>0</v>
      </c>
      <c r="F52" s="3" t="s">
        <v>1451</v>
      </c>
      <c r="G52" s="1" t="s">
        <v>2715</v>
      </c>
    </row>
    <row r="53" spans="1:13" ht="30" x14ac:dyDescent="0.25">
      <c r="A53" s="5">
        <v>0</v>
      </c>
      <c r="B53" s="23">
        <f>(1-A53)*VLOOKUP(F53,TimePivot!A$4:C$1000,3,FALSE)</f>
        <v>3</v>
      </c>
      <c r="C53" s="8">
        <f>((1-A53)*VLOOKUP(F53,TimePivot!A$4:B$1000,2,FALSE))/60</f>
        <v>0.875</v>
      </c>
      <c r="D53" s="22">
        <f>((1-A53)*SUM(IF(J53&lt;&gt;"",(VLOOKUP(J53,TimePivot!A$4:C$1000,3,FALSE))),IF(K53&lt;&gt;"",VLOOKUP(K53,TimePivot!A$4:C$1000,3,FALSE)),IF(L53&lt;&gt;"",VLOOKUP(L53,TimePivot!A$4:C$1000,3,FALSE)),IF(M53&lt;&gt;"",VLOOKUP(M53,TimePivot!A$4:C$1000,3,FALSE)),IF(N53&lt;&gt;"",VLOOKUP(N53,TimePivot!A$4:C$1000,3,FALSE)),IF(O53&lt;&gt;"",VLOOKUP(O53,TimePivot!A$4:C$1000,3,FALSE)),IF(P53&lt;&gt;"",(VLOOKUP(P53,TimePivot!A$4:C$1000,3,FALSE))),IF(Q53&lt;&gt;"",(VLOOKUP(Q53,TimePivot!A$4:C$1000,3,FALSE))),IF(R53&lt;&gt;"",(VLOOKUP(R53,TimePivot!A$4:C$1000,3,FALSE))),IF(S53&lt;&gt;"",(VLOOKUP(S53,TimePivot!A$4:C$1000,3,FALSE))),IF(T53&lt;&gt;"",(VLOOKUP(T53,TimePivot!A$4:C$1000,3,FALSE))),IF(U53&lt;&gt;"",(VLOOKUP(U53,TimePivot!A$4:C$1000,3,FALSE))),IF(V53&lt;&gt;"",(VLOOKUP(V53,TimePivot!A$4:C$1000,3,FALSE))),IF(W53&lt;&gt;"",(VLOOKUP(W53,TimePivot!A$4:C$1000,3,FALSE))),IF(X53&lt;&gt;"",(VLOOKUP(X53,TimePivot!A$4:C$1000,3,FALSE))),IF(Y53&lt;&gt;"",(VLOOKUP(Y53,TimePivot!A$4:C$1000,3,FALSE))),IF(Z53&lt;&gt;"",(VLOOKUP(Z53,TimePivot!A$4:C$1000,3,FALSE))),IF(AA53&lt;&gt;"",(VLOOKUP(AA53,TimePivot!A$4:C$1000,3,FALSE))),IF(AB53&lt;&gt;"",(VLOOKUP(AB53,TimePivot!A$4:C$1000,3,FALSE)))))</f>
        <v>10</v>
      </c>
      <c r="E53" s="8">
        <f>((1-A53)*SUM(IF(J53&lt;&gt;"",(VLOOKUP(J53,TimePivot!A$4:B$1000,2,FALSE))),IF(K53&lt;&gt;"",VLOOKUP(K53,TimePivot!A$4:B$1000,2,FALSE)),IF(L53&lt;&gt;"",VLOOKUP(L53,TimePivot!A$4:B$1000,2,FALSE)),IF(M53&lt;&gt;"",VLOOKUP(M53,TimePivot!A$4:B$1000,2,FALSE)),IF(N53&lt;&gt;"",VLOOKUP(N53,TimePivot!A$4:B$1000,2,FALSE)),IF(O53&lt;&gt;"",VLOOKUP(O53,TimePivot!A$4:B$1000,2,FALSE)),IF(P53&lt;&gt;"",(VLOOKUP(P53,TimePivot!A$4:B$1000,2,FALSE))),IF(Q53&lt;&gt;"",(VLOOKUP(Q53,TimePivot!A$4:B$1000,2,FALSE))),IF(R53&lt;&gt;"",(VLOOKUP(R53,TimePivot!A$4:B$1000,2,FALSE))),IF(S53&lt;&gt;"",(VLOOKUP(S53,TimePivot!A$4:B$1000,2,FALSE))),IF(T53&lt;&gt;"",(VLOOKUP(T53,TimePivot!A$4:B$1000,2,FALSE))),IF(U53&lt;&gt;"",(VLOOKUP(U53,TimePivot!A$4:B$1000,2,FALSE))),IF(V53&lt;&gt;"",(VLOOKUP(V53,TimePivot!A$4:B$1000,2,FALSE))),IF(W53&lt;&gt;"",(VLOOKUP(W53,TimePivot!A$4:B$1000,2,FALSE))),IF(X53&lt;&gt;"",(VLOOKUP(X53,TimePivot!A$4:B$1000,2,FALSE))),IF(Y53&lt;&gt;"",(VLOOKUP(Y53,TimePivot!A$4:B$1000,2,FALSE))),IF(Z53&lt;&gt;"",(VLOOKUP(Z53,TimePivot!A$4:B$1000,2,FALSE))),IF(AA53&lt;&gt;"",(VLOOKUP(AA53,TimePivot!A$4:B$1000,2,FALSE))),IF(AB53&lt;&gt;"",(VLOOKUP(AB53,TimePivot!A$4:B$1000,2,FALSE)))))/60</f>
        <v>3.125</v>
      </c>
      <c r="F53" s="3" t="s">
        <v>1444</v>
      </c>
      <c r="H53" s="1" t="s">
        <v>2701</v>
      </c>
      <c r="I53" s="6" t="s">
        <v>2731</v>
      </c>
      <c r="J53" s="7" t="s">
        <v>1445</v>
      </c>
    </row>
    <row r="54" spans="1:13" ht="30" x14ac:dyDescent="0.25">
      <c r="A54" s="5">
        <v>0</v>
      </c>
      <c r="B54" s="23">
        <f>(1-A54)*VLOOKUP(F54,TimePivot!A$4:C$1000,3,FALSE)</f>
        <v>2</v>
      </c>
      <c r="C54" s="8">
        <f>((1-A54)*VLOOKUP(F54,TimePivot!A$4:B$1000,2,FALSE))/60</f>
        <v>0.70833333333333337</v>
      </c>
      <c r="D54" s="22">
        <f>((1-A54)*SUM(IF(J54&lt;&gt;"",(VLOOKUP(J54,TimePivot!A$4:C$1000,3,FALSE))),IF(K54&lt;&gt;"",VLOOKUP(K54,TimePivot!A$4:C$1000,3,FALSE)),IF(L54&lt;&gt;"",VLOOKUP(L54,TimePivot!A$4:C$1000,3,FALSE)),IF(M54&lt;&gt;"",VLOOKUP(M54,TimePivot!A$4:C$1000,3,FALSE)),IF(N54&lt;&gt;"",VLOOKUP(N54,TimePivot!A$4:C$1000,3,FALSE)),IF(O54&lt;&gt;"",VLOOKUP(O54,TimePivot!A$4:C$1000,3,FALSE)),IF(P54&lt;&gt;"",(VLOOKUP(P54,TimePivot!A$4:C$1000,3,FALSE))),IF(Q54&lt;&gt;"",(VLOOKUP(Q54,TimePivot!A$4:C$1000,3,FALSE))),IF(R54&lt;&gt;"",(VLOOKUP(R54,TimePivot!A$4:C$1000,3,FALSE))),IF(S54&lt;&gt;"",(VLOOKUP(S54,TimePivot!A$4:C$1000,3,FALSE))),IF(T54&lt;&gt;"",(VLOOKUP(T54,TimePivot!A$4:C$1000,3,FALSE))),IF(U54&lt;&gt;"",(VLOOKUP(U54,TimePivot!A$4:C$1000,3,FALSE))),IF(V54&lt;&gt;"",(VLOOKUP(V54,TimePivot!A$4:C$1000,3,FALSE))),IF(W54&lt;&gt;"",(VLOOKUP(W54,TimePivot!A$4:C$1000,3,FALSE))),IF(X54&lt;&gt;"",(VLOOKUP(X54,TimePivot!A$4:C$1000,3,FALSE))),IF(Y54&lt;&gt;"",(VLOOKUP(Y54,TimePivot!A$4:C$1000,3,FALSE))),IF(Z54&lt;&gt;"",(VLOOKUP(Z54,TimePivot!A$4:C$1000,3,FALSE))),IF(AA54&lt;&gt;"",(VLOOKUP(AA54,TimePivot!A$4:C$1000,3,FALSE))),IF(AB54&lt;&gt;"",(VLOOKUP(AB54,TimePivot!A$4:C$1000,3,FALSE)))))</f>
        <v>10</v>
      </c>
      <c r="E54" s="8">
        <f>((1-A54)*SUM(IF(J54&lt;&gt;"",(VLOOKUP(J54,TimePivot!A$4:B$1000,2,FALSE))),IF(K54&lt;&gt;"",VLOOKUP(K54,TimePivot!A$4:B$1000,2,FALSE)),IF(L54&lt;&gt;"",VLOOKUP(L54,TimePivot!A$4:B$1000,2,FALSE)),IF(M54&lt;&gt;"",VLOOKUP(M54,TimePivot!A$4:B$1000,2,FALSE)),IF(N54&lt;&gt;"",VLOOKUP(N54,TimePivot!A$4:B$1000,2,FALSE)),IF(O54&lt;&gt;"",VLOOKUP(O54,TimePivot!A$4:B$1000,2,FALSE)),IF(P54&lt;&gt;"",(VLOOKUP(P54,TimePivot!A$4:B$1000,2,FALSE))),IF(Q54&lt;&gt;"",(VLOOKUP(Q54,TimePivot!A$4:B$1000,2,FALSE))),IF(R54&lt;&gt;"",(VLOOKUP(R54,TimePivot!A$4:B$1000,2,FALSE))),IF(S54&lt;&gt;"",(VLOOKUP(S54,TimePivot!A$4:B$1000,2,FALSE))),IF(T54&lt;&gt;"",(VLOOKUP(T54,TimePivot!A$4:B$1000,2,FALSE))),IF(U54&lt;&gt;"",(VLOOKUP(U54,TimePivot!A$4:B$1000,2,FALSE))),IF(V54&lt;&gt;"",(VLOOKUP(V54,TimePivot!A$4:B$1000,2,FALSE))),IF(W54&lt;&gt;"",(VLOOKUP(W54,TimePivot!A$4:B$1000,2,FALSE))),IF(X54&lt;&gt;"",(VLOOKUP(X54,TimePivot!A$4:B$1000,2,FALSE))),IF(Y54&lt;&gt;"",(VLOOKUP(Y54,TimePivot!A$4:B$1000,2,FALSE))),IF(Z54&lt;&gt;"",(VLOOKUP(Z54,TimePivot!A$4:B$1000,2,FALSE))),IF(AA54&lt;&gt;"",(VLOOKUP(AA54,TimePivot!A$4:B$1000,2,FALSE))),IF(AB54&lt;&gt;"",(VLOOKUP(AB54,TimePivot!A$4:B$1000,2,FALSE)))))/60</f>
        <v>3.125</v>
      </c>
      <c r="F54" s="3" t="s">
        <v>1508</v>
      </c>
      <c r="H54" s="1" t="s">
        <v>2701</v>
      </c>
      <c r="I54" s="6" t="s">
        <v>2731</v>
      </c>
      <c r="J54" s="1" t="s">
        <v>1445</v>
      </c>
    </row>
    <row r="55" spans="1:13" ht="45" x14ac:dyDescent="0.25">
      <c r="A55" s="5">
        <v>0</v>
      </c>
      <c r="B55" s="23">
        <f>(1-A55)*VLOOKUP(F55,TimePivot!A$4:C$1000,3,FALSE)</f>
        <v>10</v>
      </c>
      <c r="C55" s="8">
        <f>((1-A55)*VLOOKUP(F55,TimePivot!A$4:B$1000,2,FALSE))/60</f>
        <v>3.125</v>
      </c>
      <c r="D55" s="22">
        <f>((1-A55)*SUM(IF(J55&lt;&gt;"",(VLOOKUP(J55,TimePivot!A$4:C$1000,3,FALSE))),IF(K55&lt;&gt;"",VLOOKUP(K55,TimePivot!A$4:C$1000,3,FALSE)),IF(L55&lt;&gt;"",VLOOKUP(L55,TimePivot!A$4:C$1000,3,FALSE)),IF(M55&lt;&gt;"",VLOOKUP(M55,TimePivot!A$4:C$1000,3,FALSE)),IF(N55&lt;&gt;"",VLOOKUP(N55,TimePivot!A$4:C$1000,3,FALSE)),IF(O55&lt;&gt;"",VLOOKUP(O55,TimePivot!A$4:C$1000,3,FALSE)),IF(P55&lt;&gt;"",(VLOOKUP(P55,TimePivot!A$4:C$1000,3,FALSE))),IF(Q55&lt;&gt;"",(VLOOKUP(Q55,TimePivot!A$4:C$1000,3,FALSE))),IF(R55&lt;&gt;"",(VLOOKUP(R55,TimePivot!A$4:C$1000,3,FALSE))),IF(S55&lt;&gt;"",(VLOOKUP(S55,TimePivot!A$4:C$1000,3,FALSE))),IF(T55&lt;&gt;"",(VLOOKUP(T55,TimePivot!A$4:C$1000,3,FALSE))),IF(U55&lt;&gt;"",(VLOOKUP(U55,TimePivot!A$4:C$1000,3,FALSE))),IF(V55&lt;&gt;"",(VLOOKUP(V55,TimePivot!A$4:C$1000,3,FALSE))),IF(W55&lt;&gt;"",(VLOOKUP(W55,TimePivot!A$4:C$1000,3,FALSE))),IF(X55&lt;&gt;"",(VLOOKUP(X55,TimePivot!A$4:C$1000,3,FALSE))),IF(Y55&lt;&gt;"",(VLOOKUP(Y55,TimePivot!A$4:C$1000,3,FALSE))),IF(Z55&lt;&gt;"",(VLOOKUP(Z55,TimePivot!A$4:C$1000,3,FALSE))),IF(AA55&lt;&gt;"",(VLOOKUP(AA55,TimePivot!A$4:C$1000,3,FALSE))),IF(AB55&lt;&gt;"",(VLOOKUP(AB55,TimePivot!A$4:C$1000,3,FALSE)))))</f>
        <v>0</v>
      </c>
      <c r="E55" s="8">
        <f>((1-A55)*SUM(IF(J55&lt;&gt;"",(VLOOKUP(J55,TimePivot!A$4:B$1000,2,FALSE))),IF(K55&lt;&gt;"",VLOOKUP(K55,TimePivot!A$4:B$1000,2,FALSE)),IF(L55&lt;&gt;"",VLOOKUP(L55,TimePivot!A$4:B$1000,2,FALSE)),IF(M55&lt;&gt;"",VLOOKUP(M55,TimePivot!A$4:B$1000,2,FALSE)),IF(N55&lt;&gt;"",VLOOKUP(N55,TimePivot!A$4:B$1000,2,FALSE)),IF(O55&lt;&gt;"",VLOOKUP(O55,TimePivot!A$4:B$1000,2,FALSE)),IF(P55&lt;&gt;"",(VLOOKUP(P55,TimePivot!A$4:B$1000,2,FALSE))),IF(Q55&lt;&gt;"",(VLOOKUP(Q55,TimePivot!A$4:B$1000,2,FALSE))),IF(R55&lt;&gt;"",(VLOOKUP(R55,TimePivot!A$4:B$1000,2,FALSE))),IF(S55&lt;&gt;"",(VLOOKUP(S55,TimePivot!A$4:B$1000,2,FALSE))),IF(T55&lt;&gt;"",(VLOOKUP(T55,TimePivot!A$4:B$1000,2,FALSE))),IF(U55&lt;&gt;"",(VLOOKUP(U55,TimePivot!A$4:B$1000,2,FALSE))),IF(V55&lt;&gt;"",(VLOOKUP(V55,TimePivot!A$4:B$1000,2,FALSE))),IF(W55&lt;&gt;"",(VLOOKUP(W55,TimePivot!A$4:B$1000,2,FALSE))),IF(X55&lt;&gt;"",(VLOOKUP(X55,TimePivot!A$4:B$1000,2,FALSE))),IF(Y55&lt;&gt;"",(VLOOKUP(Y55,TimePivot!A$4:B$1000,2,FALSE))),IF(Z55&lt;&gt;"",(VLOOKUP(Z55,TimePivot!A$4:B$1000,2,FALSE))),IF(AA55&lt;&gt;"",(VLOOKUP(AA55,TimePivot!A$4:B$1000,2,FALSE))),IF(AB55&lt;&gt;"",(VLOOKUP(AB55,TimePivot!A$4:B$1000,2,FALSE)))))/60</f>
        <v>0</v>
      </c>
      <c r="F55" s="3" t="s">
        <v>1445</v>
      </c>
      <c r="G55" s="1" t="s">
        <v>2775</v>
      </c>
      <c r="I55" s="6" t="s">
        <v>2708</v>
      </c>
    </row>
    <row r="56" spans="1:13" ht="60" x14ac:dyDescent="0.25">
      <c r="A56" s="5">
        <v>0</v>
      </c>
      <c r="B56" s="23">
        <f>(1-A56)*VLOOKUP(F56,TimePivot!A$4:C$1000,3,FALSE)</f>
        <v>18</v>
      </c>
      <c r="C56" s="8">
        <f>((1-A56)*VLOOKUP(F56,TimePivot!A$4:B$1000,2,FALSE))/60</f>
        <v>6.48</v>
      </c>
      <c r="D56" s="22">
        <f>((1-A56)*SUM(IF(J56&lt;&gt;"",(VLOOKUP(J56,TimePivot!A$4:C$1000,3,FALSE))),IF(K56&lt;&gt;"",VLOOKUP(K56,TimePivot!A$4:C$1000,3,FALSE)),IF(L56&lt;&gt;"",VLOOKUP(L56,TimePivot!A$4:C$1000,3,FALSE)),IF(M56&lt;&gt;"",VLOOKUP(M56,TimePivot!A$4:C$1000,3,FALSE)),IF(N56&lt;&gt;"",VLOOKUP(N56,TimePivot!A$4:C$1000,3,FALSE)),IF(O56&lt;&gt;"",VLOOKUP(O56,TimePivot!A$4:C$1000,3,FALSE)),IF(P56&lt;&gt;"",(VLOOKUP(P56,TimePivot!A$4:C$1000,3,FALSE))),IF(Q56&lt;&gt;"",(VLOOKUP(Q56,TimePivot!A$4:C$1000,3,FALSE))),IF(R56&lt;&gt;"",(VLOOKUP(R56,TimePivot!A$4:C$1000,3,FALSE))),IF(S56&lt;&gt;"",(VLOOKUP(S56,TimePivot!A$4:C$1000,3,FALSE))),IF(T56&lt;&gt;"",(VLOOKUP(T56,TimePivot!A$4:C$1000,3,FALSE))),IF(U56&lt;&gt;"",(VLOOKUP(U56,TimePivot!A$4:C$1000,3,FALSE))),IF(V56&lt;&gt;"",(VLOOKUP(V56,TimePivot!A$4:C$1000,3,FALSE))),IF(W56&lt;&gt;"",(VLOOKUP(W56,TimePivot!A$4:C$1000,3,FALSE))),IF(X56&lt;&gt;"",(VLOOKUP(X56,TimePivot!A$4:C$1000,3,FALSE))),IF(Y56&lt;&gt;"",(VLOOKUP(Y56,TimePivot!A$4:C$1000,3,FALSE))),IF(Z56&lt;&gt;"",(VLOOKUP(Z56,TimePivot!A$4:C$1000,3,FALSE))),IF(AA56&lt;&gt;"",(VLOOKUP(AA56,TimePivot!A$4:C$1000,3,FALSE))),IF(AB56&lt;&gt;"",(VLOOKUP(AB56,TimePivot!A$4:C$1000,3,FALSE)))))</f>
        <v>6</v>
      </c>
      <c r="E56" s="8">
        <f>((1-A56)*SUM(IF(J56&lt;&gt;"",(VLOOKUP(J56,TimePivot!A$4:B$1000,2,FALSE))),IF(K56&lt;&gt;"",VLOOKUP(K56,TimePivot!A$4:B$1000,2,FALSE)),IF(L56&lt;&gt;"",VLOOKUP(L56,TimePivot!A$4:B$1000,2,FALSE)),IF(M56&lt;&gt;"",VLOOKUP(M56,TimePivot!A$4:B$1000,2,FALSE)),IF(N56&lt;&gt;"",VLOOKUP(N56,TimePivot!A$4:B$1000,2,FALSE)),IF(O56&lt;&gt;"",VLOOKUP(O56,TimePivot!A$4:B$1000,2,FALSE)),IF(P56&lt;&gt;"",(VLOOKUP(P56,TimePivot!A$4:B$1000,2,FALSE))),IF(Q56&lt;&gt;"",(VLOOKUP(Q56,TimePivot!A$4:B$1000,2,FALSE))),IF(R56&lt;&gt;"",(VLOOKUP(R56,TimePivot!A$4:B$1000,2,FALSE))),IF(S56&lt;&gt;"",(VLOOKUP(S56,TimePivot!A$4:B$1000,2,FALSE))),IF(T56&lt;&gt;"",(VLOOKUP(T56,TimePivot!A$4:B$1000,2,FALSE))),IF(U56&lt;&gt;"",(VLOOKUP(U56,TimePivot!A$4:B$1000,2,FALSE))),IF(V56&lt;&gt;"",(VLOOKUP(V56,TimePivot!A$4:B$1000,2,FALSE))),IF(W56&lt;&gt;"",(VLOOKUP(W56,TimePivot!A$4:B$1000,2,FALSE))),IF(X56&lt;&gt;"",(VLOOKUP(X56,TimePivot!A$4:B$1000,2,FALSE))),IF(Y56&lt;&gt;"",(VLOOKUP(Y56,TimePivot!A$4:B$1000,2,FALSE))),IF(Z56&lt;&gt;"",(VLOOKUP(Z56,TimePivot!A$4:B$1000,2,FALSE))),IF(AA56&lt;&gt;"",(VLOOKUP(AA56,TimePivot!A$4:B$1000,2,FALSE))),IF(AB56&lt;&gt;"",(VLOOKUP(AB56,TimePivot!A$4:B$1000,2,FALSE)))))/60</f>
        <v>1.625</v>
      </c>
      <c r="F56" s="3" t="s">
        <v>1462</v>
      </c>
      <c r="G56" s="1" t="s">
        <v>264</v>
      </c>
      <c r="I56" s="6" t="s">
        <v>2732</v>
      </c>
      <c r="J56" s="7" t="s">
        <v>1516</v>
      </c>
    </row>
    <row r="57" spans="1:13" x14ac:dyDescent="0.25">
      <c r="A57" s="5">
        <v>0</v>
      </c>
      <c r="B57" s="23">
        <f>(1-A57)*VLOOKUP(F57,TimePivot!A$4:C$1000,3,FALSE)</f>
        <v>1</v>
      </c>
      <c r="C57" s="8">
        <f>((1-A57)*VLOOKUP(F57,TimePivot!A$4:B$1000,2,FALSE))/60</f>
        <v>0.125</v>
      </c>
      <c r="D57" s="22">
        <f>((1-A57)*SUM(IF(J57&lt;&gt;"",(VLOOKUP(J57,TimePivot!A$4:C$1000,3,FALSE))),IF(K57&lt;&gt;"",VLOOKUP(K57,TimePivot!A$4:C$1000,3,FALSE)),IF(L57&lt;&gt;"",VLOOKUP(L57,TimePivot!A$4:C$1000,3,FALSE)),IF(M57&lt;&gt;"",VLOOKUP(M57,TimePivot!A$4:C$1000,3,FALSE)),IF(N57&lt;&gt;"",VLOOKUP(N57,TimePivot!A$4:C$1000,3,FALSE)),IF(O57&lt;&gt;"",VLOOKUP(O57,TimePivot!A$4:C$1000,3,FALSE)),IF(P57&lt;&gt;"",(VLOOKUP(P57,TimePivot!A$4:C$1000,3,FALSE))),IF(Q57&lt;&gt;"",(VLOOKUP(Q57,TimePivot!A$4:C$1000,3,FALSE))),IF(R57&lt;&gt;"",(VLOOKUP(R57,TimePivot!A$4:C$1000,3,FALSE))),IF(S57&lt;&gt;"",(VLOOKUP(S57,TimePivot!A$4:C$1000,3,FALSE))),IF(T57&lt;&gt;"",(VLOOKUP(T57,TimePivot!A$4:C$1000,3,FALSE))),IF(U57&lt;&gt;"",(VLOOKUP(U57,TimePivot!A$4:C$1000,3,FALSE))),IF(V57&lt;&gt;"",(VLOOKUP(V57,TimePivot!A$4:C$1000,3,FALSE))),IF(W57&lt;&gt;"",(VLOOKUP(W57,TimePivot!A$4:C$1000,3,FALSE))),IF(X57&lt;&gt;"",(VLOOKUP(X57,TimePivot!A$4:C$1000,3,FALSE))),IF(Y57&lt;&gt;"",(VLOOKUP(Y57,TimePivot!A$4:C$1000,3,FALSE))),IF(Z57&lt;&gt;"",(VLOOKUP(Z57,TimePivot!A$4:C$1000,3,FALSE))),IF(AA57&lt;&gt;"",(VLOOKUP(AA57,TimePivot!A$4:C$1000,3,FALSE))),IF(AB57&lt;&gt;"",(VLOOKUP(AB57,TimePivot!A$4:C$1000,3,FALSE)))))</f>
        <v>0</v>
      </c>
      <c r="E57" s="8">
        <f>((1-A57)*SUM(IF(J57&lt;&gt;"",(VLOOKUP(J57,TimePivot!A$4:B$1000,2,FALSE))),IF(K57&lt;&gt;"",VLOOKUP(K57,TimePivot!A$4:B$1000,2,FALSE)),IF(L57&lt;&gt;"",VLOOKUP(L57,TimePivot!A$4:B$1000,2,FALSE)),IF(M57&lt;&gt;"",VLOOKUP(M57,TimePivot!A$4:B$1000,2,FALSE)),IF(N57&lt;&gt;"",VLOOKUP(N57,TimePivot!A$4:B$1000,2,FALSE)),IF(O57&lt;&gt;"",VLOOKUP(O57,TimePivot!A$4:B$1000,2,FALSE)),IF(P57&lt;&gt;"",(VLOOKUP(P57,TimePivot!A$4:B$1000,2,FALSE))),IF(Q57&lt;&gt;"",(VLOOKUP(Q57,TimePivot!A$4:B$1000,2,FALSE))),IF(R57&lt;&gt;"",(VLOOKUP(R57,TimePivot!A$4:B$1000,2,FALSE))),IF(S57&lt;&gt;"",(VLOOKUP(S57,TimePivot!A$4:B$1000,2,FALSE))),IF(T57&lt;&gt;"",(VLOOKUP(T57,TimePivot!A$4:B$1000,2,FALSE))),IF(U57&lt;&gt;"",(VLOOKUP(U57,TimePivot!A$4:B$1000,2,FALSE))),IF(V57&lt;&gt;"",(VLOOKUP(V57,TimePivot!A$4:B$1000,2,FALSE))),IF(W57&lt;&gt;"",(VLOOKUP(W57,TimePivot!A$4:B$1000,2,FALSE))),IF(X57&lt;&gt;"",(VLOOKUP(X57,TimePivot!A$4:B$1000,2,FALSE))),IF(Y57&lt;&gt;"",(VLOOKUP(Y57,TimePivot!A$4:B$1000,2,FALSE))),IF(Z57&lt;&gt;"",(VLOOKUP(Z57,TimePivot!A$4:B$1000,2,FALSE))),IF(AA57&lt;&gt;"",(VLOOKUP(AA57,TimePivot!A$4:B$1000,2,FALSE))),IF(AB57&lt;&gt;"",(VLOOKUP(AB57,TimePivot!A$4:B$1000,2,FALSE)))))/60</f>
        <v>0</v>
      </c>
      <c r="F57" s="3" t="s">
        <v>1502</v>
      </c>
    </row>
    <row r="58" spans="1:13" ht="90" x14ac:dyDescent="0.25">
      <c r="A58" s="5">
        <v>0</v>
      </c>
      <c r="B58" s="23">
        <f>(1-A58)*VLOOKUP(F58,TimePivot!A$4:C$1000,3,FALSE)</f>
        <v>2</v>
      </c>
      <c r="C58" s="8">
        <f>((1-A58)*VLOOKUP(F58,TimePivot!A$4:B$1000,2,FALSE))/60</f>
        <v>0.25</v>
      </c>
      <c r="D58" s="22">
        <f>((1-A58)*SUM(IF(J58&lt;&gt;"",(VLOOKUP(J58,TimePivot!A$4:C$1000,3,FALSE))),IF(K58&lt;&gt;"",VLOOKUP(K58,TimePivot!A$4:C$1000,3,FALSE)),IF(L58&lt;&gt;"",VLOOKUP(L58,TimePivot!A$4:C$1000,3,FALSE)),IF(M58&lt;&gt;"",VLOOKUP(M58,TimePivot!A$4:C$1000,3,FALSE)),IF(N58&lt;&gt;"",VLOOKUP(N58,TimePivot!A$4:C$1000,3,FALSE)),IF(O58&lt;&gt;"",VLOOKUP(O58,TimePivot!A$4:C$1000,3,FALSE)),IF(P58&lt;&gt;"",(VLOOKUP(P58,TimePivot!A$4:C$1000,3,FALSE))),IF(Q58&lt;&gt;"",(VLOOKUP(Q58,TimePivot!A$4:C$1000,3,FALSE))),IF(R58&lt;&gt;"",(VLOOKUP(R58,TimePivot!A$4:C$1000,3,FALSE))),IF(S58&lt;&gt;"",(VLOOKUP(S58,TimePivot!A$4:C$1000,3,FALSE))),IF(T58&lt;&gt;"",(VLOOKUP(T58,TimePivot!A$4:C$1000,3,FALSE))),IF(U58&lt;&gt;"",(VLOOKUP(U58,TimePivot!A$4:C$1000,3,FALSE))),IF(V58&lt;&gt;"",(VLOOKUP(V58,TimePivot!A$4:C$1000,3,FALSE))),IF(W58&lt;&gt;"",(VLOOKUP(W58,TimePivot!A$4:C$1000,3,FALSE))),IF(X58&lt;&gt;"",(VLOOKUP(X58,TimePivot!A$4:C$1000,3,FALSE))),IF(Y58&lt;&gt;"",(VLOOKUP(Y58,TimePivot!A$4:C$1000,3,FALSE))),IF(Z58&lt;&gt;"",(VLOOKUP(Z58,TimePivot!A$4:C$1000,3,FALSE))),IF(AA58&lt;&gt;"",(VLOOKUP(AA58,TimePivot!A$4:C$1000,3,FALSE))),IF(AB58&lt;&gt;"",(VLOOKUP(AB58,TimePivot!A$4:C$1000,3,FALSE)))))</f>
        <v>15</v>
      </c>
      <c r="E58" s="8">
        <f>((1-A58)*SUM(IF(J58&lt;&gt;"",(VLOOKUP(J58,TimePivot!A$4:B$1000,2,FALSE))),IF(K58&lt;&gt;"",VLOOKUP(K58,TimePivot!A$4:B$1000,2,FALSE)),IF(L58&lt;&gt;"",VLOOKUP(L58,TimePivot!A$4:B$1000,2,FALSE)),IF(M58&lt;&gt;"",VLOOKUP(M58,TimePivot!A$4:B$1000,2,FALSE)),IF(N58&lt;&gt;"",VLOOKUP(N58,TimePivot!A$4:B$1000,2,FALSE)),IF(O58&lt;&gt;"",VLOOKUP(O58,TimePivot!A$4:B$1000,2,FALSE)),IF(P58&lt;&gt;"",(VLOOKUP(P58,TimePivot!A$4:B$1000,2,FALSE))),IF(Q58&lt;&gt;"",(VLOOKUP(Q58,TimePivot!A$4:B$1000,2,FALSE))),IF(R58&lt;&gt;"",(VLOOKUP(R58,TimePivot!A$4:B$1000,2,FALSE))),IF(S58&lt;&gt;"",(VLOOKUP(S58,TimePivot!A$4:B$1000,2,FALSE))),IF(T58&lt;&gt;"",(VLOOKUP(T58,TimePivot!A$4:B$1000,2,FALSE))),IF(U58&lt;&gt;"",(VLOOKUP(U58,TimePivot!A$4:B$1000,2,FALSE))),IF(V58&lt;&gt;"",(VLOOKUP(V58,TimePivot!A$4:B$1000,2,FALSE))),IF(W58&lt;&gt;"",(VLOOKUP(W58,TimePivot!A$4:B$1000,2,FALSE))),IF(X58&lt;&gt;"",(VLOOKUP(X58,TimePivot!A$4:B$1000,2,FALSE))),IF(Y58&lt;&gt;"",(VLOOKUP(Y58,TimePivot!A$4:B$1000,2,FALSE))),IF(Z58&lt;&gt;"",(VLOOKUP(Z58,TimePivot!A$4:B$1000,2,FALSE))),IF(AA58&lt;&gt;"",(VLOOKUP(AA58,TimePivot!A$4:B$1000,2,FALSE))),IF(AB58&lt;&gt;"",(VLOOKUP(AB58,TimePivot!A$4:B$1000,2,FALSE)))))/60</f>
        <v>3.9166666666666665</v>
      </c>
      <c r="F58" s="3" t="s">
        <v>1452</v>
      </c>
      <c r="G58" s="1" t="s">
        <v>266</v>
      </c>
      <c r="H58" s="1" t="s">
        <v>2701</v>
      </c>
      <c r="I58" s="6" t="s">
        <v>2734</v>
      </c>
      <c r="J58" s="7" t="s">
        <v>1446</v>
      </c>
    </row>
    <row r="59" spans="1:13" x14ac:dyDescent="0.25">
      <c r="A59" s="5">
        <v>0</v>
      </c>
      <c r="B59" s="23">
        <f>(1-A59)*VLOOKUP(F59,TimePivot!A$4:C$1000,3,FALSE)</f>
        <v>1</v>
      </c>
      <c r="C59" s="8">
        <f>((1-A59)*VLOOKUP(F59,TimePivot!A$4:B$1000,2,FALSE))/60</f>
        <v>0.16666666666666666</v>
      </c>
      <c r="D59" s="22">
        <f>((1-A59)*SUM(IF(J59&lt;&gt;"",(VLOOKUP(J59,TimePivot!A$4:C$1000,3,FALSE))),IF(K59&lt;&gt;"",VLOOKUP(K59,TimePivot!A$4:C$1000,3,FALSE)),IF(L59&lt;&gt;"",VLOOKUP(L59,TimePivot!A$4:C$1000,3,FALSE)),IF(M59&lt;&gt;"",VLOOKUP(M59,TimePivot!A$4:C$1000,3,FALSE)),IF(N59&lt;&gt;"",VLOOKUP(N59,TimePivot!A$4:C$1000,3,FALSE)),IF(O59&lt;&gt;"",VLOOKUP(O59,TimePivot!A$4:C$1000,3,FALSE)),IF(P59&lt;&gt;"",(VLOOKUP(P59,TimePivot!A$4:C$1000,3,FALSE))),IF(Q59&lt;&gt;"",(VLOOKUP(Q59,TimePivot!A$4:C$1000,3,FALSE))),IF(R59&lt;&gt;"",(VLOOKUP(R59,TimePivot!A$4:C$1000,3,FALSE))),IF(S59&lt;&gt;"",(VLOOKUP(S59,TimePivot!A$4:C$1000,3,FALSE))),IF(T59&lt;&gt;"",(VLOOKUP(T59,TimePivot!A$4:C$1000,3,FALSE))),IF(U59&lt;&gt;"",(VLOOKUP(U59,TimePivot!A$4:C$1000,3,FALSE))),IF(V59&lt;&gt;"",(VLOOKUP(V59,TimePivot!A$4:C$1000,3,FALSE))),IF(W59&lt;&gt;"",(VLOOKUP(W59,TimePivot!A$4:C$1000,3,FALSE))),IF(X59&lt;&gt;"",(VLOOKUP(X59,TimePivot!A$4:C$1000,3,FALSE))),IF(Y59&lt;&gt;"",(VLOOKUP(Y59,TimePivot!A$4:C$1000,3,FALSE))),IF(Z59&lt;&gt;"",(VLOOKUP(Z59,TimePivot!A$4:C$1000,3,FALSE))),IF(AA59&lt;&gt;"",(VLOOKUP(AA59,TimePivot!A$4:C$1000,3,FALSE))),IF(AB59&lt;&gt;"",(VLOOKUP(AB59,TimePivot!A$4:C$1000,3,FALSE)))))</f>
        <v>0</v>
      </c>
      <c r="E59" s="8">
        <f>((1-A59)*SUM(IF(J59&lt;&gt;"",(VLOOKUP(J59,TimePivot!A$4:B$1000,2,FALSE))),IF(K59&lt;&gt;"",VLOOKUP(K59,TimePivot!A$4:B$1000,2,FALSE)),IF(L59&lt;&gt;"",VLOOKUP(L59,TimePivot!A$4:B$1000,2,FALSE)),IF(M59&lt;&gt;"",VLOOKUP(M59,TimePivot!A$4:B$1000,2,FALSE)),IF(N59&lt;&gt;"",VLOOKUP(N59,TimePivot!A$4:B$1000,2,FALSE)),IF(O59&lt;&gt;"",VLOOKUP(O59,TimePivot!A$4:B$1000,2,FALSE)),IF(P59&lt;&gt;"",(VLOOKUP(P59,TimePivot!A$4:B$1000,2,FALSE))),IF(Q59&lt;&gt;"",(VLOOKUP(Q59,TimePivot!A$4:B$1000,2,FALSE))),IF(R59&lt;&gt;"",(VLOOKUP(R59,TimePivot!A$4:B$1000,2,FALSE))),IF(S59&lt;&gt;"",(VLOOKUP(S59,TimePivot!A$4:B$1000,2,FALSE))),IF(T59&lt;&gt;"",(VLOOKUP(T59,TimePivot!A$4:B$1000,2,FALSE))),IF(U59&lt;&gt;"",(VLOOKUP(U59,TimePivot!A$4:B$1000,2,FALSE))),IF(V59&lt;&gt;"",(VLOOKUP(V59,TimePivot!A$4:B$1000,2,FALSE))),IF(W59&lt;&gt;"",(VLOOKUP(W59,TimePivot!A$4:B$1000,2,FALSE))),IF(X59&lt;&gt;"",(VLOOKUP(X59,TimePivot!A$4:B$1000,2,FALSE))),IF(Y59&lt;&gt;"",(VLOOKUP(Y59,TimePivot!A$4:B$1000,2,FALSE))),IF(Z59&lt;&gt;"",(VLOOKUP(Z59,TimePivot!A$4:B$1000,2,FALSE))),IF(AA59&lt;&gt;"",(VLOOKUP(AA59,TimePivot!A$4:B$1000,2,FALSE))),IF(AB59&lt;&gt;"",(VLOOKUP(AB59,TimePivot!A$4:B$1000,2,FALSE)))))/60</f>
        <v>0</v>
      </c>
      <c r="F59" s="3" t="s">
        <v>1498</v>
      </c>
    </row>
    <row r="60" spans="1:13" x14ac:dyDescent="0.25">
      <c r="A60" s="5">
        <v>0</v>
      </c>
      <c r="B60" s="23">
        <f>(1-A60)*VLOOKUP(F60,TimePivot!A$4:C$1000,3,FALSE)</f>
        <v>2</v>
      </c>
      <c r="C60" s="8">
        <f>((1-A60)*VLOOKUP(F60,TimePivot!A$4:B$1000,2,FALSE))/60</f>
        <v>0.58333333333333337</v>
      </c>
      <c r="D60" s="22">
        <f>((1-A60)*SUM(IF(J60&lt;&gt;"",(VLOOKUP(J60,TimePivot!A$4:C$1000,3,FALSE))),IF(K60&lt;&gt;"",VLOOKUP(K60,TimePivot!A$4:C$1000,3,FALSE)),IF(L60&lt;&gt;"",VLOOKUP(L60,TimePivot!A$4:C$1000,3,FALSE)),IF(M60&lt;&gt;"",VLOOKUP(M60,TimePivot!A$4:C$1000,3,FALSE)),IF(N60&lt;&gt;"",VLOOKUP(N60,TimePivot!A$4:C$1000,3,FALSE)),IF(O60&lt;&gt;"",VLOOKUP(O60,TimePivot!A$4:C$1000,3,FALSE)),IF(P60&lt;&gt;"",(VLOOKUP(P60,TimePivot!A$4:C$1000,3,FALSE))),IF(Q60&lt;&gt;"",(VLOOKUP(Q60,TimePivot!A$4:C$1000,3,FALSE))),IF(R60&lt;&gt;"",(VLOOKUP(R60,TimePivot!A$4:C$1000,3,FALSE))),IF(S60&lt;&gt;"",(VLOOKUP(S60,TimePivot!A$4:C$1000,3,FALSE))),IF(T60&lt;&gt;"",(VLOOKUP(T60,TimePivot!A$4:C$1000,3,FALSE))),IF(U60&lt;&gt;"",(VLOOKUP(U60,TimePivot!A$4:C$1000,3,FALSE))),IF(V60&lt;&gt;"",(VLOOKUP(V60,TimePivot!A$4:C$1000,3,FALSE))),IF(W60&lt;&gt;"",(VLOOKUP(W60,TimePivot!A$4:C$1000,3,FALSE))),IF(X60&lt;&gt;"",(VLOOKUP(X60,TimePivot!A$4:C$1000,3,FALSE))),IF(Y60&lt;&gt;"",(VLOOKUP(Y60,TimePivot!A$4:C$1000,3,FALSE))),IF(Z60&lt;&gt;"",(VLOOKUP(Z60,TimePivot!A$4:C$1000,3,FALSE))),IF(AA60&lt;&gt;"",(VLOOKUP(AA60,TimePivot!A$4:C$1000,3,FALSE))),IF(AB60&lt;&gt;"",(VLOOKUP(AB60,TimePivot!A$4:C$1000,3,FALSE)))))</f>
        <v>0</v>
      </c>
      <c r="E60" s="8">
        <f>((1-A60)*SUM(IF(J60&lt;&gt;"",(VLOOKUP(J60,TimePivot!A$4:B$1000,2,FALSE))),IF(K60&lt;&gt;"",VLOOKUP(K60,TimePivot!A$4:B$1000,2,FALSE)),IF(L60&lt;&gt;"",VLOOKUP(L60,TimePivot!A$4:B$1000,2,FALSE)),IF(M60&lt;&gt;"",VLOOKUP(M60,TimePivot!A$4:B$1000,2,FALSE)),IF(N60&lt;&gt;"",VLOOKUP(N60,TimePivot!A$4:B$1000,2,FALSE)),IF(O60&lt;&gt;"",VLOOKUP(O60,TimePivot!A$4:B$1000,2,FALSE)),IF(P60&lt;&gt;"",(VLOOKUP(P60,TimePivot!A$4:B$1000,2,FALSE))),IF(Q60&lt;&gt;"",(VLOOKUP(Q60,TimePivot!A$4:B$1000,2,FALSE))),IF(R60&lt;&gt;"",(VLOOKUP(R60,TimePivot!A$4:B$1000,2,FALSE))),IF(S60&lt;&gt;"",(VLOOKUP(S60,TimePivot!A$4:B$1000,2,FALSE))),IF(T60&lt;&gt;"",(VLOOKUP(T60,TimePivot!A$4:B$1000,2,FALSE))),IF(U60&lt;&gt;"",(VLOOKUP(U60,TimePivot!A$4:B$1000,2,FALSE))),IF(V60&lt;&gt;"",(VLOOKUP(V60,TimePivot!A$4:B$1000,2,FALSE))),IF(W60&lt;&gt;"",(VLOOKUP(W60,TimePivot!A$4:B$1000,2,FALSE))),IF(X60&lt;&gt;"",(VLOOKUP(X60,TimePivot!A$4:B$1000,2,FALSE))),IF(Y60&lt;&gt;"",(VLOOKUP(Y60,TimePivot!A$4:B$1000,2,FALSE))),IF(Z60&lt;&gt;"",(VLOOKUP(Z60,TimePivot!A$4:B$1000,2,FALSE))),IF(AA60&lt;&gt;"",(VLOOKUP(AA60,TimePivot!A$4:B$1000,2,FALSE))),IF(AB60&lt;&gt;"",(VLOOKUP(AB60,TimePivot!A$4:B$1000,2,FALSE)))))/60</f>
        <v>0</v>
      </c>
      <c r="F60" s="3" t="s">
        <v>1494</v>
      </c>
    </row>
    <row r="61" spans="1:13" x14ac:dyDescent="0.25">
      <c r="A61" s="5">
        <v>0</v>
      </c>
      <c r="B61" s="23">
        <f>(1-A61)*VLOOKUP(F61,TimePivot!A$4:C$1000,3,FALSE)</f>
        <v>1</v>
      </c>
      <c r="C61" s="8">
        <f>((1-A61)*VLOOKUP(F61,TimePivot!A$4:B$1000,2,FALSE))/60</f>
        <v>0.125</v>
      </c>
      <c r="D61" s="22">
        <f>((1-A61)*SUM(IF(J61&lt;&gt;"",(VLOOKUP(J61,TimePivot!A$4:C$1000,3,FALSE))),IF(K61&lt;&gt;"",VLOOKUP(K61,TimePivot!A$4:C$1000,3,FALSE)),IF(L61&lt;&gt;"",VLOOKUP(L61,TimePivot!A$4:C$1000,3,FALSE)),IF(M61&lt;&gt;"",VLOOKUP(M61,TimePivot!A$4:C$1000,3,FALSE)),IF(N61&lt;&gt;"",VLOOKUP(N61,TimePivot!A$4:C$1000,3,FALSE)),IF(O61&lt;&gt;"",VLOOKUP(O61,TimePivot!A$4:C$1000,3,FALSE)),IF(P61&lt;&gt;"",(VLOOKUP(P61,TimePivot!A$4:C$1000,3,FALSE))),IF(Q61&lt;&gt;"",(VLOOKUP(Q61,TimePivot!A$4:C$1000,3,FALSE))),IF(R61&lt;&gt;"",(VLOOKUP(R61,TimePivot!A$4:C$1000,3,FALSE))),IF(S61&lt;&gt;"",(VLOOKUP(S61,TimePivot!A$4:C$1000,3,FALSE))),IF(T61&lt;&gt;"",(VLOOKUP(T61,TimePivot!A$4:C$1000,3,FALSE))),IF(U61&lt;&gt;"",(VLOOKUP(U61,TimePivot!A$4:C$1000,3,FALSE))),IF(V61&lt;&gt;"",(VLOOKUP(V61,TimePivot!A$4:C$1000,3,FALSE))),IF(W61&lt;&gt;"",(VLOOKUP(W61,TimePivot!A$4:C$1000,3,FALSE))),IF(X61&lt;&gt;"",(VLOOKUP(X61,TimePivot!A$4:C$1000,3,FALSE))),IF(Y61&lt;&gt;"",(VLOOKUP(Y61,TimePivot!A$4:C$1000,3,FALSE))),IF(Z61&lt;&gt;"",(VLOOKUP(Z61,TimePivot!A$4:C$1000,3,FALSE))),IF(AA61&lt;&gt;"",(VLOOKUP(AA61,TimePivot!A$4:C$1000,3,FALSE))),IF(AB61&lt;&gt;"",(VLOOKUP(AB61,TimePivot!A$4:C$1000,3,FALSE)))))</f>
        <v>0</v>
      </c>
      <c r="E61" s="8">
        <f>((1-A61)*SUM(IF(J61&lt;&gt;"",(VLOOKUP(J61,TimePivot!A$4:B$1000,2,FALSE))),IF(K61&lt;&gt;"",VLOOKUP(K61,TimePivot!A$4:B$1000,2,FALSE)),IF(L61&lt;&gt;"",VLOOKUP(L61,TimePivot!A$4:B$1000,2,FALSE)),IF(M61&lt;&gt;"",VLOOKUP(M61,TimePivot!A$4:B$1000,2,FALSE)),IF(N61&lt;&gt;"",VLOOKUP(N61,TimePivot!A$4:B$1000,2,FALSE)),IF(O61&lt;&gt;"",VLOOKUP(O61,TimePivot!A$4:B$1000,2,FALSE)),IF(P61&lt;&gt;"",(VLOOKUP(P61,TimePivot!A$4:B$1000,2,FALSE))),IF(Q61&lt;&gt;"",(VLOOKUP(Q61,TimePivot!A$4:B$1000,2,FALSE))),IF(R61&lt;&gt;"",(VLOOKUP(R61,TimePivot!A$4:B$1000,2,FALSE))),IF(S61&lt;&gt;"",(VLOOKUP(S61,TimePivot!A$4:B$1000,2,FALSE))),IF(T61&lt;&gt;"",(VLOOKUP(T61,TimePivot!A$4:B$1000,2,FALSE))),IF(U61&lt;&gt;"",(VLOOKUP(U61,TimePivot!A$4:B$1000,2,FALSE))),IF(V61&lt;&gt;"",(VLOOKUP(V61,TimePivot!A$4:B$1000,2,FALSE))),IF(W61&lt;&gt;"",(VLOOKUP(W61,TimePivot!A$4:B$1000,2,FALSE))),IF(X61&lt;&gt;"",(VLOOKUP(X61,TimePivot!A$4:B$1000,2,FALSE))),IF(Y61&lt;&gt;"",(VLOOKUP(Y61,TimePivot!A$4:B$1000,2,FALSE))),IF(Z61&lt;&gt;"",(VLOOKUP(Z61,TimePivot!A$4:B$1000,2,FALSE))),IF(AA61&lt;&gt;"",(VLOOKUP(AA61,TimePivot!A$4:B$1000,2,FALSE))),IF(AB61&lt;&gt;"",(VLOOKUP(AB61,TimePivot!A$4:B$1000,2,FALSE)))))/60</f>
        <v>0</v>
      </c>
      <c r="F61" s="3" t="s">
        <v>1495</v>
      </c>
    </row>
    <row r="62" spans="1:13" ht="120" x14ac:dyDescent="0.25">
      <c r="A62" s="5">
        <v>0</v>
      </c>
      <c r="B62" s="23">
        <f>(1-A62)*VLOOKUP(F62,TimePivot!A$4:C$1000,3,FALSE)</f>
        <v>15</v>
      </c>
      <c r="C62" s="8">
        <f>((1-A62)*VLOOKUP(F62,TimePivot!A$4:B$1000,2,FALSE))/60</f>
        <v>3.9166666666666665</v>
      </c>
      <c r="D62" s="22">
        <f>((1-A62)*SUM(IF(J62&lt;&gt;"",(VLOOKUP(J62,TimePivot!A$4:C$1000,3,FALSE))),IF(K62&lt;&gt;"",VLOOKUP(K62,TimePivot!A$4:C$1000,3,FALSE)),IF(L62&lt;&gt;"",VLOOKUP(L62,TimePivot!A$4:C$1000,3,FALSE)),IF(M62&lt;&gt;"",VLOOKUP(M62,TimePivot!A$4:C$1000,3,FALSE)),IF(N62&lt;&gt;"",VLOOKUP(N62,TimePivot!A$4:C$1000,3,FALSE)),IF(O62&lt;&gt;"",VLOOKUP(O62,TimePivot!A$4:C$1000,3,FALSE)),IF(P62&lt;&gt;"",(VLOOKUP(P62,TimePivot!A$4:C$1000,3,FALSE))),IF(Q62&lt;&gt;"",(VLOOKUP(Q62,TimePivot!A$4:C$1000,3,FALSE))),IF(R62&lt;&gt;"",(VLOOKUP(R62,TimePivot!A$4:C$1000,3,FALSE))),IF(S62&lt;&gt;"",(VLOOKUP(S62,TimePivot!A$4:C$1000,3,FALSE))),IF(T62&lt;&gt;"",(VLOOKUP(T62,TimePivot!A$4:C$1000,3,FALSE))),IF(U62&lt;&gt;"",(VLOOKUP(U62,TimePivot!A$4:C$1000,3,FALSE))),IF(V62&lt;&gt;"",(VLOOKUP(V62,TimePivot!A$4:C$1000,3,FALSE))),IF(W62&lt;&gt;"",(VLOOKUP(W62,TimePivot!A$4:C$1000,3,FALSE))),IF(X62&lt;&gt;"",(VLOOKUP(X62,TimePivot!A$4:C$1000,3,FALSE))),IF(Y62&lt;&gt;"",(VLOOKUP(Y62,TimePivot!A$4:C$1000,3,FALSE))),IF(Z62&lt;&gt;"",(VLOOKUP(Z62,TimePivot!A$4:C$1000,3,FALSE))),IF(AA62&lt;&gt;"",(VLOOKUP(AA62,TimePivot!A$4:C$1000,3,FALSE))),IF(AB62&lt;&gt;"",(VLOOKUP(AB62,TimePivot!A$4:C$1000,3,FALSE)))))</f>
        <v>0</v>
      </c>
      <c r="E62" s="8">
        <f>((1-A62)*SUM(IF(J62&lt;&gt;"",(VLOOKUP(J62,TimePivot!A$4:B$1000,2,FALSE))),IF(K62&lt;&gt;"",VLOOKUP(K62,TimePivot!A$4:B$1000,2,FALSE)),IF(L62&lt;&gt;"",VLOOKUP(L62,TimePivot!A$4:B$1000,2,FALSE)),IF(M62&lt;&gt;"",VLOOKUP(M62,TimePivot!A$4:B$1000,2,FALSE)),IF(N62&lt;&gt;"",VLOOKUP(N62,TimePivot!A$4:B$1000,2,FALSE)),IF(O62&lt;&gt;"",VLOOKUP(O62,TimePivot!A$4:B$1000,2,FALSE)),IF(P62&lt;&gt;"",(VLOOKUP(P62,TimePivot!A$4:B$1000,2,FALSE))),IF(Q62&lt;&gt;"",(VLOOKUP(Q62,TimePivot!A$4:B$1000,2,FALSE))),IF(R62&lt;&gt;"",(VLOOKUP(R62,TimePivot!A$4:B$1000,2,FALSE))),IF(S62&lt;&gt;"",(VLOOKUP(S62,TimePivot!A$4:B$1000,2,FALSE))),IF(T62&lt;&gt;"",(VLOOKUP(T62,TimePivot!A$4:B$1000,2,FALSE))),IF(U62&lt;&gt;"",(VLOOKUP(U62,TimePivot!A$4:B$1000,2,FALSE))),IF(V62&lt;&gt;"",(VLOOKUP(V62,TimePivot!A$4:B$1000,2,FALSE))),IF(W62&lt;&gt;"",(VLOOKUP(W62,TimePivot!A$4:B$1000,2,FALSE))),IF(X62&lt;&gt;"",(VLOOKUP(X62,TimePivot!A$4:B$1000,2,FALSE))),IF(Y62&lt;&gt;"",(VLOOKUP(Y62,TimePivot!A$4:B$1000,2,FALSE))),IF(Z62&lt;&gt;"",(VLOOKUP(Z62,TimePivot!A$4:B$1000,2,FALSE))),IF(AA62&lt;&gt;"",(VLOOKUP(AA62,TimePivot!A$4:B$1000,2,FALSE))),IF(AB62&lt;&gt;"",(VLOOKUP(AB62,TimePivot!A$4:B$1000,2,FALSE)))))/60</f>
        <v>0</v>
      </c>
      <c r="F62" s="3" t="s">
        <v>1446</v>
      </c>
      <c r="G62" s="1" t="s">
        <v>267</v>
      </c>
      <c r="I62" s="6" t="s">
        <v>2735</v>
      </c>
    </row>
    <row r="63" spans="1:13" ht="30" x14ac:dyDescent="0.25">
      <c r="A63" s="5">
        <v>0</v>
      </c>
      <c r="B63" s="23">
        <f>(1-A63)*VLOOKUP(F63,TimePivot!A$4:C$1000,3,FALSE)</f>
        <v>11</v>
      </c>
      <c r="C63" s="8">
        <f>((1-A63)*VLOOKUP(F63,TimePivot!A$4:B$1000,2,FALSE))/60</f>
        <v>5.2283333333333335</v>
      </c>
      <c r="D63" s="22">
        <f>((1-A63)*SUM(IF(J63&lt;&gt;"",(VLOOKUP(J63,TimePivot!A$4:C$1000,3,FALSE))),IF(K63&lt;&gt;"",VLOOKUP(K63,TimePivot!A$4:C$1000,3,FALSE)),IF(L63&lt;&gt;"",VLOOKUP(L63,TimePivot!A$4:C$1000,3,FALSE)),IF(M63&lt;&gt;"",VLOOKUP(M63,TimePivot!A$4:C$1000,3,FALSE)),IF(N63&lt;&gt;"",VLOOKUP(N63,TimePivot!A$4:C$1000,3,FALSE)),IF(O63&lt;&gt;"",VLOOKUP(O63,TimePivot!A$4:C$1000,3,FALSE)),IF(P63&lt;&gt;"",(VLOOKUP(P63,TimePivot!A$4:C$1000,3,FALSE))),IF(Q63&lt;&gt;"",(VLOOKUP(Q63,TimePivot!A$4:C$1000,3,FALSE))),IF(R63&lt;&gt;"",(VLOOKUP(R63,TimePivot!A$4:C$1000,3,FALSE))),IF(S63&lt;&gt;"",(VLOOKUP(S63,TimePivot!A$4:C$1000,3,FALSE))),IF(T63&lt;&gt;"",(VLOOKUP(T63,TimePivot!A$4:C$1000,3,FALSE))),IF(U63&lt;&gt;"",(VLOOKUP(U63,TimePivot!A$4:C$1000,3,FALSE))),IF(V63&lt;&gt;"",(VLOOKUP(V63,TimePivot!A$4:C$1000,3,FALSE))),IF(W63&lt;&gt;"",(VLOOKUP(W63,TimePivot!A$4:C$1000,3,FALSE))),IF(X63&lt;&gt;"",(VLOOKUP(X63,TimePivot!A$4:C$1000,3,FALSE))),IF(Y63&lt;&gt;"",(VLOOKUP(Y63,TimePivot!A$4:C$1000,3,FALSE))),IF(Z63&lt;&gt;"",(VLOOKUP(Z63,TimePivot!A$4:C$1000,3,FALSE))),IF(AA63&lt;&gt;"",(VLOOKUP(AA63,TimePivot!A$4:C$1000,3,FALSE))),IF(AB63&lt;&gt;"",(VLOOKUP(AB63,TimePivot!A$4:C$1000,3,FALSE)))))</f>
        <v>2</v>
      </c>
      <c r="E63" s="8">
        <f>((1-A63)*SUM(IF(J63&lt;&gt;"",(VLOOKUP(J63,TimePivot!A$4:B$1000,2,FALSE))),IF(K63&lt;&gt;"",VLOOKUP(K63,TimePivot!A$4:B$1000,2,FALSE)),IF(L63&lt;&gt;"",VLOOKUP(L63,TimePivot!A$4:B$1000,2,FALSE)),IF(M63&lt;&gt;"",VLOOKUP(M63,TimePivot!A$4:B$1000,2,FALSE)),IF(N63&lt;&gt;"",VLOOKUP(N63,TimePivot!A$4:B$1000,2,FALSE)),IF(O63&lt;&gt;"",VLOOKUP(O63,TimePivot!A$4:B$1000,2,FALSE)),IF(P63&lt;&gt;"",(VLOOKUP(P63,TimePivot!A$4:B$1000,2,FALSE))),IF(Q63&lt;&gt;"",(VLOOKUP(Q63,TimePivot!A$4:B$1000,2,FALSE))),IF(R63&lt;&gt;"",(VLOOKUP(R63,TimePivot!A$4:B$1000,2,FALSE))),IF(S63&lt;&gt;"",(VLOOKUP(S63,TimePivot!A$4:B$1000,2,FALSE))),IF(T63&lt;&gt;"",(VLOOKUP(T63,TimePivot!A$4:B$1000,2,FALSE))),IF(U63&lt;&gt;"",(VLOOKUP(U63,TimePivot!A$4:B$1000,2,FALSE))),IF(V63&lt;&gt;"",(VLOOKUP(V63,TimePivot!A$4:B$1000,2,FALSE))),IF(W63&lt;&gt;"",(VLOOKUP(W63,TimePivot!A$4:B$1000,2,FALSE))),IF(X63&lt;&gt;"",(VLOOKUP(X63,TimePivot!A$4:B$1000,2,FALSE))),IF(Y63&lt;&gt;"",(VLOOKUP(Y63,TimePivot!A$4:B$1000,2,FALSE))),IF(Z63&lt;&gt;"",(VLOOKUP(Z63,TimePivot!A$4:B$1000,2,FALSE))),IF(AA63&lt;&gt;"",(VLOOKUP(AA63,TimePivot!A$4:B$1000,2,FALSE))),IF(AB63&lt;&gt;"",(VLOOKUP(AB63,TimePivot!A$4:B$1000,2,FALSE)))))/60</f>
        <v>0.375</v>
      </c>
      <c r="F63" s="3" t="s">
        <v>1500</v>
      </c>
      <c r="G63" s="1" t="s">
        <v>269</v>
      </c>
      <c r="I63" s="6" t="s">
        <v>2755</v>
      </c>
      <c r="J63" s="1" t="s">
        <v>1475</v>
      </c>
    </row>
    <row r="64" spans="1:13" x14ac:dyDescent="0.25">
      <c r="A64" s="5">
        <v>0</v>
      </c>
      <c r="B64" s="23">
        <f>(1-A64)*VLOOKUP(F64,TimePivot!A$4:C$1000,3,FALSE)</f>
        <v>1</v>
      </c>
      <c r="C64" s="8">
        <f>((1-A64)*VLOOKUP(F64,TimePivot!A$4:B$1000,2,FALSE))/60</f>
        <v>0.125</v>
      </c>
      <c r="D64" s="22">
        <f>((1-A64)*SUM(IF(J64&lt;&gt;"",(VLOOKUP(J64,TimePivot!A$4:C$1000,3,FALSE))),IF(K64&lt;&gt;"",VLOOKUP(K64,TimePivot!A$4:C$1000,3,FALSE)),IF(L64&lt;&gt;"",VLOOKUP(L64,TimePivot!A$4:C$1000,3,FALSE)),IF(M64&lt;&gt;"",VLOOKUP(M64,TimePivot!A$4:C$1000,3,FALSE)),IF(N64&lt;&gt;"",VLOOKUP(N64,TimePivot!A$4:C$1000,3,FALSE)),IF(O64&lt;&gt;"",VLOOKUP(O64,TimePivot!A$4:C$1000,3,FALSE)),IF(P64&lt;&gt;"",(VLOOKUP(P64,TimePivot!A$4:C$1000,3,FALSE))),IF(Q64&lt;&gt;"",(VLOOKUP(Q64,TimePivot!A$4:C$1000,3,FALSE))),IF(R64&lt;&gt;"",(VLOOKUP(R64,TimePivot!A$4:C$1000,3,FALSE))),IF(S64&lt;&gt;"",(VLOOKUP(S64,TimePivot!A$4:C$1000,3,FALSE))),IF(T64&lt;&gt;"",(VLOOKUP(T64,TimePivot!A$4:C$1000,3,FALSE))),IF(U64&lt;&gt;"",(VLOOKUP(U64,TimePivot!A$4:C$1000,3,FALSE))),IF(V64&lt;&gt;"",(VLOOKUP(V64,TimePivot!A$4:C$1000,3,FALSE))),IF(W64&lt;&gt;"",(VLOOKUP(W64,TimePivot!A$4:C$1000,3,FALSE))),IF(X64&lt;&gt;"",(VLOOKUP(X64,TimePivot!A$4:C$1000,3,FALSE))),IF(Y64&lt;&gt;"",(VLOOKUP(Y64,TimePivot!A$4:C$1000,3,FALSE))),IF(Z64&lt;&gt;"",(VLOOKUP(Z64,TimePivot!A$4:C$1000,3,FALSE))),IF(AA64&lt;&gt;"",(VLOOKUP(AA64,TimePivot!A$4:C$1000,3,FALSE))),IF(AB64&lt;&gt;"",(VLOOKUP(AB64,TimePivot!A$4:C$1000,3,FALSE)))))</f>
        <v>0</v>
      </c>
      <c r="E64" s="8">
        <f>((1-A64)*SUM(IF(J64&lt;&gt;"",(VLOOKUP(J64,TimePivot!A$4:B$1000,2,FALSE))),IF(K64&lt;&gt;"",VLOOKUP(K64,TimePivot!A$4:B$1000,2,FALSE)),IF(L64&lt;&gt;"",VLOOKUP(L64,TimePivot!A$4:B$1000,2,FALSE)),IF(M64&lt;&gt;"",VLOOKUP(M64,TimePivot!A$4:B$1000,2,FALSE)),IF(N64&lt;&gt;"",VLOOKUP(N64,TimePivot!A$4:B$1000,2,FALSE)),IF(O64&lt;&gt;"",VLOOKUP(O64,TimePivot!A$4:B$1000,2,FALSE)),IF(P64&lt;&gt;"",(VLOOKUP(P64,TimePivot!A$4:B$1000,2,FALSE))),IF(Q64&lt;&gt;"",(VLOOKUP(Q64,TimePivot!A$4:B$1000,2,FALSE))),IF(R64&lt;&gt;"",(VLOOKUP(R64,TimePivot!A$4:B$1000,2,FALSE))),IF(S64&lt;&gt;"",(VLOOKUP(S64,TimePivot!A$4:B$1000,2,FALSE))),IF(T64&lt;&gt;"",(VLOOKUP(T64,TimePivot!A$4:B$1000,2,FALSE))),IF(U64&lt;&gt;"",(VLOOKUP(U64,TimePivot!A$4:B$1000,2,FALSE))),IF(V64&lt;&gt;"",(VLOOKUP(V64,TimePivot!A$4:B$1000,2,FALSE))),IF(W64&lt;&gt;"",(VLOOKUP(W64,TimePivot!A$4:B$1000,2,FALSE))),IF(X64&lt;&gt;"",(VLOOKUP(X64,TimePivot!A$4:B$1000,2,FALSE))),IF(Y64&lt;&gt;"",(VLOOKUP(Y64,TimePivot!A$4:B$1000,2,FALSE))),IF(Z64&lt;&gt;"",(VLOOKUP(Z64,TimePivot!A$4:B$1000,2,FALSE))),IF(AA64&lt;&gt;"",(VLOOKUP(AA64,TimePivot!A$4:B$1000,2,FALSE))),IF(AB64&lt;&gt;"",(VLOOKUP(AB64,TimePivot!A$4:B$1000,2,FALSE)))))/60</f>
        <v>0</v>
      </c>
      <c r="F64" s="3" t="s">
        <v>1509</v>
      </c>
    </row>
    <row r="65" spans="1:14" ht="45" x14ac:dyDescent="0.25">
      <c r="A65" s="5">
        <v>0</v>
      </c>
      <c r="B65" s="23">
        <f>(1-A65)*VLOOKUP(F65,TimePivot!A$4:C$1000,3,FALSE)</f>
        <v>5</v>
      </c>
      <c r="C65" s="8">
        <f>((1-A65)*VLOOKUP(F65,TimePivot!A$4:B$1000,2,FALSE))/60</f>
        <v>1.0616666666666668</v>
      </c>
      <c r="D65" s="22">
        <f>((1-A65)*SUM(IF(J65&lt;&gt;"",(VLOOKUP(J65,TimePivot!A$4:C$1000,3,FALSE))),IF(K65&lt;&gt;"",VLOOKUP(K65,TimePivot!A$4:C$1000,3,FALSE)),IF(L65&lt;&gt;"",VLOOKUP(L65,TimePivot!A$4:C$1000,3,FALSE)),IF(M65&lt;&gt;"",VLOOKUP(M65,TimePivot!A$4:C$1000,3,FALSE)),IF(N65&lt;&gt;"",VLOOKUP(N65,TimePivot!A$4:C$1000,3,FALSE)),IF(O65&lt;&gt;"",VLOOKUP(O65,TimePivot!A$4:C$1000,3,FALSE)),IF(P65&lt;&gt;"",(VLOOKUP(P65,TimePivot!A$4:C$1000,3,FALSE))),IF(Q65&lt;&gt;"",(VLOOKUP(Q65,TimePivot!A$4:C$1000,3,FALSE))),IF(R65&lt;&gt;"",(VLOOKUP(R65,TimePivot!A$4:C$1000,3,FALSE))),IF(S65&lt;&gt;"",(VLOOKUP(S65,TimePivot!A$4:C$1000,3,FALSE))),IF(T65&lt;&gt;"",(VLOOKUP(T65,TimePivot!A$4:C$1000,3,FALSE))),IF(U65&lt;&gt;"",(VLOOKUP(U65,TimePivot!A$4:C$1000,3,FALSE))),IF(V65&lt;&gt;"",(VLOOKUP(V65,TimePivot!A$4:C$1000,3,FALSE))),IF(W65&lt;&gt;"",(VLOOKUP(W65,TimePivot!A$4:C$1000,3,FALSE))),IF(X65&lt;&gt;"",(VLOOKUP(X65,TimePivot!A$4:C$1000,3,FALSE))),IF(Y65&lt;&gt;"",(VLOOKUP(Y65,TimePivot!A$4:C$1000,3,FALSE))),IF(Z65&lt;&gt;"",(VLOOKUP(Z65,TimePivot!A$4:C$1000,3,FALSE))),IF(AA65&lt;&gt;"",(VLOOKUP(AA65,TimePivot!A$4:C$1000,3,FALSE))),IF(AB65&lt;&gt;"",(VLOOKUP(AB65,TimePivot!A$4:C$1000,3,FALSE)))))</f>
        <v>0</v>
      </c>
      <c r="E65" s="8">
        <f>((1-A65)*SUM(IF(J65&lt;&gt;"",(VLOOKUP(J65,TimePivot!A$4:B$1000,2,FALSE))),IF(K65&lt;&gt;"",VLOOKUP(K65,TimePivot!A$4:B$1000,2,FALSE)),IF(L65&lt;&gt;"",VLOOKUP(L65,TimePivot!A$4:B$1000,2,FALSE)),IF(M65&lt;&gt;"",VLOOKUP(M65,TimePivot!A$4:B$1000,2,FALSE)),IF(N65&lt;&gt;"",VLOOKUP(N65,TimePivot!A$4:B$1000,2,FALSE)),IF(O65&lt;&gt;"",VLOOKUP(O65,TimePivot!A$4:B$1000,2,FALSE)),IF(P65&lt;&gt;"",(VLOOKUP(P65,TimePivot!A$4:B$1000,2,FALSE))),IF(Q65&lt;&gt;"",(VLOOKUP(Q65,TimePivot!A$4:B$1000,2,FALSE))),IF(R65&lt;&gt;"",(VLOOKUP(R65,TimePivot!A$4:B$1000,2,FALSE))),IF(S65&lt;&gt;"",(VLOOKUP(S65,TimePivot!A$4:B$1000,2,FALSE))),IF(T65&lt;&gt;"",(VLOOKUP(T65,TimePivot!A$4:B$1000,2,FALSE))),IF(U65&lt;&gt;"",(VLOOKUP(U65,TimePivot!A$4:B$1000,2,FALSE))),IF(V65&lt;&gt;"",(VLOOKUP(V65,TimePivot!A$4:B$1000,2,FALSE))),IF(W65&lt;&gt;"",(VLOOKUP(W65,TimePivot!A$4:B$1000,2,FALSE))),IF(X65&lt;&gt;"",(VLOOKUP(X65,TimePivot!A$4:B$1000,2,FALSE))),IF(Y65&lt;&gt;"",(VLOOKUP(Y65,TimePivot!A$4:B$1000,2,FALSE))),IF(Z65&lt;&gt;"",(VLOOKUP(Z65,TimePivot!A$4:B$1000,2,FALSE))),IF(AA65&lt;&gt;"",(VLOOKUP(AA65,TimePivot!A$4:B$1000,2,FALSE))),IF(AB65&lt;&gt;"",(VLOOKUP(AB65,TimePivot!A$4:B$1000,2,FALSE)))))/60</f>
        <v>0</v>
      </c>
      <c r="F65" s="3" t="s">
        <v>1496</v>
      </c>
      <c r="G65" s="1" t="s">
        <v>270</v>
      </c>
      <c r="I65" s="6" t="s">
        <v>2736</v>
      </c>
    </row>
    <row r="66" spans="1:14" x14ac:dyDescent="0.25">
      <c r="A66" s="5">
        <v>0</v>
      </c>
      <c r="B66" s="23">
        <f>(1-A66)*VLOOKUP(F66,TimePivot!A$4:C$1000,3,FALSE)</f>
        <v>5</v>
      </c>
      <c r="C66" s="8">
        <f>((1-A66)*VLOOKUP(F66,TimePivot!A$4:B$1000,2,FALSE))/60</f>
        <v>1</v>
      </c>
      <c r="D66" s="22">
        <f>((1-A66)*SUM(IF(J66&lt;&gt;"",(VLOOKUP(J66,TimePivot!A$4:C$1000,3,FALSE))),IF(K66&lt;&gt;"",VLOOKUP(K66,TimePivot!A$4:C$1000,3,FALSE)),IF(L66&lt;&gt;"",VLOOKUP(L66,TimePivot!A$4:C$1000,3,FALSE)),IF(M66&lt;&gt;"",VLOOKUP(M66,TimePivot!A$4:C$1000,3,FALSE)),IF(N66&lt;&gt;"",VLOOKUP(N66,TimePivot!A$4:C$1000,3,FALSE)),IF(O66&lt;&gt;"",VLOOKUP(O66,TimePivot!A$4:C$1000,3,FALSE)),IF(P66&lt;&gt;"",(VLOOKUP(P66,TimePivot!A$4:C$1000,3,FALSE))),IF(Q66&lt;&gt;"",(VLOOKUP(Q66,TimePivot!A$4:C$1000,3,FALSE))),IF(R66&lt;&gt;"",(VLOOKUP(R66,TimePivot!A$4:C$1000,3,FALSE))),IF(S66&lt;&gt;"",(VLOOKUP(S66,TimePivot!A$4:C$1000,3,FALSE))),IF(T66&lt;&gt;"",(VLOOKUP(T66,TimePivot!A$4:C$1000,3,FALSE))),IF(U66&lt;&gt;"",(VLOOKUP(U66,TimePivot!A$4:C$1000,3,FALSE))),IF(V66&lt;&gt;"",(VLOOKUP(V66,TimePivot!A$4:C$1000,3,FALSE))),IF(W66&lt;&gt;"",(VLOOKUP(W66,TimePivot!A$4:C$1000,3,FALSE))),IF(X66&lt;&gt;"",(VLOOKUP(X66,TimePivot!A$4:C$1000,3,FALSE))),IF(Y66&lt;&gt;"",(VLOOKUP(Y66,TimePivot!A$4:C$1000,3,FALSE))),IF(Z66&lt;&gt;"",(VLOOKUP(Z66,TimePivot!A$4:C$1000,3,FALSE))),IF(AA66&lt;&gt;"",(VLOOKUP(AA66,TimePivot!A$4:C$1000,3,FALSE))),IF(AB66&lt;&gt;"",(VLOOKUP(AB66,TimePivot!A$4:C$1000,3,FALSE)))))</f>
        <v>0</v>
      </c>
      <c r="E66" s="8">
        <f>((1-A66)*SUM(IF(J66&lt;&gt;"",(VLOOKUP(J66,TimePivot!A$4:B$1000,2,FALSE))),IF(K66&lt;&gt;"",VLOOKUP(K66,TimePivot!A$4:B$1000,2,FALSE)),IF(L66&lt;&gt;"",VLOOKUP(L66,TimePivot!A$4:B$1000,2,FALSE)),IF(M66&lt;&gt;"",VLOOKUP(M66,TimePivot!A$4:B$1000,2,FALSE)),IF(N66&lt;&gt;"",VLOOKUP(N66,TimePivot!A$4:B$1000,2,FALSE)),IF(O66&lt;&gt;"",VLOOKUP(O66,TimePivot!A$4:B$1000,2,FALSE)),IF(P66&lt;&gt;"",(VLOOKUP(P66,TimePivot!A$4:B$1000,2,FALSE))),IF(Q66&lt;&gt;"",(VLOOKUP(Q66,TimePivot!A$4:B$1000,2,FALSE))),IF(R66&lt;&gt;"",(VLOOKUP(R66,TimePivot!A$4:B$1000,2,FALSE))),IF(S66&lt;&gt;"",(VLOOKUP(S66,TimePivot!A$4:B$1000,2,FALSE))),IF(T66&lt;&gt;"",(VLOOKUP(T66,TimePivot!A$4:B$1000,2,FALSE))),IF(U66&lt;&gt;"",(VLOOKUP(U66,TimePivot!A$4:B$1000,2,FALSE))),IF(V66&lt;&gt;"",(VLOOKUP(V66,TimePivot!A$4:B$1000,2,FALSE))),IF(W66&lt;&gt;"",(VLOOKUP(W66,TimePivot!A$4:B$1000,2,FALSE))),IF(X66&lt;&gt;"",(VLOOKUP(X66,TimePivot!A$4:B$1000,2,FALSE))),IF(Y66&lt;&gt;"",(VLOOKUP(Y66,TimePivot!A$4:B$1000,2,FALSE))),IF(Z66&lt;&gt;"",(VLOOKUP(Z66,TimePivot!A$4:B$1000,2,FALSE))),IF(AA66&lt;&gt;"",(VLOOKUP(AA66,TimePivot!A$4:B$1000,2,FALSE))),IF(AB66&lt;&gt;"",(VLOOKUP(AB66,TimePivot!A$4:B$1000,2,FALSE)))))/60</f>
        <v>0</v>
      </c>
      <c r="F66" s="3" t="s">
        <v>1510</v>
      </c>
    </row>
    <row r="67" spans="1:14" ht="30" x14ac:dyDescent="0.25">
      <c r="A67" s="5">
        <v>0</v>
      </c>
      <c r="B67" s="23">
        <f>(1-A67)*VLOOKUP(F67,TimePivot!A$4:C$1000,3,FALSE)</f>
        <v>3</v>
      </c>
      <c r="C67" s="8">
        <f>((1-A67)*VLOOKUP(F67,TimePivot!A$4:B$1000,2,FALSE))/60</f>
        <v>0.83333333333333337</v>
      </c>
      <c r="D67" s="22">
        <f>((1-A67)*SUM(IF(J67&lt;&gt;"",(VLOOKUP(J67,TimePivot!A$4:C$1000,3,FALSE))),IF(K67&lt;&gt;"",VLOOKUP(K67,TimePivot!A$4:C$1000,3,FALSE)),IF(L67&lt;&gt;"",VLOOKUP(L67,TimePivot!A$4:C$1000,3,FALSE)),IF(M67&lt;&gt;"",VLOOKUP(M67,TimePivot!A$4:C$1000,3,FALSE)),IF(N67&lt;&gt;"",VLOOKUP(N67,TimePivot!A$4:C$1000,3,FALSE)),IF(O67&lt;&gt;"",VLOOKUP(O67,TimePivot!A$4:C$1000,3,FALSE)),IF(P67&lt;&gt;"",(VLOOKUP(P67,TimePivot!A$4:C$1000,3,FALSE))),IF(Q67&lt;&gt;"",(VLOOKUP(Q67,TimePivot!A$4:C$1000,3,FALSE))),IF(R67&lt;&gt;"",(VLOOKUP(R67,TimePivot!A$4:C$1000,3,FALSE))),IF(S67&lt;&gt;"",(VLOOKUP(S67,TimePivot!A$4:C$1000,3,FALSE))),IF(T67&lt;&gt;"",(VLOOKUP(T67,TimePivot!A$4:C$1000,3,FALSE))),IF(U67&lt;&gt;"",(VLOOKUP(U67,TimePivot!A$4:C$1000,3,FALSE))),IF(V67&lt;&gt;"",(VLOOKUP(V67,TimePivot!A$4:C$1000,3,FALSE))),IF(W67&lt;&gt;"",(VLOOKUP(W67,TimePivot!A$4:C$1000,3,FALSE))),IF(X67&lt;&gt;"",(VLOOKUP(X67,TimePivot!A$4:C$1000,3,FALSE))),IF(Y67&lt;&gt;"",(VLOOKUP(Y67,TimePivot!A$4:C$1000,3,FALSE))),IF(Z67&lt;&gt;"",(VLOOKUP(Z67,TimePivot!A$4:C$1000,3,FALSE))),IF(AA67&lt;&gt;"",(VLOOKUP(AA67,TimePivot!A$4:C$1000,3,FALSE))),IF(AB67&lt;&gt;"",(VLOOKUP(AB67,TimePivot!A$4:C$1000,3,FALSE)))))</f>
        <v>8</v>
      </c>
      <c r="E67" s="8">
        <f>((1-A67)*SUM(IF(J67&lt;&gt;"",(VLOOKUP(J67,TimePivot!A$4:B$1000,2,FALSE))),IF(K67&lt;&gt;"",VLOOKUP(K67,TimePivot!A$4:B$1000,2,FALSE)),IF(L67&lt;&gt;"",VLOOKUP(L67,TimePivot!A$4:B$1000,2,FALSE)),IF(M67&lt;&gt;"",VLOOKUP(M67,TimePivot!A$4:B$1000,2,FALSE)),IF(N67&lt;&gt;"",VLOOKUP(N67,TimePivot!A$4:B$1000,2,FALSE)),IF(O67&lt;&gt;"",VLOOKUP(O67,TimePivot!A$4:B$1000,2,FALSE)),IF(P67&lt;&gt;"",(VLOOKUP(P67,TimePivot!A$4:B$1000,2,FALSE))),IF(Q67&lt;&gt;"",(VLOOKUP(Q67,TimePivot!A$4:B$1000,2,FALSE))),IF(R67&lt;&gt;"",(VLOOKUP(R67,TimePivot!A$4:B$1000,2,FALSE))),IF(S67&lt;&gt;"",(VLOOKUP(S67,TimePivot!A$4:B$1000,2,FALSE))),IF(T67&lt;&gt;"",(VLOOKUP(T67,TimePivot!A$4:B$1000,2,FALSE))),IF(U67&lt;&gt;"",(VLOOKUP(U67,TimePivot!A$4:B$1000,2,FALSE))),IF(V67&lt;&gt;"",(VLOOKUP(V67,TimePivot!A$4:B$1000,2,FALSE))),IF(W67&lt;&gt;"",(VLOOKUP(W67,TimePivot!A$4:B$1000,2,FALSE))),IF(X67&lt;&gt;"",(VLOOKUP(X67,TimePivot!A$4:B$1000,2,FALSE))),IF(Y67&lt;&gt;"",(VLOOKUP(Y67,TimePivot!A$4:B$1000,2,FALSE))),IF(Z67&lt;&gt;"",(VLOOKUP(Z67,TimePivot!A$4:B$1000,2,FALSE))),IF(AA67&lt;&gt;"",(VLOOKUP(AA67,TimePivot!A$4:B$1000,2,FALSE))),IF(AB67&lt;&gt;"",(VLOOKUP(AB67,TimePivot!A$4:B$1000,2,FALSE)))))/60</f>
        <v>2.5416666666666665</v>
      </c>
      <c r="F67" s="3" t="s">
        <v>1514</v>
      </c>
      <c r="G67" s="1" t="s">
        <v>271</v>
      </c>
      <c r="J67" s="7" t="s">
        <v>1512</v>
      </c>
    </row>
    <row r="68" spans="1:14" ht="45" x14ac:dyDescent="0.25">
      <c r="A68" s="5">
        <v>0</v>
      </c>
      <c r="B68" s="23">
        <f>(1-A68)*VLOOKUP(F68,TimePivot!A$4:C$1000,3,FALSE)</f>
        <v>8</v>
      </c>
      <c r="C68" s="8">
        <f>((1-A68)*VLOOKUP(F68,TimePivot!A$4:B$1000,2,FALSE))/60</f>
        <v>2.5416666666666665</v>
      </c>
      <c r="D68" s="22">
        <f>((1-A68)*SUM(IF(J68&lt;&gt;"",(VLOOKUP(J68,TimePivot!A$4:C$1000,3,FALSE))),IF(K68&lt;&gt;"",VLOOKUP(K68,TimePivot!A$4:C$1000,3,FALSE)),IF(L68&lt;&gt;"",VLOOKUP(L68,TimePivot!A$4:C$1000,3,FALSE)),IF(M68&lt;&gt;"",VLOOKUP(M68,TimePivot!A$4:C$1000,3,FALSE)),IF(N68&lt;&gt;"",VLOOKUP(N68,TimePivot!A$4:C$1000,3,FALSE)),IF(O68&lt;&gt;"",VLOOKUP(O68,TimePivot!A$4:C$1000,3,FALSE)),IF(P68&lt;&gt;"",(VLOOKUP(P68,TimePivot!A$4:C$1000,3,FALSE))),IF(Q68&lt;&gt;"",(VLOOKUP(Q68,TimePivot!A$4:C$1000,3,FALSE))),IF(R68&lt;&gt;"",(VLOOKUP(R68,TimePivot!A$4:C$1000,3,FALSE))),IF(S68&lt;&gt;"",(VLOOKUP(S68,TimePivot!A$4:C$1000,3,FALSE))),IF(T68&lt;&gt;"",(VLOOKUP(T68,TimePivot!A$4:C$1000,3,FALSE))),IF(U68&lt;&gt;"",(VLOOKUP(U68,TimePivot!A$4:C$1000,3,FALSE))),IF(V68&lt;&gt;"",(VLOOKUP(V68,TimePivot!A$4:C$1000,3,FALSE))),IF(W68&lt;&gt;"",(VLOOKUP(W68,TimePivot!A$4:C$1000,3,FALSE))),IF(X68&lt;&gt;"",(VLOOKUP(X68,TimePivot!A$4:C$1000,3,FALSE))),IF(Y68&lt;&gt;"",(VLOOKUP(Y68,TimePivot!A$4:C$1000,3,FALSE))),IF(Z68&lt;&gt;"",(VLOOKUP(Z68,TimePivot!A$4:C$1000,3,FALSE))),IF(AA68&lt;&gt;"",(VLOOKUP(AA68,TimePivot!A$4:C$1000,3,FALSE))),IF(AB68&lt;&gt;"",(VLOOKUP(AB68,TimePivot!A$4:C$1000,3,FALSE)))))</f>
        <v>22</v>
      </c>
      <c r="E68" s="8">
        <f>((1-A68)*SUM(IF(J68&lt;&gt;"",(VLOOKUP(J68,TimePivot!A$4:B$1000,2,FALSE))),IF(K68&lt;&gt;"",VLOOKUP(K68,TimePivot!A$4:B$1000,2,FALSE)),IF(L68&lt;&gt;"",VLOOKUP(L68,TimePivot!A$4:B$1000,2,FALSE)),IF(M68&lt;&gt;"",VLOOKUP(M68,TimePivot!A$4:B$1000,2,FALSE)),IF(N68&lt;&gt;"",VLOOKUP(N68,TimePivot!A$4:B$1000,2,FALSE)),IF(O68&lt;&gt;"",VLOOKUP(O68,TimePivot!A$4:B$1000,2,FALSE)),IF(P68&lt;&gt;"",(VLOOKUP(P68,TimePivot!A$4:B$1000,2,FALSE))),IF(Q68&lt;&gt;"",(VLOOKUP(Q68,TimePivot!A$4:B$1000,2,FALSE))),IF(R68&lt;&gt;"",(VLOOKUP(R68,TimePivot!A$4:B$1000,2,FALSE))),IF(S68&lt;&gt;"",(VLOOKUP(S68,TimePivot!A$4:B$1000,2,FALSE))),IF(T68&lt;&gt;"",(VLOOKUP(T68,TimePivot!A$4:B$1000,2,FALSE))),IF(U68&lt;&gt;"",(VLOOKUP(U68,TimePivot!A$4:B$1000,2,FALSE))),IF(V68&lt;&gt;"",(VLOOKUP(V68,TimePivot!A$4:B$1000,2,FALSE))),IF(W68&lt;&gt;"",(VLOOKUP(W68,TimePivot!A$4:B$1000,2,FALSE))),IF(X68&lt;&gt;"",(VLOOKUP(X68,TimePivot!A$4:B$1000,2,FALSE))),IF(Y68&lt;&gt;"",(VLOOKUP(Y68,TimePivot!A$4:B$1000,2,FALSE))),IF(Z68&lt;&gt;"",(VLOOKUP(Z68,TimePivot!A$4:B$1000,2,FALSE))),IF(AA68&lt;&gt;"",(VLOOKUP(AA68,TimePivot!A$4:B$1000,2,FALSE))),IF(AB68&lt;&gt;"",(VLOOKUP(AB68,TimePivot!A$4:B$1000,2,FALSE)))))/60</f>
        <v>5.666666666666667</v>
      </c>
      <c r="F68" s="3" t="s">
        <v>1512</v>
      </c>
      <c r="G68" s="1" t="s">
        <v>272</v>
      </c>
      <c r="I68" s="6" t="s">
        <v>2756</v>
      </c>
      <c r="J68" s="1" t="s">
        <v>1510</v>
      </c>
      <c r="K68" s="7" t="s">
        <v>1516</v>
      </c>
      <c r="L68" s="7" t="s">
        <v>1515</v>
      </c>
      <c r="M68" s="7" t="s">
        <v>1513</v>
      </c>
      <c r="N68" s="7" t="s">
        <v>1511</v>
      </c>
    </row>
    <row r="69" spans="1:14" x14ac:dyDescent="0.25">
      <c r="A69" s="5">
        <v>0</v>
      </c>
      <c r="B69" s="23">
        <f>(1-A69)*VLOOKUP(F69,TimePivot!A$4:C$1000,3,FALSE)</f>
        <v>6</v>
      </c>
      <c r="C69" s="8">
        <f>((1-A69)*VLOOKUP(F69,TimePivot!A$4:B$1000,2,FALSE))/60</f>
        <v>1.4166666666666667</v>
      </c>
      <c r="D69" s="22">
        <f>((1-A69)*SUM(IF(J69&lt;&gt;"",(VLOOKUP(J69,TimePivot!A$4:C$1000,3,FALSE))),IF(K69&lt;&gt;"",VLOOKUP(K69,TimePivot!A$4:C$1000,3,FALSE)),IF(L69&lt;&gt;"",VLOOKUP(L69,TimePivot!A$4:C$1000,3,FALSE)),IF(M69&lt;&gt;"",VLOOKUP(M69,TimePivot!A$4:C$1000,3,FALSE)),IF(N69&lt;&gt;"",VLOOKUP(N69,TimePivot!A$4:C$1000,3,FALSE)),IF(O69&lt;&gt;"",VLOOKUP(O69,TimePivot!A$4:C$1000,3,FALSE)),IF(P69&lt;&gt;"",(VLOOKUP(P69,TimePivot!A$4:C$1000,3,FALSE))),IF(Q69&lt;&gt;"",(VLOOKUP(Q69,TimePivot!A$4:C$1000,3,FALSE))),IF(R69&lt;&gt;"",(VLOOKUP(R69,TimePivot!A$4:C$1000,3,FALSE))),IF(S69&lt;&gt;"",(VLOOKUP(S69,TimePivot!A$4:C$1000,3,FALSE))),IF(T69&lt;&gt;"",(VLOOKUP(T69,TimePivot!A$4:C$1000,3,FALSE))),IF(U69&lt;&gt;"",(VLOOKUP(U69,TimePivot!A$4:C$1000,3,FALSE))),IF(V69&lt;&gt;"",(VLOOKUP(V69,TimePivot!A$4:C$1000,3,FALSE))),IF(W69&lt;&gt;"",(VLOOKUP(W69,TimePivot!A$4:C$1000,3,FALSE))),IF(X69&lt;&gt;"",(VLOOKUP(X69,TimePivot!A$4:C$1000,3,FALSE))),IF(Y69&lt;&gt;"",(VLOOKUP(Y69,TimePivot!A$4:C$1000,3,FALSE))),IF(Z69&lt;&gt;"",(VLOOKUP(Z69,TimePivot!A$4:C$1000,3,FALSE))),IF(AA69&lt;&gt;"",(VLOOKUP(AA69,TimePivot!A$4:C$1000,3,FALSE))),IF(AB69&lt;&gt;"",(VLOOKUP(AB69,TimePivot!A$4:C$1000,3,FALSE)))))</f>
        <v>0</v>
      </c>
      <c r="E69" s="8">
        <f>((1-A69)*SUM(IF(J69&lt;&gt;"",(VLOOKUP(J69,TimePivot!A$4:B$1000,2,FALSE))),IF(K69&lt;&gt;"",VLOOKUP(K69,TimePivot!A$4:B$1000,2,FALSE)),IF(L69&lt;&gt;"",VLOOKUP(L69,TimePivot!A$4:B$1000,2,FALSE)),IF(M69&lt;&gt;"",VLOOKUP(M69,TimePivot!A$4:B$1000,2,FALSE)),IF(N69&lt;&gt;"",VLOOKUP(N69,TimePivot!A$4:B$1000,2,FALSE)),IF(O69&lt;&gt;"",VLOOKUP(O69,TimePivot!A$4:B$1000,2,FALSE)),IF(P69&lt;&gt;"",(VLOOKUP(P69,TimePivot!A$4:B$1000,2,FALSE))),IF(Q69&lt;&gt;"",(VLOOKUP(Q69,TimePivot!A$4:B$1000,2,FALSE))),IF(R69&lt;&gt;"",(VLOOKUP(R69,TimePivot!A$4:B$1000,2,FALSE))),IF(S69&lt;&gt;"",(VLOOKUP(S69,TimePivot!A$4:B$1000,2,FALSE))),IF(T69&lt;&gt;"",(VLOOKUP(T69,TimePivot!A$4:B$1000,2,FALSE))),IF(U69&lt;&gt;"",(VLOOKUP(U69,TimePivot!A$4:B$1000,2,FALSE))),IF(V69&lt;&gt;"",(VLOOKUP(V69,TimePivot!A$4:B$1000,2,FALSE))),IF(W69&lt;&gt;"",(VLOOKUP(W69,TimePivot!A$4:B$1000,2,FALSE))),IF(X69&lt;&gt;"",(VLOOKUP(X69,TimePivot!A$4:B$1000,2,FALSE))),IF(Y69&lt;&gt;"",(VLOOKUP(Y69,TimePivot!A$4:B$1000,2,FALSE))),IF(Z69&lt;&gt;"",(VLOOKUP(Z69,TimePivot!A$4:B$1000,2,FALSE))),IF(AA69&lt;&gt;"",(VLOOKUP(AA69,TimePivot!A$4:B$1000,2,FALSE))),IF(AB69&lt;&gt;"",(VLOOKUP(AB69,TimePivot!A$4:B$1000,2,FALSE)))))/60</f>
        <v>0</v>
      </c>
      <c r="F69" s="3" t="s">
        <v>1515</v>
      </c>
    </row>
    <row r="70" spans="1:14" ht="30" x14ac:dyDescent="0.25">
      <c r="A70" s="5">
        <v>0</v>
      </c>
      <c r="B70" s="23">
        <f>(1-A70)*VLOOKUP(F70,TimePivot!A$4:C$1000,3,FALSE)</f>
        <v>6</v>
      </c>
      <c r="C70" s="8">
        <f>((1-A70)*VLOOKUP(F70,TimePivot!A$4:B$1000,2,FALSE))/60</f>
        <v>1.625</v>
      </c>
      <c r="D70" s="22">
        <f>((1-A70)*SUM(IF(J70&lt;&gt;"",(VLOOKUP(J70,TimePivot!A$4:C$1000,3,FALSE))),IF(K70&lt;&gt;"",VLOOKUP(K70,TimePivot!A$4:C$1000,3,FALSE)),IF(L70&lt;&gt;"",VLOOKUP(L70,TimePivot!A$4:C$1000,3,FALSE)),IF(M70&lt;&gt;"",VLOOKUP(M70,TimePivot!A$4:C$1000,3,FALSE)),IF(N70&lt;&gt;"",VLOOKUP(N70,TimePivot!A$4:C$1000,3,FALSE)),IF(O70&lt;&gt;"",VLOOKUP(O70,TimePivot!A$4:C$1000,3,FALSE)),IF(P70&lt;&gt;"",(VLOOKUP(P70,TimePivot!A$4:C$1000,3,FALSE))),IF(Q70&lt;&gt;"",(VLOOKUP(Q70,TimePivot!A$4:C$1000,3,FALSE))),IF(R70&lt;&gt;"",(VLOOKUP(R70,TimePivot!A$4:C$1000,3,FALSE))),IF(S70&lt;&gt;"",(VLOOKUP(S70,TimePivot!A$4:C$1000,3,FALSE))),IF(T70&lt;&gt;"",(VLOOKUP(T70,TimePivot!A$4:C$1000,3,FALSE))),IF(U70&lt;&gt;"",(VLOOKUP(U70,TimePivot!A$4:C$1000,3,FALSE))),IF(V70&lt;&gt;"",(VLOOKUP(V70,TimePivot!A$4:C$1000,3,FALSE))),IF(W70&lt;&gt;"",(VLOOKUP(W70,TimePivot!A$4:C$1000,3,FALSE))),IF(X70&lt;&gt;"",(VLOOKUP(X70,TimePivot!A$4:C$1000,3,FALSE))),IF(Y70&lt;&gt;"",(VLOOKUP(Y70,TimePivot!A$4:C$1000,3,FALSE))),IF(Z70&lt;&gt;"",(VLOOKUP(Z70,TimePivot!A$4:C$1000,3,FALSE))),IF(AA70&lt;&gt;"",(VLOOKUP(AA70,TimePivot!A$4:C$1000,3,FALSE))),IF(AB70&lt;&gt;"",(VLOOKUP(AB70,TimePivot!A$4:C$1000,3,FALSE)))))</f>
        <v>6</v>
      </c>
      <c r="E70" s="8">
        <f>((1-A70)*SUM(IF(J70&lt;&gt;"",(VLOOKUP(J70,TimePivot!A$4:B$1000,2,FALSE))),IF(K70&lt;&gt;"",VLOOKUP(K70,TimePivot!A$4:B$1000,2,FALSE)),IF(L70&lt;&gt;"",VLOOKUP(L70,TimePivot!A$4:B$1000,2,FALSE)),IF(M70&lt;&gt;"",VLOOKUP(M70,TimePivot!A$4:B$1000,2,FALSE)),IF(N70&lt;&gt;"",VLOOKUP(N70,TimePivot!A$4:B$1000,2,FALSE)),IF(O70&lt;&gt;"",VLOOKUP(O70,TimePivot!A$4:B$1000,2,FALSE)),IF(P70&lt;&gt;"",(VLOOKUP(P70,TimePivot!A$4:B$1000,2,FALSE))),IF(Q70&lt;&gt;"",(VLOOKUP(Q70,TimePivot!A$4:B$1000,2,FALSE))),IF(R70&lt;&gt;"",(VLOOKUP(R70,TimePivot!A$4:B$1000,2,FALSE))),IF(S70&lt;&gt;"",(VLOOKUP(S70,TimePivot!A$4:B$1000,2,FALSE))),IF(T70&lt;&gt;"",(VLOOKUP(T70,TimePivot!A$4:B$1000,2,FALSE))),IF(U70&lt;&gt;"",(VLOOKUP(U70,TimePivot!A$4:B$1000,2,FALSE))),IF(V70&lt;&gt;"",(VLOOKUP(V70,TimePivot!A$4:B$1000,2,FALSE))),IF(W70&lt;&gt;"",(VLOOKUP(W70,TimePivot!A$4:B$1000,2,FALSE))),IF(X70&lt;&gt;"",(VLOOKUP(X70,TimePivot!A$4:B$1000,2,FALSE))),IF(Y70&lt;&gt;"",(VLOOKUP(Y70,TimePivot!A$4:B$1000,2,FALSE))),IF(Z70&lt;&gt;"",(VLOOKUP(Z70,TimePivot!A$4:B$1000,2,FALSE))),IF(AA70&lt;&gt;"",(VLOOKUP(AA70,TimePivot!A$4:B$1000,2,FALSE))),IF(AB70&lt;&gt;"",(VLOOKUP(AB70,TimePivot!A$4:B$1000,2,FALSE)))))/60</f>
        <v>1.4166666666666667</v>
      </c>
      <c r="F70" s="3" t="s">
        <v>1516</v>
      </c>
      <c r="G70" s="1" t="s">
        <v>2776</v>
      </c>
      <c r="I70" s="6" t="s">
        <v>2728</v>
      </c>
      <c r="J70" s="1" t="s">
        <v>1515</v>
      </c>
    </row>
    <row r="71" spans="1:14" x14ac:dyDescent="0.25">
      <c r="A71" s="5">
        <v>0</v>
      </c>
      <c r="B71" s="23">
        <f>(1-A71)*VLOOKUP(F71,TimePivot!A$4:C$1000,3,FALSE)</f>
        <v>1</v>
      </c>
      <c r="C71" s="8">
        <f>((1-A71)*VLOOKUP(F71,TimePivot!A$4:B$1000,2,FALSE))/60</f>
        <v>0.125</v>
      </c>
      <c r="D71" s="22">
        <f>((1-A71)*SUM(IF(J71&lt;&gt;"",(VLOOKUP(J71,TimePivot!A$4:C$1000,3,FALSE))),IF(K71&lt;&gt;"",VLOOKUP(K71,TimePivot!A$4:C$1000,3,FALSE)),IF(L71&lt;&gt;"",VLOOKUP(L71,TimePivot!A$4:C$1000,3,FALSE)),IF(M71&lt;&gt;"",VLOOKUP(M71,TimePivot!A$4:C$1000,3,FALSE)),IF(N71&lt;&gt;"",VLOOKUP(N71,TimePivot!A$4:C$1000,3,FALSE)),IF(O71&lt;&gt;"",VLOOKUP(O71,TimePivot!A$4:C$1000,3,FALSE)),IF(P71&lt;&gt;"",(VLOOKUP(P71,TimePivot!A$4:C$1000,3,FALSE))),IF(Q71&lt;&gt;"",(VLOOKUP(Q71,TimePivot!A$4:C$1000,3,FALSE))),IF(R71&lt;&gt;"",(VLOOKUP(R71,TimePivot!A$4:C$1000,3,FALSE))),IF(S71&lt;&gt;"",(VLOOKUP(S71,TimePivot!A$4:C$1000,3,FALSE))),IF(T71&lt;&gt;"",(VLOOKUP(T71,TimePivot!A$4:C$1000,3,FALSE))),IF(U71&lt;&gt;"",(VLOOKUP(U71,TimePivot!A$4:C$1000,3,FALSE))),IF(V71&lt;&gt;"",(VLOOKUP(V71,TimePivot!A$4:C$1000,3,FALSE))),IF(W71&lt;&gt;"",(VLOOKUP(W71,TimePivot!A$4:C$1000,3,FALSE))),IF(X71&lt;&gt;"",(VLOOKUP(X71,TimePivot!A$4:C$1000,3,FALSE))),IF(Y71&lt;&gt;"",(VLOOKUP(Y71,TimePivot!A$4:C$1000,3,FALSE))),IF(Z71&lt;&gt;"",(VLOOKUP(Z71,TimePivot!A$4:C$1000,3,FALSE))),IF(AA71&lt;&gt;"",(VLOOKUP(AA71,TimePivot!A$4:C$1000,3,FALSE))),IF(AB71&lt;&gt;"",(VLOOKUP(AB71,TimePivot!A$4:C$1000,3,FALSE)))))</f>
        <v>0</v>
      </c>
      <c r="E71" s="8">
        <f>((1-A71)*SUM(IF(J71&lt;&gt;"",(VLOOKUP(J71,TimePivot!A$4:B$1000,2,FALSE))),IF(K71&lt;&gt;"",VLOOKUP(K71,TimePivot!A$4:B$1000,2,FALSE)),IF(L71&lt;&gt;"",VLOOKUP(L71,TimePivot!A$4:B$1000,2,FALSE)),IF(M71&lt;&gt;"",VLOOKUP(M71,TimePivot!A$4:B$1000,2,FALSE)),IF(N71&lt;&gt;"",VLOOKUP(N71,TimePivot!A$4:B$1000,2,FALSE)),IF(O71&lt;&gt;"",VLOOKUP(O71,TimePivot!A$4:B$1000,2,FALSE)),IF(P71&lt;&gt;"",(VLOOKUP(P71,TimePivot!A$4:B$1000,2,FALSE))),IF(Q71&lt;&gt;"",(VLOOKUP(Q71,TimePivot!A$4:B$1000,2,FALSE))),IF(R71&lt;&gt;"",(VLOOKUP(R71,TimePivot!A$4:B$1000,2,FALSE))),IF(S71&lt;&gt;"",(VLOOKUP(S71,TimePivot!A$4:B$1000,2,FALSE))),IF(T71&lt;&gt;"",(VLOOKUP(T71,TimePivot!A$4:B$1000,2,FALSE))),IF(U71&lt;&gt;"",(VLOOKUP(U71,TimePivot!A$4:B$1000,2,FALSE))),IF(V71&lt;&gt;"",(VLOOKUP(V71,TimePivot!A$4:B$1000,2,FALSE))),IF(W71&lt;&gt;"",(VLOOKUP(W71,TimePivot!A$4:B$1000,2,FALSE))),IF(X71&lt;&gt;"",(VLOOKUP(X71,TimePivot!A$4:B$1000,2,FALSE))),IF(Y71&lt;&gt;"",(VLOOKUP(Y71,TimePivot!A$4:B$1000,2,FALSE))),IF(Z71&lt;&gt;"",(VLOOKUP(Z71,TimePivot!A$4:B$1000,2,FALSE))),IF(AA71&lt;&gt;"",(VLOOKUP(AA71,TimePivot!A$4:B$1000,2,FALSE))),IF(AB71&lt;&gt;"",(VLOOKUP(AB71,TimePivot!A$4:B$1000,2,FALSE)))))/60</f>
        <v>0</v>
      </c>
      <c r="F71" s="3" t="s">
        <v>1511</v>
      </c>
    </row>
    <row r="72" spans="1:14" ht="45" x14ac:dyDescent="0.25">
      <c r="A72" s="5">
        <v>0</v>
      </c>
      <c r="B72" s="23">
        <f>(1-A72)*VLOOKUP(F72,TimePivot!A$4:C$1000,3,FALSE)</f>
        <v>4</v>
      </c>
      <c r="C72" s="8">
        <f>((1-A72)*VLOOKUP(F72,TimePivot!A$4:B$1000,2,FALSE))/60</f>
        <v>1.5</v>
      </c>
      <c r="D72" s="22">
        <f>((1-A72)*SUM(IF(J72&lt;&gt;"",(VLOOKUP(J72,TimePivot!A$4:C$1000,3,FALSE))),IF(K72&lt;&gt;"",VLOOKUP(K72,TimePivot!A$4:C$1000,3,FALSE)),IF(L72&lt;&gt;"",VLOOKUP(L72,TimePivot!A$4:C$1000,3,FALSE)),IF(M72&lt;&gt;"",VLOOKUP(M72,TimePivot!A$4:C$1000,3,FALSE)),IF(N72&lt;&gt;"",VLOOKUP(N72,TimePivot!A$4:C$1000,3,FALSE)),IF(O72&lt;&gt;"",VLOOKUP(O72,TimePivot!A$4:C$1000,3,FALSE)),IF(P72&lt;&gt;"",(VLOOKUP(P72,TimePivot!A$4:C$1000,3,FALSE))),IF(Q72&lt;&gt;"",(VLOOKUP(Q72,TimePivot!A$4:C$1000,3,FALSE))),IF(R72&lt;&gt;"",(VLOOKUP(R72,TimePivot!A$4:C$1000,3,FALSE))),IF(S72&lt;&gt;"",(VLOOKUP(S72,TimePivot!A$4:C$1000,3,FALSE))),IF(T72&lt;&gt;"",(VLOOKUP(T72,TimePivot!A$4:C$1000,3,FALSE))),IF(U72&lt;&gt;"",(VLOOKUP(U72,TimePivot!A$4:C$1000,3,FALSE))),IF(V72&lt;&gt;"",(VLOOKUP(V72,TimePivot!A$4:C$1000,3,FALSE))),IF(W72&lt;&gt;"",(VLOOKUP(W72,TimePivot!A$4:C$1000,3,FALSE))),IF(X72&lt;&gt;"",(VLOOKUP(X72,TimePivot!A$4:C$1000,3,FALSE))),IF(Y72&lt;&gt;"",(VLOOKUP(Y72,TimePivot!A$4:C$1000,3,FALSE))),IF(Z72&lt;&gt;"",(VLOOKUP(Z72,TimePivot!A$4:C$1000,3,FALSE))),IF(AA72&lt;&gt;"",(VLOOKUP(AA72,TimePivot!A$4:C$1000,3,FALSE))),IF(AB72&lt;&gt;"",(VLOOKUP(AB72,TimePivot!A$4:C$1000,3,FALSE)))))</f>
        <v>0</v>
      </c>
      <c r="E72" s="8">
        <f>((1-A72)*SUM(IF(J72&lt;&gt;"",(VLOOKUP(J72,TimePivot!A$4:B$1000,2,FALSE))),IF(K72&lt;&gt;"",VLOOKUP(K72,TimePivot!A$4:B$1000,2,FALSE)),IF(L72&lt;&gt;"",VLOOKUP(L72,TimePivot!A$4:B$1000,2,FALSE)),IF(M72&lt;&gt;"",VLOOKUP(M72,TimePivot!A$4:B$1000,2,FALSE)),IF(N72&lt;&gt;"",VLOOKUP(N72,TimePivot!A$4:B$1000,2,FALSE)),IF(O72&lt;&gt;"",VLOOKUP(O72,TimePivot!A$4:B$1000,2,FALSE)),IF(P72&lt;&gt;"",(VLOOKUP(P72,TimePivot!A$4:B$1000,2,FALSE))),IF(Q72&lt;&gt;"",(VLOOKUP(Q72,TimePivot!A$4:B$1000,2,FALSE))),IF(R72&lt;&gt;"",(VLOOKUP(R72,TimePivot!A$4:B$1000,2,FALSE))),IF(S72&lt;&gt;"",(VLOOKUP(S72,TimePivot!A$4:B$1000,2,FALSE))),IF(T72&lt;&gt;"",(VLOOKUP(T72,TimePivot!A$4:B$1000,2,FALSE))),IF(U72&lt;&gt;"",(VLOOKUP(U72,TimePivot!A$4:B$1000,2,FALSE))),IF(V72&lt;&gt;"",(VLOOKUP(V72,TimePivot!A$4:B$1000,2,FALSE))),IF(W72&lt;&gt;"",(VLOOKUP(W72,TimePivot!A$4:B$1000,2,FALSE))),IF(X72&lt;&gt;"",(VLOOKUP(X72,TimePivot!A$4:B$1000,2,FALSE))),IF(Y72&lt;&gt;"",(VLOOKUP(Y72,TimePivot!A$4:B$1000,2,FALSE))),IF(Z72&lt;&gt;"",(VLOOKUP(Z72,TimePivot!A$4:B$1000,2,FALSE))),IF(AA72&lt;&gt;"",(VLOOKUP(AA72,TimePivot!A$4:B$1000,2,FALSE))),IF(AB72&lt;&gt;"",(VLOOKUP(AB72,TimePivot!A$4:B$1000,2,FALSE)))))/60</f>
        <v>0</v>
      </c>
      <c r="F72" s="3" t="s">
        <v>1513</v>
      </c>
      <c r="G72" s="1" t="s">
        <v>273</v>
      </c>
    </row>
    <row r="73" spans="1:14" ht="30" x14ac:dyDescent="0.25">
      <c r="A73" s="5">
        <v>0</v>
      </c>
      <c r="B73" s="23">
        <f>(1-A73)*VLOOKUP(F73,TimePivot!A$4:C$1000,3,FALSE)</f>
        <v>3</v>
      </c>
      <c r="C73" s="8">
        <f>((1-A73)*VLOOKUP(F73,TimePivot!A$4:B$1000,2,FALSE))/60</f>
        <v>0.94500000000000006</v>
      </c>
      <c r="D73" s="22">
        <f>((1-A73)*SUM(IF(J73&lt;&gt;"",(VLOOKUP(J73,TimePivot!A$4:C$1000,3,FALSE))),IF(K73&lt;&gt;"",VLOOKUP(K73,TimePivot!A$4:C$1000,3,FALSE)),IF(L73&lt;&gt;"",VLOOKUP(L73,TimePivot!A$4:C$1000,3,FALSE)),IF(M73&lt;&gt;"",VLOOKUP(M73,TimePivot!A$4:C$1000,3,FALSE)),IF(N73&lt;&gt;"",VLOOKUP(N73,TimePivot!A$4:C$1000,3,FALSE)),IF(O73&lt;&gt;"",VLOOKUP(O73,TimePivot!A$4:C$1000,3,FALSE)),IF(P73&lt;&gt;"",(VLOOKUP(P73,TimePivot!A$4:C$1000,3,FALSE))),IF(Q73&lt;&gt;"",(VLOOKUP(Q73,TimePivot!A$4:C$1000,3,FALSE))),IF(R73&lt;&gt;"",(VLOOKUP(R73,TimePivot!A$4:C$1000,3,FALSE))),IF(S73&lt;&gt;"",(VLOOKUP(S73,TimePivot!A$4:C$1000,3,FALSE))),IF(T73&lt;&gt;"",(VLOOKUP(T73,TimePivot!A$4:C$1000,3,FALSE))),IF(U73&lt;&gt;"",(VLOOKUP(U73,TimePivot!A$4:C$1000,3,FALSE))),IF(V73&lt;&gt;"",(VLOOKUP(V73,TimePivot!A$4:C$1000,3,FALSE))),IF(W73&lt;&gt;"",(VLOOKUP(W73,TimePivot!A$4:C$1000,3,FALSE))),IF(X73&lt;&gt;"",(VLOOKUP(X73,TimePivot!A$4:C$1000,3,FALSE))),IF(Y73&lt;&gt;"",(VLOOKUP(Y73,TimePivot!A$4:C$1000,3,FALSE))),IF(Z73&lt;&gt;"",(VLOOKUP(Z73,TimePivot!A$4:C$1000,3,FALSE))),IF(AA73&lt;&gt;"",(VLOOKUP(AA73,TimePivot!A$4:C$1000,3,FALSE))),IF(AB73&lt;&gt;"",(VLOOKUP(AB73,TimePivot!A$4:C$1000,3,FALSE)))))</f>
        <v>4</v>
      </c>
      <c r="E73" s="8">
        <f>((1-A73)*SUM(IF(J73&lt;&gt;"",(VLOOKUP(J73,TimePivot!A$4:B$1000,2,FALSE))),IF(K73&lt;&gt;"",VLOOKUP(K73,TimePivot!A$4:B$1000,2,FALSE)),IF(L73&lt;&gt;"",VLOOKUP(L73,TimePivot!A$4:B$1000,2,FALSE)),IF(M73&lt;&gt;"",VLOOKUP(M73,TimePivot!A$4:B$1000,2,FALSE)),IF(N73&lt;&gt;"",VLOOKUP(N73,TimePivot!A$4:B$1000,2,FALSE)),IF(O73&lt;&gt;"",VLOOKUP(O73,TimePivot!A$4:B$1000,2,FALSE)),IF(P73&lt;&gt;"",(VLOOKUP(P73,TimePivot!A$4:B$1000,2,FALSE))),IF(Q73&lt;&gt;"",(VLOOKUP(Q73,TimePivot!A$4:B$1000,2,FALSE))),IF(R73&lt;&gt;"",(VLOOKUP(R73,TimePivot!A$4:B$1000,2,FALSE))),IF(S73&lt;&gt;"",(VLOOKUP(S73,TimePivot!A$4:B$1000,2,FALSE))),IF(T73&lt;&gt;"",(VLOOKUP(T73,TimePivot!A$4:B$1000,2,FALSE))),IF(U73&lt;&gt;"",(VLOOKUP(U73,TimePivot!A$4:B$1000,2,FALSE))),IF(V73&lt;&gt;"",(VLOOKUP(V73,TimePivot!A$4:B$1000,2,FALSE))),IF(W73&lt;&gt;"",(VLOOKUP(W73,TimePivot!A$4:B$1000,2,FALSE))),IF(X73&lt;&gt;"",(VLOOKUP(X73,TimePivot!A$4:B$1000,2,FALSE))),IF(Y73&lt;&gt;"",(VLOOKUP(Y73,TimePivot!A$4:B$1000,2,FALSE))),IF(Z73&lt;&gt;"",(VLOOKUP(Z73,TimePivot!A$4:B$1000,2,FALSE))),IF(AA73&lt;&gt;"",(VLOOKUP(AA73,TimePivot!A$4:B$1000,2,FALSE))),IF(AB73&lt;&gt;"",(VLOOKUP(AB73,TimePivot!A$4:B$1000,2,FALSE)))))/60</f>
        <v>0.52833333333333332</v>
      </c>
      <c r="F73" s="3" t="s">
        <v>1522</v>
      </c>
      <c r="G73" s="1" t="s">
        <v>274</v>
      </c>
      <c r="J73" s="7" t="s">
        <v>1521</v>
      </c>
    </row>
    <row r="74" spans="1:14" ht="30" x14ac:dyDescent="0.25">
      <c r="A74" s="5">
        <v>0</v>
      </c>
      <c r="B74" s="23">
        <f>(1-A74)*VLOOKUP(F74,TimePivot!A$4:C$1000,3,FALSE)</f>
        <v>4</v>
      </c>
      <c r="C74" s="8">
        <f>((1-A74)*VLOOKUP(F74,TimePivot!A$4:B$1000,2,FALSE))/60</f>
        <v>0.52833333333333332</v>
      </c>
      <c r="D74" s="22">
        <f>((1-A74)*SUM(IF(J74&lt;&gt;"",(VLOOKUP(J74,TimePivot!A$4:C$1000,3,FALSE))),IF(K74&lt;&gt;"",VLOOKUP(K74,TimePivot!A$4:C$1000,3,FALSE)),IF(L74&lt;&gt;"",VLOOKUP(L74,TimePivot!A$4:C$1000,3,FALSE)),IF(M74&lt;&gt;"",VLOOKUP(M74,TimePivot!A$4:C$1000,3,FALSE)),IF(N74&lt;&gt;"",VLOOKUP(N74,TimePivot!A$4:C$1000,3,FALSE)),IF(O74&lt;&gt;"",VLOOKUP(O74,TimePivot!A$4:C$1000,3,FALSE)),IF(P74&lt;&gt;"",(VLOOKUP(P74,TimePivot!A$4:C$1000,3,FALSE))),IF(Q74&lt;&gt;"",(VLOOKUP(Q74,TimePivot!A$4:C$1000,3,FALSE))),IF(R74&lt;&gt;"",(VLOOKUP(R74,TimePivot!A$4:C$1000,3,FALSE))),IF(S74&lt;&gt;"",(VLOOKUP(S74,TimePivot!A$4:C$1000,3,FALSE))),IF(T74&lt;&gt;"",(VLOOKUP(T74,TimePivot!A$4:C$1000,3,FALSE))),IF(U74&lt;&gt;"",(VLOOKUP(U74,TimePivot!A$4:C$1000,3,FALSE))),IF(V74&lt;&gt;"",(VLOOKUP(V74,TimePivot!A$4:C$1000,3,FALSE))),IF(W74&lt;&gt;"",(VLOOKUP(W74,TimePivot!A$4:C$1000,3,FALSE))),IF(X74&lt;&gt;"",(VLOOKUP(X74,TimePivot!A$4:C$1000,3,FALSE))),IF(Y74&lt;&gt;"",(VLOOKUP(Y74,TimePivot!A$4:C$1000,3,FALSE))),IF(Z74&lt;&gt;"",(VLOOKUP(Z74,TimePivot!A$4:C$1000,3,FALSE))),IF(AA74&lt;&gt;"",(VLOOKUP(AA74,TimePivot!A$4:C$1000,3,FALSE))),IF(AB74&lt;&gt;"",(VLOOKUP(AB74,TimePivot!A$4:C$1000,3,FALSE)))))</f>
        <v>7</v>
      </c>
      <c r="E74" s="8">
        <f>((1-A74)*SUM(IF(J74&lt;&gt;"",(VLOOKUP(J74,TimePivot!A$4:B$1000,2,FALSE))),IF(K74&lt;&gt;"",VLOOKUP(K74,TimePivot!A$4:B$1000,2,FALSE)),IF(L74&lt;&gt;"",VLOOKUP(L74,TimePivot!A$4:B$1000,2,FALSE)),IF(M74&lt;&gt;"",VLOOKUP(M74,TimePivot!A$4:B$1000,2,FALSE)),IF(N74&lt;&gt;"",VLOOKUP(N74,TimePivot!A$4:B$1000,2,FALSE)),IF(O74&lt;&gt;"",VLOOKUP(O74,TimePivot!A$4:B$1000,2,FALSE)),IF(P74&lt;&gt;"",(VLOOKUP(P74,TimePivot!A$4:B$1000,2,FALSE))),IF(Q74&lt;&gt;"",(VLOOKUP(Q74,TimePivot!A$4:B$1000,2,FALSE))),IF(R74&lt;&gt;"",(VLOOKUP(R74,TimePivot!A$4:B$1000,2,FALSE))),IF(S74&lt;&gt;"",(VLOOKUP(S74,TimePivot!A$4:B$1000,2,FALSE))),IF(T74&lt;&gt;"",(VLOOKUP(T74,TimePivot!A$4:B$1000,2,FALSE))),IF(U74&lt;&gt;"",(VLOOKUP(U74,TimePivot!A$4:B$1000,2,FALSE))),IF(V74&lt;&gt;"",(VLOOKUP(V74,TimePivot!A$4:B$1000,2,FALSE))),IF(W74&lt;&gt;"",(VLOOKUP(W74,TimePivot!A$4:B$1000,2,FALSE))),IF(X74&lt;&gt;"",(VLOOKUP(X74,TimePivot!A$4:B$1000,2,FALSE))),IF(Y74&lt;&gt;"",(VLOOKUP(Y74,TimePivot!A$4:B$1000,2,FALSE))),IF(Z74&lt;&gt;"",(VLOOKUP(Z74,TimePivot!A$4:B$1000,2,FALSE))),IF(AA74&lt;&gt;"",(VLOOKUP(AA74,TimePivot!A$4:B$1000,2,FALSE))),IF(AB74&lt;&gt;"",(VLOOKUP(AB74,TimePivot!A$4:B$1000,2,FALSE)))))/60</f>
        <v>1.9450000000000001</v>
      </c>
      <c r="F74" s="3" t="s">
        <v>1521</v>
      </c>
      <c r="G74" s="1" t="s">
        <v>275</v>
      </c>
      <c r="I74" s="6" t="s">
        <v>2737</v>
      </c>
      <c r="J74" s="7" t="s">
        <v>1322</v>
      </c>
    </row>
    <row r="75" spans="1:14" ht="45" x14ac:dyDescent="0.25">
      <c r="A75" s="5">
        <v>0</v>
      </c>
      <c r="B75" s="23">
        <f>(1-A75)*VLOOKUP(F75,TimePivot!A$4:C$1000,3,FALSE)</f>
        <v>7</v>
      </c>
      <c r="C75" s="8">
        <f>((1-A75)*VLOOKUP(F75,TimePivot!A$4:B$1000,2,FALSE))/60</f>
        <v>1.9450000000000001</v>
      </c>
      <c r="D75" s="22">
        <f>((1-A75)*SUM(IF(J75&lt;&gt;"",(VLOOKUP(J75,TimePivot!A$4:C$1000,3,FALSE))),IF(K75&lt;&gt;"",VLOOKUP(K75,TimePivot!A$4:C$1000,3,FALSE)),IF(L75&lt;&gt;"",VLOOKUP(L75,TimePivot!A$4:C$1000,3,FALSE)),IF(M75&lt;&gt;"",VLOOKUP(M75,TimePivot!A$4:C$1000,3,FALSE)),IF(N75&lt;&gt;"",VLOOKUP(N75,TimePivot!A$4:C$1000,3,FALSE)),IF(O75&lt;&gt;"",VLOOKUP(O75,TimePivot!A$4:C$1000,3,FALSE)),IF(P75&lt;&gt;"",(VLOOKUP(P75,TimePivot!A$4:C$1000,3,FALSE))),IF(Q75&lt;&gt;"",(VLOOKUP(Q75,TimePivot!A$4:C$1000,3,FALSE))),IF(R75&lt;&gt;"",(VLOOKUP(R75,TimePivot!A$4:C$1000,3,FALSE))),IF(S75&lt;&gt;"",(VLOOKUP(S75,TimePivot!A$4:C$1000,3,FALSE))),IF(T75&lt;&gt;"",(VLOOKUP(T75,TimePivot!A$4:C$1000,3,FALSE))),IF(U75&lt;&gt;"",(VLOOKUP(U75,TimePivot!A$4:C$1000,3,FALSE))),IF(V75&lt;&gt;"",(VLOOKUP(V75,TimePivot!A$4:C$1000,3,FALSE))),IF(W75&lt;&gt;"",(VLOOKUP(W75,TimePivot!A$4:C$1000,3,FALSE))),IF(X75&lt;&gt;"",(VLOOKUP(X75,TimePivot!A$4:C$1000,3,FALSE))),IF(Y75&lt;&gt;"",(VLOOKUP(Y75,TimePivot!A$4:C$1000,3,FALSE))),IF(Z75&lt;&gt;"",(VLOOKUP(Z75,TimePivot!A$4:C$1000,3,FALSE))),IF(AA75&lt;&gt;"",(VLOOKUP(AA75,TimePivot!A$4:C$1000,3,FALSE))),IF(AB75&lt;&gt;"",(VLOOKUP(AB75,TimePivot!A$4:C$1000,3,FALSE)))))</f>
        <v>0</v>
      </c>
      <c r="E75" s="8">
        <f>((1-A75)*SUM(IF(J75&lt;&gt;"",(VLOOKUP(J75,TimePivot!A$4:B$1000,2,FALSE))),IF(K75&lt;&gt;"",VLOOKUP(K75,TimePivot!A$4:B$1000,2,FALSE)),IF(L75&lt;&gt;"",VLOOKUP(L75,TimePivot!A$4:B$1000,2,FALSE)),IF(M75&lt;&gt;"",VLOOKUP(M75,TimePivot!A$4:B$1000,2,FALSE)),IF(N75&lt;&gt;"",VLOOKUP(N75,TimePivot!A$4:B$1000,2,FALSE)),IF(O75&lt;&gt;"",VLOOKUP(O75,TimePivot!A$4:B$1000,2,FALSE)),IF(P75&lt;&gt;"",(VLOOKUP(P75,TimePivot!A$4:B$1000,2,FALSE))),IF(Q75&lt;&gt;"",(VLOOKUP(Q75,TimePivot!A$4:B$1000,2,FALSE))),IF(R75&lt;&gt;"",(VLOOKUP(R75,TimePivot!A$4:B$1000,2,FALSE))),IF(S75&lt;&gt;"",(VLOOKUP(S75,TimePivot!A$4:B$1000,2,FALSE))),IF(T75&lt;&gt;"",(VLOOKUP(T75,TimePivot!A$4:B$1000,2,FALSE))),IF(U75&lt;&gt;"",(VLOOKUP(U75,TimePivot!A$4:B$1000,2,FALSE))),IF(V75&lt;&gt;"",(VLOOKUP(V75,TimePivot!A$4:B$1000,2,FALSE))),IF(W75&lt;&gt;"",(VLOOKUP(W75,TimePivot!A$4:B$1000,2,FALSE))),IF(X75&lt;&gt;"",(VLOOKUP(X75,TimePivot!A$4:B$1000,2,FALSE))),IF(Y75&lt;&gt;"",(VLOOKUP(Y75,TimePivot!A$4:B$1000,2,FALSE))),IF(Z75&lt;&gt;"",(VLOOKUP(Z75,TimePivot!A$4:B$1000,2,FALSE))),IF(AA75&lt;&gt;"",(VLOOKUP(AA75,TimePivot!A$4:B$1000,2,FALSE))),IF(AB75&lt;&gt;"",(VLOOKUP(AB75,TimePivot!A$4:B$1000,2,FALSE)))))/60</f>
        <v>0</v>
      </c>
      <c r="F75" s="3" t="s">
        <v>1322</v>
      </c>
      <c r="G75" s="1" t="s">
        <v>277</v>
      </c>
    </row>
    <row r="76" spans="1:14" ht="90" x14ac:dyDescent="0.25">
      <c r="A76" s="5">
        <v>0</v>
      </c>
      <c r="B76" s="23">
        <f>(1-A76)*VLOOKUP(F76,TimePivot!A$4:C$1000,3,FALSE)</f>
        <v>2</v>
      </c>
      <c r="C76" s="8">
        <f>((1-A76)*VLOOKUP(F76,TimePivot!A$4:B$1000,2,FALSE))/60</f>
        <v>0.25</v>
      </c>
      <c r="D76" s="22">
        <f>((1-A76)*SUM(IF(J76&lt;&gt;"",(VLOOKUP(J76,TimePivot!A$4:C$1000,3,FALSE))),IF(K76&lt;&gt;"",VLOOKUP(K76,TimePivot!A$4:C$1000,3,FALSE)),IF(L76&lt;&gt;"",VLOOKUP(L76,TimePivot!A$4:C$1000,3,FALSE)),IF(M76&lt;&gt;"",VLOOKUP(M76,TimePivot!A$4:C$1000,3,FALSE)),IF(N76&lt;&gt;"",VLOOKUP(N76,TimePivot!A$4:C$1000,3,FALSE)),IF(O76&lt;&gt;"",VLOOKUP(O76,TimePivot!A$4:C$1000,3,FALSE)),IF(P76&lt;&gt;"",(VLOOKUP(P76,TimePivot!A$4:C$1000,3,FALSE))),IF(Q76&lt;&gt;"",(VLOOKUP(Q76,TimePivot!A$4:C$1000,3,FALSE))),IF(R76&lt;&gt;"",(VLOOKUP(R76,TimePivot!A$4:C$1000,3,FALSE))),IF(S76&lt;&gt;"",(VLOOKUP(S76,TimePivot!A$4:C$1000,3,FALSE))),IF(T76&lt;&gt;"",(VLOOKUP(T76,TimePivot!A$4:C$1000,3,FALSE))),IF(U76&lt;&gt;"",(VLOOKUP(U76,TimePivot!A$4:C$1000,3,FALSE))),IF(V76&lt;&gt;"",(VLOOKUP(V76,TimePivot!A$4:C$1000,3,FALSE))),IF(W76&lt;&gt;"",(VLOOKUP(W76,TimePivot!A$4:C$1000,3,FALSE))),IF(X76&lt;&gt;"",(VLOOKUP(X76,TimePivot!A$4:C$1000,3,FALSE))),IF(Y76&lt;&gt;"",(VLOOKUP(Y76,TimePivot!A$4:C$1000,3,FALSE))),IF(Z76&lt;&gt;"",(VLOOKUP(Z76,TimePivot!A$4:C$1000,3,FALSE))),IF(AA76&lt;&gt;"",(VLOOKUP(AA76,TimePivot!A$4:C$1000,3,FALSE))),IF(AB76&lt;&gt;"",(VLOOKUP(AB76,TimePivot!A$4:C$1000,3,FALSE)))))</f>
        <v>0</v>
      </c>
      <c r="E76" s="8">
        <f>((1-A76)*SUM(IF(J76&lt;&gt;"",(VLOOKUP(J76,TimePivot!A$4:B$1000,2,FALSE))),IF(K76&lt;&gt;"",VLOOKUP(K76,TimePivot!A$4:B$1000,2,FALSE)),IF(L76&lt;&gt;"",VLOOKUP(L76,TimePivot!A$4:B$1000,2,FALSE)),IF(M76&lt;&gt;"",VLOOKUP(M76,TimePivot!A$4:B$1000,2,FALSE)),IF(N76&lt;&gt;"",VLOOKUP(N76,TimePivot!A$4:B$1000,2,FALSE)),IF(O76&lt;&gt;"",VLOOKUP(O76,TimePivot!A$4:B$1000,2,FALSE)),IF(P76&lt;&gt;"",(VLOOKUP(P76,TimePivot!A$4:B$1000,2,FALSE))),IF(Q76&lt;&gt;"",(VLOOKUP(Q76,TimePivot!A$4:B$1000,2,FALSE))),IF(R76&lt;&gt;"",(VLOOKUP(R76,TimePivot!A$4:B$1000,2,FALSE))),IF(S76&lt;&gt;"",(VLOOKUP(S76,TimePivot!A$4:B$1000,2,FALSE))),IF(T76&lt;&gt;"",(VLOOKUP(T76,TimePivot!A$4:B$1000,2,FALSE))),IF(U76&lt;&gt;"",(VLOOKUP(U76,TimePivot!A$4:B$1000,2,FALSE))),IF(V76&lt;&gt;"",(VLOOKUP(V76,TimePivot!A$4:B$1000,2,FALSE))),IF(W76&lt;&gt;"",(VLOOKUP(W76,TimePivot!A$4:B$1000,2,FALSE))),IF(X76&lt;&gt;"",(VLOOKUP(X76,TimePivot!A$4:B$1000,2,FALSE))),IF(Y76&lt;&gt;"",(VLOOKUP(Y76,TimePivot!A$4:B$1000,2,FALSE))),IF(Z76&lt;&gt;"",(VLOOKUP(Z76,TimePivot!A$4:B$1000,2,FALSE))),IF(AA76&lt;&gt;"",(VLOOKUP(AA76,TimePivot!A$4:B$1000,2,FALSE))),IF(AB76&lt;&gt;"",(VLOOKUP(AB76,TimePivot!A$4:B$1000,2,FALSE)))))/60</f>
        <v>0</v>
      </c>
      <c r="F76" s="3" t="s">
        <v>1507</v>
      </c>
      <c r="G76" s="1" t="s">
        <v>279</v>
      </c>
    </row>
    <row r="77" spans="1:14" ht="45" x14ac:dyDescent="0.25">
      <c r="A77" s="5">
        <v>0</v>
      </c>
      <c r="B77" s="23">
        <f>(1-A77)*VLOOKUP(F77,TimePivot!A$4:C$1000,3,FALSE)</f>
        <v>9</v>
      </c>
      <c r="C77" s="8">
        <f>((1-A77)*VLOOKUP(F77,TimePivot!A$4:B$1000,2,FALSE))/60</f>
        <v>1.0833333333333333</v>
      </c>
      <c r="D77" s="22">
        <f>((1-A77)*SUM(IF(J77&lt;&gt;"",(VLOOKUP(J77,TimePivot!A$4:C$1000,3,FALSE))),IF(K77&lt;&gt;"",VLOOKUP(K77,TimePivot!A$4:C$1000,3,FALSE)),IF(L77&lt;&gt;"",VLOOKUP(L77,TimePivot!A$4:C$1000,3,FALSE)),IF(M77&lt;&gt;"",VLOOKUP(M77,TimePivot!A$4:C$1000,3,FALSE)),IF(N77&lt;&gt;"",VLOOKUP(N77,TimePivot!A$4:C$1000,3,FALSE)),IF(O77&lt;&gt;"",VLOOKUP(O77,TimePivot!A$4:C$1000,3,FALSE)),IF(P77&lt;&gt;"",(VLOOKUP(P77,TimePivot!A$4:C$1000,3,FALSE))),IF(Q77&lt;&gt;"",(VLOOKUP(Q77,TimePivot!A$4:C$1000,3,FALSE))),IF(R77&lt;&gt;"",(VLOOKUP(R77,TimePivot!A$4:C$1000,3,FALSE))),IF(S77&lt;&gt;"",(VLOOKUP(S77,TimePivot!A$4:C$1000,3,FALSE))),IF(T77&lt;&gt;"",(VLOOKUP(T77,TimePivot!A$4:C$1000,3,FALSE))),IF(U77&lt;&gt;"",(VLOOKUP(U77,TimePivot!A$4:C$1000,3,FALSE))),IF(V77&lt;&gt;"",(VLOOKUP(V77,TimePivot!A$4:C$1000,3,FALSE))),IF(W77&lt;&gt;"",(VLOOKUP(W77,TimePivot!A$4:C$1000,3,FALSE))),IF(X77&lt;&gt;"",(VLOOKUP(X77,TimePivot!A$4:C$1000,3,FALSE))),IF(Y77&lt;&gt;"",(VLOOKUP(Y77,TimePivot!A$4:C$1000,3,FALSE))),IF(Z77&lt;&gt;"",(VLOOKUP(Z77,TimePivot!A$4:C$1000,3,FALSE))),IF(AA77&lt;&gt;"",(VLOOKUP(AA77,TimePivot!A$4:C$1000,3,FALSE))),IF(AB77&lt;&gt;"",(VLOOKUP(AB77,TimePivot!A$4:C$1000,3,FALSE)))))</f>
        <v>2</v>
      </c>
      <c r="E77" s="8">
        <f>((1-A77)*SUM(IF(J77&lt;&gt;"",(VLOOKUP(J77,TimePivot!A$4:B$1000,2,FALSE))),IF(K77&lt;&gt;"",VLOOKUP(K77,TimePivot!A$4:B$1000,2,FALSE)),IF(L77&lt;&gt;"",VLOOKUP(L77,TimePivot!A$4:B$1000,2,FALSE)),IF(M77&lt;&gt;"",VLOOKUP(M77,TimePivot!A$4:B$1000,2,FALSE)),IF(N77&lt;&gt;"",VLOOKUP(N77,TimePivot!A$4:B$1000,2,FALSE)),IF(O77&lt;&gt;"",VLOOKUP(O77,TimePivot!A$4:B$1000,2,FALSE)),IF(P77&lt;&gt;"",(VLOOKUP(P77,TimePivot!A$4:B$1000,2,FALSE))),IF(Q77&lt;&gt;"",(VLOOKUP(Q77,TimePivot!A$4:B$1000,2,FALSE))),IF(R77&lt;&gt;"",(VLOOKUP(R77,TimePivot!A$4:B$1000,2,FALSE))),IF(S77&lt;&gt;"",(VLOOKUP(S77,TimePivot!A$4:B$1000,2,FALSE))),IF(T77&lt;&gt;"",(VLOOKUP(T77,TimePivot!A$4:B$1000,2,FALSE))),IF(U77&lt;&gt;"",(VLOOKUP(U77,TimePivot!A$4:B$1000,2,FALSE))),IF(V77&lt;&gt;"",(VLOOKUP(V77,TimePivot!A$4:B$1000,2,FALSE))),IF(W77&lt;&gt;"",(VLOOKUP(W77,TimePivot!A$4:B$1000,2,FALSE))),IF(X77&lt;&gt;"",(VLOOKUP(X77,TimePivot!A$4:B$1000,2,FALSE))),IF(Y77&lt;&gt;"",(VLOOKUP(Y77,TimePivot!A$4:B$1000,2,FALSE))),IF(Z77&lt;&gt;"",(VLOOKUP(Z77,TimePivot!A$4:B$1000,2,FALSE))),IF(AA77&lt;&gt;"",(VLOOKUP(AA77,TimePivot!A$4:B$1000,2,FALSE))),IF(AB77&lt;&gt;"",(VLOOKUP(AB77,TimePivot!A$4:B$1000,2,FALSE)))))/60</f>
        <v>0.25</v>
      </c>
      <c r="F77" s="3" t="s">
        <v>1465</v>
      </c>
      <c r="I77" s="6" t="s">
        <v>2738</v>
      </c>
      <c r="J77" s="1" t="s">
        <v>1507</v>
      </c>
    </row>
    <row r="78" spans="1:14" ht="30" x14ac:dyDescent="0.25">
      <c r="A78" s="5">
        <v>0</v>
      </c>
      <c r="B78" s="23">
        <f>(1-A78)*VLOOKUP(F78,TimePivot!A$4:C$1000,3,FALSE)</f>
        <v>3</v>
      </c>
      <c r="C78" s="8">
        <f>((1-A78)*VLOOKUP(F78,TimePivot!A$4:B$1000,2,FALSE))/60</f>
        <v>0.75</v>
      </c>
      <c r="D78" s="22">
        <f>((1-A78)*SUM(IF(J78&lt;&gt;"",(VLOOKUP(J78,TimePivot!A$4:C$1000,3,FALSE))),IF(K78&lt;&gt;"",VLOOKUP(K78,TimePivot!A$4:C$1000,3,FALSE)),IF(L78&lt;&gt;"",VLOOKUP(L78,TimePivot!A$4:C$1000,3,FALSE)),IF(M78&lt;&gt;"",VLOOKUP(M78,TimePivot!A$4:C$1000,3,FALSE)),IF(N78&lt;&gt;"",VLOOKUP(N78,TimePivot!A$4:C$1000,3,FALSE)),IF(O78&lt;&gt;"",VLOOKUP(O78,TimePivot!A$4:C$1000,3,FALSE)),IF(P78&lt;&gt;"",(VLOOKUP(P78,TimePivot!A$4:C$1000,3,FALSE))),IF(Q78&lt;&gt;"",(VLOOKUP(Q78,TimePivot!A$4:C$1000,3,FALSE))),IF(R78&lt;&gt;"",(VLOOKUP(R78,TimePivot!A$4:C$1000,3,FALSE))),IF(S78&lt;&gt;"",(VLOOKUP(S78,TimePivot!A$4:C$1000,3,FALSE))),IF(T78&lt;&gt;"",(VLOOKUP(T78,TimePivot!A$4:C$1000,3,FALSE))),IF(U78&lt;&gt;"",(VLOOKUP(U78,TimePivot!A$4:C$1000,3,FALSE))),IF(V78&lt;&gt;"",(VLOOKUP(V78,TimePivot!A$4:C$1000,3,FALSE))),IF(W78&lt;&gt;"",(VLOOKUP(W78,TimePivot!A$4:C$1000,3,FALSE))),IF(X78&lt;&gt;"",(VLOOKUP(X78,TimePivot!A$4:C$1000,3,FALSE))),IF(Y78&lt;&gt;"",(VLOOKUP(Y78,TimePivot!A$4:C$1000,3,FALSE))),IF(Z78&lt;&gt;"",(VLOOKUP(Z78,TimePivot!A$4:C$1000,3,FALSE))),IF(AA78&lt;&gt;"",(VLOOKUP(AA78,TimePivot!A$4:C$1000,3,FALSE))),IF(AB78&lt;&gt;"",(VLOOKUP(AB78,TimePivot!A$4:C$1000,3,FALSE)))))</f>
        <v>8</v>
      </c>
      <c r="E78" s="8">
        <f>((1-A78)*SUM(IF(J78&lt;&gt;"",(VLOOKUP(J78,TimePivot!A$4:B$1000,2,FALSE))),IF(K78&lt;&gt;"",VLOOKUP(K78,TimePivot!A$4:B$1000,2,FALSE)),IF(L78&lt;&gt;"",VLOOKUP(L78,TimePivot!A$4:B$1000,2,FALSE)),IF(M78&lt;&gt;"",VLOOKUP(M78,TimePivot!A$4:B$1000,2,FALSE)),IF(N78&lt;&gt;"",VLOOKUP(N78,TimePivot!A$4:B$1000,2,FALSE)),IF(O78&lt;&gt;"",VLOOKUP(O78,TimePivot!A$4:B$1000,2,FALSE)),IF(P78&lt;&gt;"",(VLOOKUP(P78,TimePivot!A$4:B$1000,2,FALSE))),IF(Q78&lt;&gt;"",(VLOOKUP(Q78,TimePivot!A$4:B$1000,2,FALSE))),IF(R78&lt;&gt;"",(VLOOKUP(R78,TimePivot!A$4:B$1000,2,FALSE))),IF(S78&lt;&gt;"",(VLOOKUP(S78,TimePivot!A$4:B$1000,2,FALSE))),IF(T78&lt;&gt;"",(VLOOKUP(T78,TimePivot!A$4:B$1000,2,FALSE))),IF(U78&lt;&gt;"",(VLOOKUP(U78,TimePivot!A$4:B$1000,2,FALSE))),IF(V78&lt;&gt;"",(VLOOKUP(V78,TimePivot!A$4:B$1000,2,FALSE))),IF(W78&lt;&gt;"",(VLOOKUP(W78,TimePivot!A$4:B$1000,2,FALSE))),IF(X78&lt;&gt;"",(VLOOKUP(X78,TimePivot!A$4:B$1000,2,FALSE))),IF(Y78&lt;&gt;"",(VLOOKUP(Y78,TimePivot!A$4:B$1000,2,FALSE))),IF(Z78&lt;&gt;"",(VLOOKUP(Z78,TimePivot!A$4:B$1000,2,FALSE))),IF(AA78&lt;&gt;"",(VLOOKUP(AA78,TimePivot!A$4:B$1000,2,FALSE))),IF(AB78&lt;&gt;"",(VLOOKUP(AB78,TimePivot!A$4:B$1000,2,FALSE)))))/60</f>
        <v>3.625</v>
      </c>
      <c r="F78" s="3" t="s">
        <v>1518</v>
      </c>
      <c r="G78" s="1" t="s">
        <v>283</v>
      </c>
      <c r="H78" s="1" t="s">
        <v>2701</v>
      </c>
      <c r="I78" s="6" t="s">
        <v>2763</v>
      </c>
      <c r="J78" s="7" t="s">
        <v>1519</v>
      </c>
      <c r="K78" s="7" t="s">
        <v>1525</v>
      </c>
    </row>
    <row r="79" spans="1:14" ht="45" x14ac:dyDescent="0.25">
      <c r="A79" s="5">
        <v>0</v>
      </c>
      <c r="B79" s="23">
        <f>(1-A79)*VLOOKUP(F79,TimePivot!A$4:C$1000,3,FALSE)</f>
        <v>1</v>
      </c>
      <c r="C79" s="8">
        <f>((1-A79)*VLOOKUP(F79,TimePivot!A$4:B$1000,2,FALSE))/60</f>
        <v>0.66666666666666663</v>
      </c>
      <c r="D79" s="22">
        <f>((1-A79)*SUM(IF(J79&lt;&gt;"",(VLOOKUP(J79,TimePivot!A$4:C$1000,3,FALSE))),IF(K79&lt;&gt;"",VLOOKUP(K79,TimePivot!A$4:C$1000,3,FALSE)),IF(L79&lt;&gt;"",VLOOKUP(L79,TimePivot!A$4:C$1000,3,FALSE)),IF(M79&lt;&gt;"",VLOOKUP(M79,TimePivot!A$4:C$1000,3,FALSE)),IF(N79&lt;&gt;"",VLOOKUP(N79,TimePivot!A$4:C$1000,3,FALSE)),IF(O79&lt;&gt;"",VLOOKUP(O79,TimePivot!A$4:C$1000,3,FALSE)),IF(P79&lt;&gt;"",(VLOOKUP(P79,TimePivot!A$4:C$1000,3,FALSE))),IF(Q79&lt;&gt;"",(VLOOKUP(Q79,TimePivot!A$4:C$1000,3,FALSE))),IF(R79&lt;&gt;"",(VLOOKUP(R79,TimePivot!A$4:C$1000,3,FALSE))),IF(S79&lt;&gt;"",(VLOOKUP(S79,TimePivot!A$4:C$1000,3,FALSE))),IF(T79&lt;&gt;"",(VLOOKUP(T79,TimePivot!A$4:C$1000,3,FALSE))),IF(U79&lt;&gt;"",(VLOOKUP(U79,TimePivot!A$4:C$1000,3,FALSE))),IF(V79&lt;&gt;"",(VLOOKUP(V79,TimePivot!A$4:C$1000,3,FALSE))),IF(W79&lt;&gt;"",(VLOOKUP(W79,TimePivot!A$4:C$1000,3,FALSE))),IF(X79&lt;&gt;"",(VLOOKUP(X79,TimePivot!A$4:C$1000,3,FALSE))),IF(Y79&lt;&gt;"",(VLOOKUP(Y79,TimePivot!A$4:C$1000,3,FALSE))),IF(Z79&lt;&gt;"",(VLOOKUP(Z79,TimePivot!A$4:C$1000,3,FALSE))),IF(AA79&lt;&gt;"",(VLOOKUP(AA79,TimePivot!A$4:C$1000,3,FALSE))),IF(AB79&lt;&gt;"",(VLOOKUP(AB79,TimePivot!A$4:C$1000,3,FALSE)))))</f>
        <v>0</v>
      </c>
      <c r="E79" s="8">
        <f>((1-A79)*SUM(IF(J79&lt;&gt;"",(VLOOKUP(J79,TimePivot!A$4:B$1000,2,FALSE))),IF(K79&lt;&gt;"",VLOOKUP(K79,TimePivot!A$4:B$1000,2,FALSE)),IF(L79&lt;&gt;"",VLOOKUP(L79,TimePivot!A$4:B$1000,2,FALSE)),IF(M79&lt;&gt;"",VLOOKUP(M79,TimePivot!A$4:B$1000,2,FALSE)),IF(N79&lt;&gt;"",VLOOKUP(N79,TimePivot!A$4:B$1000,2,FALSE)),IF(O79&lt;&gt;"",VLOOKUP(O79,TimePivot!A$4:B$1000,2,FALSE)),IF(P79&lt;&gt;"",(VLOOKUP(P79,TimePivot!A$4:B$1000,2,FALSE))),IF(Q79&lt;&gt;"",(VLOOKUP(Q79,TimePivot!A$4:B$1000,2,FALSE))),IF(R79&lt;&gt;"",(VLOOKUP(R79,TimePivot!A$4:B$1000,2,FALSE))),IF(S79&lt;&gt;"",(VLOOKUP(S79,TimePivot!A$4:B$1000,2,FALSE))),IF(T79&lt;&gt;"",(VLOOKUP(T79,TimePivot!A$4:B$1000,2,FALSE))),IF(U79&lt;&gt;"",(VLOOKUP(U79,TimePivot!A$4:B$1000,2,FALSE))),IF(V79&lt;&gt;"",(VLOOKUP(V79,TimePivot!A$4:B$1000,2,FALSE))),IF(W79&lt;&gt;"",(VLOOKUP(W79,TimePivot!A$4:B$1000,2,FALSE))),IF(X79&lt;&gt;"",(VLOOKUP(X79,TimePivot!A$4:B$1000,2,FALSE))),IF(Y79&lt;&gt;"",(VLOOKUP(Y79,TimePivot!A$4:B$1000,2,FALSE))),IF(Z79&lt;&gt;"",(VLOOKUP(Z79,TimePivot!A$4:B$1000,2,FALSE))),IF(AA79&lt;&gt;"",(VLOOKUP(AA79,TimePivot!A$4:B$1000,2,FALSE))),IF(AB79&lt;&gt;"",(VLOOKUP(AB79,TimePivot!A$4:B$1000,2,FALSE)))))/60</f>
        <v>0</v>
      </c>
      <c r="F79" s="3" t="s">
        <v>1524</v>
      </c>
      <c r="G79" s="1" t="s">
        <v>284</v>
      </c>
    </row>
    <row r="80" spans="1:14" ht="30" x14ac:dyDescent="0.25">
      <c r="A80" s="5">
        <v>0</v>
      </c>
      <c r="B80" s="23">
        <f>(1-A80)*VLOOKUP(F80,TimePivot!A$4:C$1000,3,FALSE)</f>
        <v>4</v>
      </c>
      <c r="C80" s="8">
        <f>((1-A80)*VLOOKUP(F80,TimePivot!A$4:B$1000,2,FALSE))/60</f>
        <v>1.125</v>
      </c>
      <c r="D80" s="22">
        <f>((1-A80)*SUM(IF(J80&lt;&gt;"",(VLOOKUP(J80,TimePivot!A$4:C$1000,3,FALSE))),IF(K80&lt;&gt;"",VLOOKUP(K80,TimePivot!A$4:C$1000,3,FALSE)),IF(L80&lt;&gt;"",VLOOKUP(L80,TimePivot!A$4:C$1000,3,FALSE)),IF(M80&lt;&gt;"",VLOOKUP(M80,TimePivot!A$4:C$1000,3,FALSE)),IF(N80&lt;&gt;"",VLOOKUP(N80,TimePivot!A$4:C$1000,3,FALSE)),IF(O80&lt;&gt;"",VLOOKUP(O80,TimePivot!A$4:C$1000,3,FALSE)),IF(P80&lt;&gt;"",(VLOOKUP(P80,TimePivot!A$4:C$1000,3,FALSE))),IF(Q80&lt;&gt;"",(VLOOKUP(Q80,TimePivot!A$4:C$1000,3,FALSE))),IF(R80&lt;&gt;"",(VLOOKUP(R80,TimePivot!A$4:C$1000,3,FALSE))),IF(S80&lt;&gt;"",(VLOOKUP(S80,TimePivot!A$4:C$1000,3,FALSE))),IF(T80&lt;&gt;"",(VLOOKUP(T80,TimePivot!A$4:C$1000,3,FALSE))),IF(U80&lt;&gt;"",(VLOOKUP(U80,TimePivot!A$4:C$1000,3,FALSE))),IF(V80&lt;&gt;"",(VLOOKUP(V80,TimePivot!A$4:C$1000,3,FALSE))),IF(W80&lt;&gt;"",(VLOOKUP(W80,TimePivot!A$4:C$1000,3,FALSE))),IF(X80&lt;&gt;"",(VLOOKUP(X80,TimePivot!A$4:C$1000,3,FALSE))),IF(Y80&lt;&gt;"",(VLOOKUP(Y80,TimePivot!A$4:C$1000,3,FALSE))),IF(Z80&lt;&gt;"",(VLOOKUP(Z80,TimePivot!A$4:C$1000,3,FALSE))),IF(AA80&lt;&gt;"",(VLOOKUP(AA80,TimePivot!A$4:C$1000,3,FALSE))),IF(AB80&lt;&gt;"",(VLOOKUP(AB80,TimePivot!A$4:C$1000,3,FALSE)))))</f>
        <v>4</v>
      </c>
      <c r="E80" s="8">
        <f>((1-A80)*SUM(IF(J80&lt;&gt;"",(VLOOKUP(J80,TimePivot!A$4:B$1000,2,FALSE))),IF(K80&lt;&gt;"",VLOOKUP(K80,TimePivot!A$4:B$1000,2,FALSE)),IF(L80&lt;&gt;"",VLOOKUP(L80,TimePivot!A$4:B$1000,2,FALSE)),IF(M80&lt;&gt;"",VLOOKUP(M80,TimePivot!A$4:B$1000,2,FALSE)),IF(N80&lt;&gt;"",VLOOKUP(N80,TimePivot!A$4:B$1000,2,FALSE)),IF(O80&lt;&gt;"",VLOOKUP(O80,TimePivot!A$4:B$1000,2,FALSE)),IF(P80&lt;&gt;"",(VLOOKUP(P80,TimePivot!A$4:B$1000,2,FALSE))),IF(Q80&lt;&gt;"",(VLOOKUP(Q80,TimePivot!A$4:B$1000,2,FALSE))),IF(R80&lt;&gt;"",(VLOOKUP(R80,TimePivot!A$4:B$1000,2,FALSE))),IF(S80&lt;&gt;"",(VLOOKUP(S80,TimePivot!A$4:B$1000,2,FALSE))),IF(T80&lt;&gt;"",(VLOOKUP(T80,TimePivot!A$4:B$1000,2,FALSE))),IF(U80&lt;&gt;"",(VLOOKUP(U80,TimePivot!A$4:B$1000,2,FALSE))),IF(V80&lt;&gt;"",(VLOOKUP(V80,TimePivot!A$4:B$1000,2,FALSE))),IF(W80&lt;&gt;"",(VLOOKUP(W80,TimePivot!A$4:B$1000,2,FALSE))),IF(X80&lt;&gt;"",(VLOOKUP(X80,TimePivot!A$4:B$1000,2,FALSE))),IF(Y80&lt;&gt;"",(VLOOKUP(Y80,TimePivot!A$4:B$1000,2,FALSE))),IF(Z80&lt;&gt;"",(VLOOKUP(Z80,TimePivot!A$4:B$1000,2,FALSE))),IF(AA80&lt;&gt;"",(VLOOKUP(AA80,TimePivot!A$4:B$1000,2,FALSE))),IF(AB80&lt;&gt;"",(VLOOKUP(AB80,TimePivot!A$4:B$1000,2,FALSE)))))/60</f>
        <v>0.33333333333333331</v>
      </c>
      <c r="F80" s="3" t="s">
        <v>1519</v>
      </c>
      <c r="G80" s="1" t="s">
        <v>285</v>
      </c>
      <c r="J80" s="7" t="s">
        <v>1323</v>
      </c>
    </row>
    <row r="81" spans="1:10" ht="30" x14ac:dyDescent="0.25">
      <c r="A81" s="5">
        <v>0</v>
      </c>
      <c r="B81" s="23">
        <f>(1-A81)*VLOOKUP(F81,TimePivot!A$4:C$1000,3,FALSE)</f>
        <v>4</v>
      </c>
      <c r="C81" s="8">
        <f>((1-A81)*VLOOKUP(F81,TimePivot!A$4:B$1000,2,FALSE))/60</f>
        <v>2.5</v>
      </c>
      <c r="D81" s="22">
        <f>((1-A81)*SUM(IF(J81&lt;&gt;"",(VLOOKUP(J81,TimePivot!A$4:C$1000,3,FALSE))),IF(K81&lt;&gt;"",VLOOKUP(K81,TimePivot!A$4:C$1000,3,FALSE)),IF(L81&lt;&gt;"",VLOOKUP(L81,TimePivot!A$4:C$1000,3,FALSE)),IF(M81&lt;&gt;"",VLOOKUP(M81,TimePivot!A$4:C$1000,3,FALSE)),IF(N81&lt;&gt;"",VLOOKUP(N81,TimePivot!A$4:C$1000,3,FALSE)),IF(O81&lt;&gt;"",VLOOKUP(O81,TimePivot!A$4:C$1000,3,FALSE)),IF(P81&lt;&gt;"",(VLOOKUP(P81,TimePivot!A$4:C$1000,3,FALSE))),IF(Q81&lt;&gt;"",(VLOOKUP(Q81,TimePivot!A$4:C$1000,3,FALSE))),IF(R81&lt;&gt;"",(VLOOKUP(R81,TimePivot!A$4:C$1000,3,FALSE))),IF(S81&lt;&gt;"",(VLOOKUP(S81,TimePivot!A$4:C$1000,3,FALSE))),IF(T81&lt;&gt;"",(VLOOKUP(T81,TimePivot!A$4:C$1000,3,FALSE))),IF(U81&lt;&gt;"",(VLOOKUP(U81,TimePivot!A$4:C$1000,3,FALSE))),IF(V81&lt;&gt;"",(VLOOKUP(V81,TimePivot!A$4:C$1000,3,FALSE))),IF(W81&lt;&gt;"",(VLOOKUP(W81,TimePivot!A$4:C$1000,3,FALSE))),IF(X81&lt;&gt;"",(VLOOKUP(X81,TimePivot!A$4:C$1000,3,FALSE))),IF(Y81&lt;&gt;"",(VLOOKUP(Y81,TimePivot!A$4:C$1000,3,FALSE))),IF(Z81&lt;&gt;"",(VLOOKUP(Z81,TimePivot!A$4:C$1000,3,FALSE))),IF(AA81&lt;&gt;"",(VLOOKUP(AA81,TimePivot!A$4:C$1000,3,FALSE))),IF(AB81&lt;&gt;"",(VLOOKUP(AB81,TimePivot!A$4:C$1000,3,FALSE)))))</f>
        <v>4</v>
      </c>
      <c r="E81" s="8">
        <f>((1-A81)*SUM(IF(J81&lt;&gt;"",(VLOOKUP(J81,TimePivot!A$4:B$1000,2,FALSE))),IF(K81&lt;&gt;"",VLOOKUP(K81,TimePivot!A$4:B$1000,2,FALSE)),IF(L81&lt;&gt;"",VLOOKUP(L81,TimePivot!A$4:B$1000,2,FALSE)),IF(M81&lt;&gt;"",VLOOKUP(M81,TimePivot!A$4:B$1000,2,FALSE)),IF(N81&lt;&gt;"",VLOOKUP(N81,TimePivot!A$4:B$1000,2,FALSE)),IF(O81&lt;&gt;"",VLOOKUP(O81,TimePivot!A$4:B$1000,2,FALSE)),IF(P81&lt;&gt;"",(VLOOKUP(P81,TimePivot!A$4:B$1000,2,FALSE))),IF(Q81&lt;&gt;"",(VLOOKUP(Q81,TimePivot!A$4:B$1000,2,FALSE))),IF(R81&lt;&gt;"",(VLOOKUP(R81,TimePivot!A$4:B$1000,2,FALSE))),IF(S81&lt;&gt;"",(VLOOKUP(S81,TimePivot!A$4:B$1000,2,FALSE))),IF(T81&lt;&gt;"",(VLOOKUP(T81,TimePivot!A$4:B$1000,2,FALSE))),IF(U81&lt;&gt;"",(VLOOKUP(U81,TimePivot!A$4:B$1000,2,FALSE))),IF(V81&lt;&gt;"",(VLOOKUP(V81,TimePivot!A$4:B$1000,2,FALSE))),IF(W81&lt;&gt;"",(VLOOKUP(W81,TimePivot!A$4:B$1000,2,FALSE))),IF(X81&lt;&gt;"",(VLOOKUP(X81,TimePivot!A$4:B$1000,2,FALSE))),IF(Y81&lt;&gt;"",(VLOOKUP(Y81,TimePivot!A$4:B$1000,2,FALSE))),IF(Z81&lt;&gt;"",(VLOOKUP(Z81,TimePivot!A$4:B$1000,2,FALSE))),IF(AA81&lt;&gt;"",(VLOOKUP(AA81,TimePivot!A$4:B$1000,2,FALSE))),IF(AB81&lt;&gt;"",(VLOOKUP(AB81,TimePivot!A$4:B$1000,2,FALSE)))))/60</f>
        <v>0.33333333333333331</v>
      </c>
      <c r="F81" s="3" t="s">
        <v>1525</v>
      </c>
      <c r="G81" s="1" t="s">
        <v>286</v>
      </c>
      <c r="J81" s="7" t="s">
        <v>1323</v>
      </c>
    </row>
    <row r="82" spans="1:10" ht="30" x14ac:dyDescent="0.25">
      <c r="A82" s="5">
        <v>0</v>
      </c>
      <c r="B82" s="23">
        <f>(1-A82)*VLOOKUP(F82,TimePivot!A$4:C$1000,3,FALSE)</f>
        <v>6</v>
      </c>
      <c r="C82" s="8">
        <f>((1-A82)*VLOOKUP(F82,TimePivot!A$4:B$1000,2,FALSE))/60</f>
        <v>2.5</v>
      </c>
      <c r="D82" s="22">
        <f>((1-A82)*SUM(IF(J82&lt;&gt;"",(VLOOKUP(J82,TimePivot!A$4:C$1000,3,FALSE))),IF(K82&lt;&gt;"",VLOOKUP(K82,TimePivot!A$4:C$1000,3,FALSE)),IF(L82&lt;&gt;"",VLOOKUP(L82,TimePivot!A$4:C$1000,3,FALSE)),IF(M82&lt;&gt;"",VLOOKUP(M82,TimePivot!A$4:C$1000,3,FALSE)),IF(N82&lt;&gt;"",VLOOKUP(N82,TimePivot!A$4:C$1000,3,FALSE)),IF(O82&lt;&gt;"",VLOOKUP(O82,TimePivot!A$4:C$1000,3,FALSE)),IF(P82&lt;&gt;"",(VLOOKUP(P82,TimePivot!A$4:C$1000,3,FALSE))),IF(Q82&lt;&gt;"",(VLOOKUP(Q82,TimePivot!A$4:C$1000,3,FALSE))),IF(R82&lt;&gt;"",(VLOOKUP(R82,TimePivot!A$4:C$1000,3,FALSE))),IF(S82&lt;&gt;"",(VLOOKUP(S82,TimePivot!A$4:C$1000,3,FALSE))),IF(T82&lt;&gt;"",(VLOOKUP(T82,TimePivot!A$4:C$1000,3,FALSE))),IF(U82&lt;&gt;"",(VLOOKUP(U82,TimePivot!A$4:C$1000,3,FALSE))),IF(V82&lt;&gt;"",(VLOOKUP(V82,TimePivot!A$4:C$1000,3,FALSE))),IF(W82&lt;&gt;"",(VLOOKUP(W82,TimePivot!A$4:C$1000,3,FALSE))),IF(X82&lt;&gt;"",(VLOOKUP(X82,TimePivot!A$4:C$1000,3,FALSE))),IF(Y82&lt;&gt;"",(VLOOKUP(Y82,TimePivot!A$4:C$1000,3,FALSE))),IF(Z82&lt;&gt;"",(VLOOKUP(Z82,TimePivot!A$4:C$1000,3,FALSE))),IF(AA82&lt;&gt;"",(VLOOKUP(AA82,TimePivot!A$4:C$1000,3,FALSE))),IF(AB82&lt;&gt;"",(VLOOKUP(AB82,TimePivot!A$4:C$1000,3,FALSE)))))</f>
        <v>4</v>
      </c>
      <c r="E82" s="8">
        <f>((1-A82)*SUM(IF(J82&lt;&gt;"",(VLOOKUP(J82,TimePivot!A$4:B$1000,2,FALSE))),IF(K82&lt;&gt;"",VLOOKUP(K82,TimePivot!A$4:B$1000,2,FALSE)),IF(L82&lt;&gt;"",VLOOKUP(L82,TimePivot!A$4:B$1000,2,FALSE)),IF(M82&lt;&gt;"",VLOOKUP(M82,TimePivot!A$4:B$1000,2,FALSE)),IF(N82&lt;&gt;"",VLOOKUP(N82,TimePivot!A$4:B$1000,2,FALSE)),IF(O82&lt;&gt;"",VLOOKUP(O82,TimePivot!A$4:B$1000,2,FALSE)),IF(P82&lt;&gt;"",(VLOOKUP(P82,TimePivot!A$4:B$1000,2,FALSE))),IF(Q82&lt;&gt;"",(VLOOKUP(Q82,TimePivot!A$4:B$1000,2,FALSE))),IF(R82&lt;&gt;"",(VLOOKUP(R82,TimePivot!A$4:B$1000,2,FALSE))),IF(S82&lt;&gt;"",(VLOOKUP(S82,TimePivot!A$4:B$1000,2,FALSE))),IF(T82&lt;&gt;"",(VLOOKUP(T82,TimePivot!A$4:B$1000,2,FALSE))),IF(U82&lt;&gt;"",(VLOOKUP(U82,TimePivot!A$4:B$1000,2,FALSE))),IF(V82&lt;&gt;"",(VLOOKUP(V82,TimePivot!A$4:B$1000,2,FALSE))),IF(W82&lt;&gt;"",(VLOOKUP(W82,TimePivot!A$4:B$1000,2,FALSE))),IF(X82&lt;&gt;"",(VLOOKUP(X82,TimePivot!A$4:B$1000,2,FALSE))),IF(Y82&lt;&gt;"",(VLOOKUP(Y82,TimePivot!A$4:B$1000,2,FALSE))),IF(Z82&lt;&gt;"",(VLOOKUP(Z82,TimePivot!A$4:B$1000,2,FALSE))),IF(AA82&lt;&gt;"",(VLOOKUP(AA82,TimePivot!A$4:B$1000,2,FALSE))),IF(AB82&lt;&gt;"",(VLOOKUP(AB82,TimePivot!A$4:B$1000,2,FALSE)))))/60</f>
        <v>0.33333333333333331</v>
      </c>
      <c r="F82" s="3" t="s">
        <v>1520</v>
      </c>
      <c r="G82" s="1" t="s">
        <v>287</v>
      </c>
      <c r="I82" s="6" t="s">
        <v>2764</v>
      </c>
      <c r="J82" s="7" t="s">
        <v>1323</v>
      </c>
    </row>
    <row r="83" spans="1:10" ht="30" x14ac:dyDescent="0.25">
      <c r="A83" s="5">
        <v>0</v>
      </c>
      <c r="B83" s="23">
        <f>(1-A83)*VLOOKUP(F83,TimePivot!A$4:C$1000,3,FALSE)</f>
        <v>4</v>
      </c>
      <c r="C83" s="8">
        <f>((1-A83)*VLOOKUP(F83,TimePivot!A$4:B$1000,2,FALSE))/60</f>
        <v>0.33333333333333331</v>
      </c>
      <c r="D83" s="22">
        <f>((1-A83)*SUM(IF(J83&lt;&gt;"",(VLOOKUP(J83,TimePivot!A$4:C$1000,3,FALSE))),IF(K83&lt;&gt;"",VLOOKUP(K83,TimePivot!A$4:C$1000,3,FALSE)),IF(L83&lt;&gt;"",VLOOKUP(L83,TimePivot!A$4:C$1000,3,FALSE)),IF(M83&lt;&gt;"",VLOOKUP(M83,TimePivot!A$4:C$1000,3,FALSE)),IF(N83&lt;&gt;"",VLOOKUP(N83,TimePivot!A$4:C$1000,3,FALSE)),IF(O83&lt;&gt;"",VLOOKUP(O83,TimePivot!A$4:C$1000,3,FALSE)),IF(P83&lt;&gt;"",(VLOOKUP(P83,TimePivot!A$4:C$1000,3,FALSE))),IF(Q83&lt;&gt;"",(VLOOKUP(Q83,TimePivot!A$4:C$1000,3,FALSE))),IF(R83&lt;&gt;"",(VLOOKUP(R83,TimePivot!A$4:C$1000,3,FALSE))),IF(S83&lt;&gt;"",(VLOOKUP(S83,TimePivot!A$4:C$1000,3,FALSE))),IF(T83&lt;&gt;"",(VLOOKUP(T83,TimePivot!A$4:C$1000,3,FALSE))),IF(U83&lt;&gt;"",(VLOOKUP(U83,TimePivot!A$4:C$1000,3,FALSE))),IF(V83&lt;&gt;"",(VLOOKUP(V83,TimePivot!A$4:C$1000,3,FALSE))),IF(W83&lt;&gt;"",(VLOOKUP(W83,TimePivot!A$4:C$1000,3,FALSE))),IF(X83&lt;&gt;"",(VLOOKUP(X83,TimePivot!A$4:C$1000,3,FALSE))),IF(Y83&lt;&gt;"",(VLOOKUP(Y83,TimePivot!A$4:C$1000,3,FALSE))),IF(Z83&lt;&gt;"",(VLOOKUP(Z83,TimePivot!A$4:C$1000,3,FALSE))),IF(AA83&lt;&gt;"",(VLOOKUP(AA83,TimePivot!A$4:C$1000,3,FALSE))),IF(AB83&lt;&gt;"",(VLOOKUP(AB83,TimePivot!A$4:C$1000,3,FALSE)))))</f>
        <v>0</v>
      </c>
      <c r="E83" s="8">
        <f>((1-A83)*SUM(IF(J83&lt;&gt;"",(VLOOKUP(J83,TimePivot!A$4:B$1000,2,FALSE))),IF(K83&lt;&gt;"",VLOOKUP(K83,TimePivot!A$4:B$1000,2,FALSE)),IF(L83&lt;&gt;"",VLOOKUP(L83,TimePivot!A$4:B$1000,2,FALSE)),IF(M83&lt;&gt;"",VLOOKUP(M83,TimePivot!A$4:B$1000,2,FALSE)),IF(N83&lt;&gt;"",VLOOKUP(N83,TimePivot!A$4:B$1000,2,FALSE)),IF(O83&lt;&gt;"",VLOOKUP(O83,TimePivot!A$4:B$1000,2,FALSE)),IF(P83&lt;&gt;"",(VLOOKUP(P83,TimePivot!A$4:B$1000,2,FALSE))),IF(Q83&lt;&gt;"",(VLOOKUP(Q83,TimePivot!A$4:B$1000,2,FALSE))),IF(R83&lt;&gt;"",(VLOOKUP(R83,TimePivot!A$4:B$1000,2,FALSE))),IF(S83&lt;&gt;"",(VLOOKUP(S83,TimePivot!A$4:B$1000,2,FALSE))),IF(T83&lt;&gt;"",(VLOOKUP(T83,TimePivot!A$4:B$1000,2,FALSE))),IF(U83&lt;&gt;"",(VLOOKUP(U83,TimePivot!A$4:B$1000,2,FALSE))),IF(V83&lt;&gt;"",(VLOOKUP(V83,TimePivot!A$4:B$1000,2,FALSE))),IF(W83&lt;&gt;"",(VLOOKUP(W83,TimePivot!A$4:B$1000,2,FALSE))),IF(X83&lt;&gt;"",(VLOOKUP(X83,TimePivot!A$4:B$1000,2,FALSE))),IF(Y83&lt;&gt;"",(VLOOKUP(Y83,TimePivot!A$4:B$1000,2,FALSE))),IF(Z83&lt;&gt;"",(VLOOKUP(Z83,TimePivot!A$4:B$1000,2,FALSE))),IF(AA83&lt;&gt;"",(VLOOKUP(AA83,TimePivot!A$4:B$1000,2,FALSE))),IF(AB83&lt;&gt;"",(VLOOKUP(AB83,TimePivot!A$4:B$1000,2,FALSE)))))/60</f>
        <v>0</v>
      </c>
      <c r="F83" s="3" t="s">
        <v>1323</v>
      </c>
      <c r="G83" s="1" t="s">
        <v>288</v>
      </c>
      <c r="I83" s="6" t="s">
        <v>2765</v>
      </c>
    </row>
    <row r="84" spans="1:10" ht="30" x14ac:dyDescent="0.25">
      <c r="A84" s="5">
        <v>0</v>
      </c>
      <c r="B84" s="23">
        <f>(1-A84)*VLOOKUP(F84,TimePivot!A$4:C$1000,3,FALSE)</f>
        <v>1</v>
      </c>
      <c r="C84" s="8">
        <f>((1-A84)*VLOOKUP(F84,TimePivot!A$4:B$1000,2,FALSE))/60</f>
        <v>4.1666666666666664E-2</v>
      </c>
      <c r="D84" s="22">
        <f>((1-A84)*SUM(IF(J84&lt;&gt;"",(VLOOKUP(J84,TimePivot!A$4:C$1000,3,FALSE))),IF(K84&lt;&gt;"",VLOOKUP(K84,TimePivot!A$4:C$1000,3,FALSE)),IF(L84&lt;&gt;"",VLOOKUP(L84,TimePivot!A$4:C$1000,3,FALSE)),IF(M84&lt;&gt;"",VLOOKUP(M84,TimePivot!A$4:C$1000,3,FALSE)),IF(N84&lt;&gt;"",VLOOKUP(N84,TimePivot!A$4:C$1000,3,FALSE)),IF(O84&lt;&gt;"",VLOOKUP(O84,TimePivot!A$4:C$1000,3,FALSE)),IF(P84&lt;&gt;"",(VLOOKUP(P84,TimePivot!A$4:C$1000,3,FALSE))),IF(Q84&lt;&gt;"",(VLOOKUP(Q84,TimePivot!A$4:C$1000,3,FALSE))),IF(R84&lt;&gt;"",(VLOOKUP(R84,TimePivot!A$4:C$1000,3,FALSE))),IF(S84&lt;&gt;"",(VLOOKUP(S84,TimePivot!A$4:C$1000,3,FALSE))),IF(T84&lt;&gt;"",(VLOOKUP(T84,TimePivot!A$4:C$1000,3,FALSE))),IF(U84&lt;&gt;"",(VLOOKUP(U84,TimePivot!A$4:C$1000,3,FALSE))),IF(V84&lt;&gt;"",(VLOOKUP(V84,TimePivot!A$4:C$1000,3,FALSE))),IF(W84&lt;&gt;"",(VLOOKUP(W84,TimePivot!A$4:C$1000,3,FALSE))),IF(X84&lt;&gt;"",(VLOOKUP(X84,TimePivot!A$4:C$1000,3,FALSE))),IF(Y84&lt;&gt;"",(VLOOKUP(Y84,TimePivot!A$4:C$1000,3,FALSE))),IF(Z84&lt;&gt;"",(VLOOKUP(Z84,TimePivot!A$4:C$1000,3,FALSE))),IF(AA84&lt;&gt;"",(VLOOKUP(AA84,TimePivot!A$4:C$1000,3,FALSE))),IF(AB84&lt;&gt;"",(VLOOKUP(AB84,TimePivot!A$4:C$1000,3,FALSE)))))</f>
        <v>0</v>
      </c>
      <c r="E84" s="8">
        <f>((1-A84)*SUM(IF(J84&lt;&gt;"",(VLOOKUP(J84,TimePivot!A$4:B$1000,2,FALSE))),IF(K84&lt;&gt;"",VLOOKUP(K84,TimePivot!A$4:B$1000,2,FALSE)),IF(L84&lt;&gt;"",VLOOKUP(L84,TimePivot!A$4:B$1000,2,FALSE)),IF(M84&lt;&gt;"",VLOOKUP(M84,TimePivot!A$4:B$1000,2,FALSE)),IF(N84&lt;&gt;"",VLOOKUP(N84,TimePivot!A$4:B$1000,2,FALSE)),IF(O84&lt;&gt;"",VLOOKUP(O84,TimePivot!A$4:B$1000,2,FALSE)),IF(P84&lt;&gt;"",(VLOOKUP(P84,TimePivot!A$4:B$1000,2,FALSE))),IF(Q84&lt;&gt;"",(VLOOKUP(Q84,TimePivot!A$4:B$1000,2,FALSE))),IF(R84&lt;&gt;"",(VLOOKUP(R84,TimePivot!A$4:B$1000,2,FALSE))),IF(S84&lt;&gt;"",(VLOOKUP(S84,TimePivot!A$4:B$1000,2,FALSE))),IF(T84&lt;&gt;"",(VLOOKUP(T84,TimePivot!A$4:B$1000,2,FALSE))),IF(U84&lt;&gt;"",(VLOOKUP(U84,TimePivot!A$4:B$1000,2,FALSE))),IF(V84&lt;&gt;"",(VLOOKUP(V84,TimePivot!A$4:B$1000,2,FALSE))),IF(W84&lt;&gt;"",(VLOOKUP(W84,TimePivot!A$4:B$1000,2,FALSE))),IF(X84&lt;&gt;"",(VLOOKUP(X84,TimePivot!A$4:B$1000,2,FALSE))),IF(Y84&lt;&gt;"",(VLOOKUP(Y84,TimePivot!A$4:B$1000,2,FALSE))),IF(Z84&lt;&gt;"",(VLOOKUP(Z84,TimePivot!A$4:B$1000,2,FALSE))),IF(AA84&lt;&gt;"",(VLOOKUP(AA84,TimePivot!A$4:B$1000,2,FALSE))),IF(AB84&lt;&gt;"",(VLOOKUP(AB84,TimePivot!A$4:B$1000,2,FALSE)))))/60</f>
        <v>0</v>
      </c>
      <c r="F84" s="3" t="s">
        <v>1523</v>
      </c>
      <c r="G84" s="1" t="s">
        <v>2777</v>
      </c>
    </row>
    <row r="85" spans="1:10" ht="45" x14ac:dyDescent="0.25">
      <c r="A85" s="5">
        <v>0</v>
      </c>
      <c r="B85" s="23">
        <f>(1-A85)*VLOOKUP(F85,TimePivot!A$4:C$1000,3,FALSE)</f>
        <v>2</v>
      </c>
      <c r="C85" s="8">
        <f>((1-A85)*VLOOKUP(F85,TimePivot!A$4:B$1000,2,FALSE))/60</f>
        <v>0.25</v>
      </c>
      <c r="D85" s="22">
        <f>((1-A85)*SUM(IF(J85&lt;&gt;"",(VLOOKUP(J85,TimePivot!A$4:C$1000,3,FALSE))),IF(K85&lt;&gt;"",VLOOKUP(K85,TimePivot!A$4:C$1000,3,FALSE)),IF(L85&lt;&gt;"",VLOOKUP(L85,TimePivot!A$4:C$1000,3,FALSE)),IF(M85&lt;&gt;"",VLOOKUP(M85,TimePivot!A$4:C$1000,3,FALSE)),IF(N85&lt;&gt;"",VLOOKUP(N85,TimePivot!A$4:C$1000,3,FALSE)),IF(O85&lt;&gt;"",VLOOKUP(O85,TimePivot!A$4:C$1000,3,FALSE)),IF(P85&lt;&gt;"",(VLOOKUP(P85,TimePivot!A$4:C$1000,3,FALSE))),IF(Q85&lt;&gt;"",(VLOOKUP(Q85,TimePivot!A$4:C$1000,3,FALSE))),IF(R85&lt;&gt;"",(VLOOKUP(R85,TimePivot!A$4:C$1000,3,FALSE))),IF(S85&lt;&gt;"",(VLOOKUP(S85,TimePivot!A$4:C$1000,3,FALSE))),IF(T85&lt;&gt;"",(VLOOKUP(T85,TimePivot!A$4:C$1000,3,FALSE))),IF(U85&lt;&gt;"",(VLOOKUP(U85,TimePivot!A$4:C$1000,3,FALSE))),IF(V85&lt;&gt;"",(VLOOKUP(V85,TimePivot!A$4:C$1000,3,FALSE))),IF(W85&lt;&gt;"",(VLOOKUP(W85,TimePivot!A$4:C$1000,3,FALSE))),IF(X85&lt;&gt;"",(VLOOKUP(X85,TimePivot!A$4:C$1000,3,FALSE))),IF(Y85&lt;&gt;"",(VLOOKUP(Y85,TimePivot!A$4:C$1000,3,FALSE))),IF(Z85&lt;&gt;"",(VLOOKUP(Z85,TimePivot!A$4:C$1000,3,FALSE))),IF(AA85&lt;&gt;"",(VLOOKUP(AA85,TimePivot!A$4:C$1000,3,FALSE))),IF(AB85&lt;&gt;"",(VLOOKUP(AB85,TimePivot!A$4:C$1000,3,FALSE)))))</f>
        <v>0</v>
      </c>
      <c r="E85" s="8">
        <f>((1-A85)*SUM(IF(J85&lt;&gt;"",(VLOOKUP(J85,TimePivot!A$4:B$1000,2,FALSE))),IF(K85&lt;&gt;"",VLOOKUP(K85,TimePivot!A$4:B$1000,2,FALSE)),IF(L85&lt;&gt;"",VLOOKUP(L85,TimePivot!A$4:B$1000,2,FALSE)),IF(M85&lt;&gt;"",VLOOKUP(M85,TimePivot!A$4:B$1000,2,FALSE)),IF(N85&lt;&gt;"",VLOOKUP(N85,TimePivot!A$4:B$1000,2,FALSE)),IF(O85&lt;&gt;"",VLOOKUP(O85,TimePivot!A$4:B$1000,2,FALSE)),IF(P85&lt;&gt;"",(VLOOKUP(P85,TimePivot!A$4:B$1000,2,FALSE))),IF(Q85&lt;&gt;"",(VLOOKUP(Q85,TimePivot!A$4:B$1000,2,FALSE))),IF(R85&lt;&gt;"",(VLOOKUP(R85,TimePivot!A$4:B$1000,2,FALSE))),IF(S85&lt;&gt;"",(VLOOKUP(S85,TimePivot!A$4:B$1000,2,FALSE))),IF(T85&lt;&gt;"",(VLOOKUP(T85,TimePivot!A$4:B$1000,2,FALSE))),IF(U85&lt;&gt;"",(VLOOKUP(U85,TimePivot!A$4:B$1000,2,FALSE))),IF(V85&lt;&gt;"",(VLOOKUP(V85,TimePivot!A$4:B$1000,2,FALSE))),IF(W85&lt;&gt;"",(VLOOKUP(W85,TimePivot!A$4:B$1000,2,FALSE))),IF(X85&lt;&gt;"",(VLOOKUP(X85,TimePivot!A$4:B$1000,2,FALSE))),IF(Y85&lt;&gt;"",(VLOOKUP(Y85,TimePivot!A$4:B$1000,2,FALSE))),IF(Z85&lt;&gt;"",(VLOOKUP(Z85,TimePivot!A$4:B$1000,2,FALSE))),IF(AA85&lt;&gt;"",(VLOOKUP(AA85,TimePivot!A$4:B$1000,2,FALSE))),IF(AB85&lt;&gt;"",(VLOOKUP(AB85,TimePivot!A$4:B$1000,2,FALSE)))))/60</f>
        <v>0</v>
      </c>
      <c r="F85" s="3" t="s">
        <v>1485</v>
      </c>
      <c r="G85" s="1" t="s">
        <v>2778</v>
      </c>
      <c r="I85" s="6" t="s">
        <v>2749</v>
      </c>
    </row>
    <row r="86" spans="1:10" x14ac:dyDescent="0.25">
      <c r="A86" s="5">
        <v>0</v>
      </c>
      <c r="B86" s="23">
        <f>(1-A86)*VLOOKUP(F86,TimePivot!A$4:C$1000,3,FALSE)</f>
        <v>2</v>
      </c>
      <c r="C86" s="8">
        <f>((1-A86)*VLOOKUP(F86,TimePivot!A$4:B$1000,2,FALSE))/60</f>
        <v>0.25</v>
      </c>
      <c r="D86" s="22">
        <f>((1-A86)*SUM(IF(J86&lt;&gt;"",(VLOOKUP(J86,TimePivot!A$4:C$1000,3,FALSE))),IF(K86&lt;&gt;"",VLOOKUP(K86,TimePivot!A$4:C$1000,3,FALSE)),IF(L86&lt;&gt;"",VLOOKUP(L86,TimePivot!A$4:C$1000,3,FALSE)),IF(M86&lt;&gt;"",VLOOKUP(M86,TimePivot!A$4:C$1000,3,FALSE)),IF(N86&lt;&gt;"",VLOOKUP(N86,TimePivot!A$4:C$1000,3,FALSE)),IF(O86&lt;&gt;"",VLOOKUP(O86,TimePivot!A$4:C$1000,3,FALSE)),IF(P86&lt;&gt;"",(VLOOKUP(P86,TimePivot!A$4:C$1000,3,FALSE))),IF(Q86&lt;&gt;"",(VLOOKUP(Q86,TimePivot!A$4:C$1000,3,FALSE))),IF(R86&lt;&gt;"",(VLOOKUP(R86,TimePivot!A$4:C$1000,3,FALSE))),IF(S86&lt;&gt;"",(VLOOKUP(S86,TimePivot!A$4:C$1000,3,FALSE))),IF(T86&lt;&gt;"",(VLOOKUP(T86,TimePivot!A$4:C$1000,3,FALSE))),IF(U86&lt;&gt;"",(VLOOKUP(U86,TimePivot!A$4:C$1000,3,FALSE))),IF(V86&lt;&gt;"",(VLOOKUP(V86,TimePivot!A$4:C$1000,3,FALSE))),IF(W86&lt;&gt;"",(VLOOKUP(W86,TimePivot!A$4:C$1000,3,FALSE))),IF(X86&lt;&gt;"",(VLOOKUP(X86,TimePivot!A$4:C$1000,3,FALSE))),IF(Y86&lt;&gt;"",(VLOOKUP(Y86,TimePivot!A$4:C$1000,3,FALSE))),IF(Z86&lt;&gt;"",(VLOOKUP(Z86,TimePivot!A$4:C$1000,3,FALSE))),IF(AA86&lt;&gt;"",(VLOOKUP(AA86,TimePivot!A$4:C$1000,3,FALSE))),IF(AB86&lt;&gt;"",(VLOOKUP(AB86,TimePivot!A$4:C$1000,3,FALSE)))))</f>
        <v>0</v>
      </c>
      <c r="E86" s="8">
        <f>((1-A86)*SUM(IF(J86&lt;&gt;"",(VLOOKUP(J86,TimePivot!A$4:B$1000,2,FALSE))),IF(K86&lt;&gt;"",VLOOKUP(K86,TimePivot!A$4:B$1000,2,FALSE)),IF(L86&lt;&gt;"",VLOOKUP(L86,TimePivot!A$4:B$1000,2,FALSE)),IF(M86&lt;&gt;"",VLOOKUP(M86,TimePivot!A$4:B$1000,2,FALSE)),IF(N86&lt;&gt;"",VLOOKUP(N86,TimePivot!A$4:B$1000,2,FALSE)),IF(O86&lt;&gt;"",VLOOKUP(O86,TimePivot!A$4:B$1000,2,FALSE)),IF(P86&lt;&gt;"",(VLOOKUP(P86,TimePivot!A$4:B$1000,2,FALSE))),IF(Q86&lt;&gt;"",(VLOOKUP(Q86,TimePivot!A$4:B$1000,2,FALSE))),IF(R86&lt;&gt;"",(VLOOKUP(R86,TimePivot!A$4:B$1000,2,FALSE))),IF(S86&lt;&gt;"",(VLOOKUP(S86,TimePivot!A$4:B$1000,2,FALSE))),IF(T86&lt;&gt;"",(VLOOKUP(T86,TimePivot!A$4:B$1000,2,FALSE))),IF(U86&lt;&gt;"",(VLOOKUP(U86,TimePivot!A$4:B$1000,2,FALSE))),IF(V86&lt;&gt;"",(VLOOKUP(V86,TimePivot!A$4:B$1000,2,FALSE))),IF(W86&lt;&gt;"",(VLOOKUP(W86,TimePivot!A$4:B$1000,2,FALSE))),IF(X86&lt;&gt;"",(VLOOKUP(X86,TimePivot!A$4:B$1000,2,FALSE))),IF(Y86&lt;&gt;"",(VLOOKUP(Y86,TimePivot!A$4:B$1000,2,FALSE))),IF(Z86&lt;&gt;"",(VLOOKUP(Z86,TimePivot!A$4:B$1000,2,FALSE))),IF(AA86&lt;&gt;"",(VLOOKUP(AA86,TimePivot!A$4:B$1000,2,FALSE))),IF(AB86&lt;&gt;"",(VLOOKUP(AB86,TimePivot!A$4:B$1000,2,FALSE)))))/60</f>
        <v>0</v>
      </c>
      <c r="F86" s="3" t="s">
        <v>1486</v>
      </c>
    </row>
  </sheetData>
  <conditionalFormatting sqref="B3:B86">
    <cfRule type="colorScale" priority="4">
      <colorScale>
        <cfvo type="min"/>
        <cfvo type="percentile" val="50"/>
        <cfvo type="max"/>
        <color rgb="FF63BE7B"/>
        <color rgb="FFFFEB84"/>
        <color rgb="FFF8696B"/>
      </colorScale>
    </cfRule>
  </conditionalFormatting>
  <conditionalFormatting sqref="E3:E86">
    <cfRule type="colorScale" priority="1">
      <colorScale>
        <cfvo type="min"/>
        <cfvo type="percentile" val="50"/>
        <cfvo type="max"/>
        <color rgb="FF63BE7B"/>
        <color rgb="FFFFEB84"/>
        <color rgb="FFF8696B"/>
      </colorScale>
    </cfRule>
  </conditionalFormatting>
  <conditionalFormatting sqref="D3:D86">
    <cfRule type="colorScale" priority="2">
      <colorScale>
        <cfvo type="min"/>
        <cfvo type="percentile" val="50"/>
        <cfvo type="max"/>
        <color rgb="FF63BE7B"/>
        <color rgb="FFFFEB84"/>
        <color rgb="FFF8696B"/>
      </colorScale>
    </cfRule>
  </conditionalFormatting>
  <conditionalFormatting sqref="C3:C86">
    <cfRule type="colorScale" priority="3">
      <colorScale>
        <cfvo type="min"/>
        <cfvo type="percentile" val="50"/>
        <cfvo type="max"/>
        <color rgb="FF63BE7B"/>
        <color rgb="FFFFEB84"/>
        <color rgb="FFF8696B"/>
      </colorScale>
    </cfRule>
  </conditionalFormatting>
  <conditionalFormatting sqref="A3:A86">
    <cfRule type="cellIs" dxfId="2" priority="12" operator="greaterThan">
      <formula>0.76</formula>
    </cfRule>
    <cfRule type="cellIs" dxfId="1" priority="13" operator="lessThan">
      <formula>0.26</formula>
    </cfRule>
    <cfRule type="cellIs" dxfId="0" priority="14" operator="between">
      <formula>0.26</formula>
      <formula>0.76</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913BF9E3-2874-47A1-840B-20BD6D1F98B7}">
          <x14:formula1>
            <xm:f>Validation!$A$2:$A$6</xm:f>
          </x14:formula1>
          <xm:sqref>A3:A86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E3B48-6CFC-4AE4-90DF-CD447D107542}">
  <dimension ref="A1:E3577"/>
  <sheetViews>
    <sheetView zoomScale="120" zoomScaleNormal="120" workbookViewId="0">
      <pane ySplit="1" topLeftCell="A2" activePane="bottomLeft" state="frozen"/>
      <selection pane="bottomLeft"/>
    </sheetView>
  </sheetViews>
  <sheetFormatPr defaultRowHeight="15" x14ac:dyDescent="0.25"/>
  <cols>
    <col min="1" max="1" width="55.42578125" customWidth="1"/>
    <col min="2" max="2" width="10" customWidth="1"/>
    <col min="3" max="3" width="9" customWidth="1"/>
  </cols>
  <sheetData>
    <row r="1" spans="1:4" x14ac:dyDescent="0.25">
      <c r="A1" t="s">
        <v>1709</v>
      </c>
      <c r="B1" t="s">
        <v>343</v>
      </c>
      <c r="C1" t="s">
        <v>344</v>
      </c>
      <c r="D1" t="s">
        <v>588</v>
      </c>
    </row>
    <row r="2" spans="1:4" x14ac:dyDescent="0.25">
      <c r="A2" t="s">
        <v>1716</v>
      </c>
      <c r="B2" t="s">
        <v>1564</v>
      </c>
      <c r="C2">
        <v>36</v>
      </c>
    </row>
    <row r="3" spans="1:4" x14ac:dyDescent="0.25">
      <c r="A3" t="s">
        <v>1717</v>
      </c>
      <c r="B3" t="s">
        <v>1564</v>
      </c>
      <c r="C3">
        <v>36</v>
      </c>
    </row>
    <row r="4" spans="1:4" x14ac:dyDescent="0.25">
      <c r="A4" t="s">
        <v>1718</v>
      </c>
      <c r="B4" t="s">
        <v>1564</v>
      </c>
      <c r="C4">
        <v>36</v>
      </c>
    </row>
    <row r="5" spans="1:4" x14ac:dyDescent="0.25">
      <c r="A5" t="s">
        <v>1719</v>
      </c>
      <c r="B5" t="s">
        <v>1564</v>
      </c>
      <c r="C5">
        <v>36</v>
      </c>
    </row>
    <row r="6" spans="1:4" x14ac:dyDescent="0.25">
      <c r="A6" t="s">
        <v>1720</v>
      </c>
      <c r="B6" t="s">
        <v>335</v>
      </c>
      <c r="C6">
        <v>18</v>
      </c>
      <c r="D6" t="s">
        <v>1565</v>
      </c>
    </row>
    <row r="7" spans="1:4" x14ac:dyDescent="0.25">
      <c r="A7" t="s">
        <v>1720</v>
      </c>
      <c r="B7" t="s">
        <v>1564</v>
      </c>
      <c r="C7">
        <v>18</v>
      </c>
    </row>
    <row r="8" spans="1:4" x14ac:dyDescent="0.25">
      <c r="A8" t="s">
        <v>1721</v>
      </c>
      <c r="B8" t="s">
        <v>335</v>
      </c>
      <c r="C8">
        <v>18</v>
      </c>
      <c r="D8" t="s">
        <v>1565</v>
      </c>
    </row>
    <row r="9" spans="1:4" x14ac:dyDescent="0.25">
      <c r="A9" t="s">
        <v>1721</v>
      </c>
      <c r="B9" t="s">
        <v>1564</v>
      </c>
      <c r="C9">
        <v>18</v>
      </c>
    </row>
    <row r="10" spans="1:4" x14ac:dyDescent="0.25">
      <c r="A10" t="s">
        <v>1722</v>
      </c>
      <c r="B10" t="s">
        <v>1567</v>
      </c>
      <c r="C10">
        <v>18</v>
      </c>
    </row>
    <row r="11" spans="1:4" x14ac:dyDescent="0.25">
      <c r="A11" t="s">
        <v>1722</v>
      </c>
      <c r="B11" t="s">
        <v>1564</v>
      </c>
      <c r="C11">
        <v>18</v>
      </c>
    </row>
    <row r="12" spans="1:4" x14ac:dyDescent="0.25">
      <c r="A12" t="s">
        <v>1723</v>
      </c>
      <c r="B12" t="s">
        <v>1568</v>
      </c>
      <c r="C12">
        <v>36</v>
      </c>
    </row>
    <row r="13" spans="1:4" x14ac:dyDescent="0.25">
      <c r="A13" t="s">
        <v>1724</v>
      </c>
      <c r="B13" t="s">
        <v>1569</v>
      </c>
      <c r="C13">
        <v>18</v>
      </c>
    </row>
    <row r="14" spans="1:4" x14ac:dyDescent="0.25">
      <c r="A14" t="s">
        <v>1724</v>
      </c>
      <c r="B14" t="s">
        <v>1572</v>
      </c>
      <c r="C14">
        <v>18</v>
      </c>
    </row>
    <row r="15" spans="1:4" x14ac:dyDescent="0.25">
      <c r="A15" t="s">
        <v>1725</v>
      </c>
      <c r="B15" t="s">
        <v>1572</v>
      </c>
      <c r="C15">
        <v>36</v>
      </c>
    </row>
    <row r="16" spans="1:4" x14ac:dyDescent="0.25">
      <c r="A16" t="s">
        <v>1726</v>
      </c>
      <c r="B16" t="s">
        <v>1572</v>
      </c>
      <c r="C16">
        <v>36</v>
      </c>
    </row>
    <row r="17" spans="1:4" x14ac:dyDescent="0.25">
      <c r="A17" t="s">
        <v>1727</v>
      </c>
      <c r="B17" t="s">
        <v>331</v>
      </c>
      <c r="C17">
        <v>9</v>
      </c>
    </row>
    <row r="18" spans="1:4" x14ac:dyDescent="0.25">
      <c r="A18" t="s">
        <v>1727</v>
      </c>
      <c r="B18" t="s">
        <v>335</v>
      </c>
      <c r="C18">
        <v>9</v>
      </c>
      <c r="D18" t="s">
        <v>1565</v>
      </c>
    </row>
    <row r="19" spans="1:4" x14ac:dyDescent="0.25">
      <c r="A19" t="s">
        <v>1727</v>
      </c>
      <c r="B19" t="s">
        <v>335</v>
      </c>
      <c r="C19">
        <v>9</v>
      </c>
      <c r="D19" t="s">
        <v>1728</v>
      </c>
    </row>
    <row r="20" spans="1:4" x14ac:dyDescent="0.25">
      <c r="A20" t="s">
        <v>1727</v>
      </c>
      <c r="B20" t="s">
        <v>1567</v>
      </c>
      <c r="C20">
        <v>9</v>
      </c>
    </row>
    <row r="21" spans="1:4" x14ac:dyDescent="0.25">
      <c r="A21" t="s">
        <v>1729</v>
      </c>
      <c r="B21" t="s">
        <v>331</v>
      </c>
      <c r="C21">
        <v>9</v>
      </c>
    </row>
    <row r="22" spans="1:4" x14ac:dyDescent="0.25">
      <c r="A22" t="s">
        <v>1729</v>
      </c>
      <c r="B22" t="s">
        <v>335</v>
      </c>
      <c r="C22">
        <v>9</v>
      </c>
      <c r="D22" t="s">
        <v>1565</v>
      </c>
    </row>
    <row r="23" spans="1:4" x14ac:dyDescent="0.25">
      <c r="A23" t="s">
        <v>1729</v>
      </c>
      <c r="B23" t="s">
        <v>335</v>
      </c>
      <c r="C23">
        <v>9</v>
      </c>
      <c r="D23" t="s">
        <v>1728</v>
      </c>
    </row>
    <row r="24" spans="1:4" x14ac:dyDescent="0.25">
      <c r="A24" t="s">
        <v>1729</v>
      </c>
      <c r="B24" t="s">
        <v>1567</v>
      </c>
      <c r="C24">
        <v>9</v>
      </c>
    </row>
    <row r="25" spans="1:4" x14ac:dyDescent="0.25">
      <c r="A25" t="s">
        <v>1730</v>
      </c>
      <c r="B25" t="s">
        <v>331</v>
      </c>
      <c r="C25">
        <v>18</v>
      </c>
    </row>
    <row r="26" spans="1:4" x14ac:dyDescent="0.25">
      <c r="A26" t="s">
        <v>1730</v>
      </c>
      <c r="B26" t="s">
        <v>1572</v>
      </c>
      <c r="C26">
        <v>18</v>
      </c>
    </row>
    <row r="27" spans="1:4" x14ac:dyDescent="0.25">
      <c r="A27" t="s">
        <v>1731</v>
      </c>
      <c r="B27" t="s">
        <v>331</v>
      </c>
      <c r="C27">
        <v>9</v>
      </c>
    </row>
    <row r="28" spans="1:4" x14ac:dyDescent="0.25">
      <c r="A28" t="s">
        <v>1731</v>
      </c>
      <c r="B28" t="s">
        <v>335</v>
      </c>
      <c r="C28">
        <v>9</v>
      </c>
      <c r="D28" t="s">
        <v>1565</v>
      </c>
    </row>
    <row r="29" spans="1:4" x14ac:dyDescent="0.25">
      <c r="A29" t="s">
        <v>1731</v>
      </c>
      <c r="B29" t="s">
        <v>335</v>
      </c>
      <c r="C29">
        <v>9</v>
      </c>
      <c r="D29" t="s">
        <v>1728</v>
      </c>
    </row>
    <row r="30" spans="1:4" x14ac:dyDescent="0.25">
      <c r="A30" t="s">
        <v>1731</v>
      </c>
      <c r="B30" t="s">
        <v>1567</v>
      </c>
      <c r="C30">
        <v>9</v>
      </c>
    </row>
    <row r="31" spans="1:4" x14ac:dyDescent="0.25">
      <c r="A31" t="s">
        <v>1732</v>
      </c>
      <c r="B31" t="s">
        <v>331</v>
      </c>
      <c r="C31">
        <v>9</v>
      </c>
    </row>
    <row r="32" spans="1:4" x14ac:dyDescent="0.25">
      <c r="A32" t="s">
        <v>1732</v>
      </c>
      <c r="B32" t="s">
        <v>335</v>
      </c>
      <c r="C32">
        <v>9</v>
      </c>
      <c r="D32" t="s">
        <v>1565</v>
      </c>
    </row>
    <row r="33" spans="1:4" x14ac:dyDescent="0.25">
      <c r="A33" t="s">
        <v>1732</v>
      </c>
      <c r="B33" t="s">
        <v>335</v>
      </c>
      <c r="C33">
        <v>9</v>
      </c>
      <c r="D33" t="s">
        <v>1728</v>
      </c>
    </row>
    <row r="34" spans="1:4" x14ac:dyDescent="0.25">
      <c r="A34" t="s">
        <v>1732</v>
      </c>
      <c r="B34" t="s">
        <v>1567</v>
      </c>
      <c r="C34">
        <v>9</v>
      </c>
    </row>
    <row r="35" spans="1:4" x14ac:dyDescent="0.25">
      <c r="A35" t="s">
        <v>1733</v>
      </c>
      <c r="B35" t="s">
        <v>331</v>
      </c>
      <c r="C35">
        <v>9</v>
      </c>
    </row>
    <row r="36" spans="1:4" x14ac:dyDescent="0.25">
      <c r="A36" t="s">
        <v>1733</v>
      </c>
      <c r="B36" t="s">
        <v>335</v>
      </c>
      <c r="C36">
        <v>9</v>
      </c>
      <c r="D36" t="s">
        <v>1565</v>
      </c>
    </row>
    <row r="37" spans="1:4" x14ac:dyDescent="0.25">
      <c r="A37" t="s">
        <v>1733</v>
      </c>
      <c r="B37" t="s">
        <v>335</v>
      </c>
      <c r="C37">
        <v>9</v>
      </c>
      <c r="D37" t="s">
        <v>1728</v>
      </c>
    </row>
    <row r="38" spans="1:4" x14ac:dyDescent="0.25">
      <c r="A38" t="s">
        <v>1733</v>
      </c>
      <c r="B38" t="s">
        <v>1567</v>
      </c>
      <c r="C38">
        <v>9</v>
      </c>
    </row>
    <row r="39" spans="1:4" x14ac:dyDescent="0.25">
      <c r="A39" t="s">
        <v>1734</v>
      </c>
      <c r="B39" t="s">
        <v>331</v>
      </c>
      <c r="C39">
        <v>9</v>
      </c>
    </row>
    <row r="40" spans="1:4" x14ac:dyDescent="0.25">
      <c r="A40" t="s">
        <v>1734</v>
      </c>
      <c r="B40" t="s">
        <v>335</v>
      </c>
      <c r="C40">
        <v>9</v>
      </c>
      <c r="D40" t="s">
        <v>1565</v>
      </c>
    </row>
    <row r="41" spans="1:4" x14ac:dyDescent="0.25">
      <c r="A41" t="s">
        <v>1734</v>
      </c>
      <c r="B41" t="s">
        <v>335</v>
      </c>
      <c r="C41">
        <v>9</v>
      </c>
      <c r="D41" t="s">
        <v>1728</v>
      </c>
    </row>
    <row r="42" spans="1:4" x14ac:dyDescent="0.25">
      <c r="A42" t="s">
        <v>1734</v>
      </c>
      <c r="B42" t="s">
        <v>1567</v>
      </c>
      <c r="C42">
        <v>9</v>
      </c>
    </row>
    <row r="43" spans="1:4" x14ac:dyDescent="0.25">
      <c r="A43" t="s">
        <v>1735</v>
      </c>
      <c r="B43" t="s">
        <v>331</v>
      </c>
      <c r="C43">
        <v>9</v>
      </c>
    </row>
    <row r="44" spans="1:4" x14ac:dyDescent="0.25">
      <c r="A44" t="s">
        <v>1735</v>
      </c>
      <c r="B44" t="s">
        <v>335</v>
      </c>
      <c r="C44">
        <v>9</v>
      </c>
      <c r="D44" t="s">
        <v>1565</v>
      </c>
    </row>
    <row r="45" spans="1:4" x14ac:dyDescent="0.25">
      <c r="A45" t="s">
        <v>1735</v>
      </c>
      <c r="B45" t="s">
        <v>335</v>
      </c>
      <c r="C45">
        <v>9</v>
      </c>
      <c r="D45" t="s">
        <v>1728</v>
      </c>
    </row>
    <row r="46" spans="1:4" x14ac:dyDescent="0.25">
      <c r="A46" t="s">
        <v>1735</v>
      </c>
      <c r="B46" t="s">
        <v>1567</v>
      </c>
      <c r="C46">
        <v>9</v>
      </c>
    </row>
    <row r="47" spans="1:4" x14ac:dyDescent="0.25">
      <c r="A47" t="s">
        <v>1736</v>
      </c>
      <c r="B47" t="s">
        <v>331</v>
      </c>
      <c r="C47">
        <v>9</v>
      </c>
    </row>
    <row r="48" spans="1:4" x14ac:dyDescent="0.25">
      <c r="A48" t="s">
        <v>1736</v>
      </c>
      <c r="B48" t="s">
        <v>335</v>
      </c>
      <c r="C48">
        <v>9</v>
      </c>
      <c r="D48" t="s">
        <v>1565</v>
      </c>
    </row>
    <row r="49" spans="1:4" x14ac:dyDescent="0.25">
      <c r="A49" t="s">
        <v>1736</v>
      </c>
      <c r="B49" t="s">
        <v>335</v>
      </c>
      <c r="C49">
        <v>9</v>
      </c>
      <c r="D49" t="s">
        <v>1728</v>
      </c>
    </row>
    <row r="50" spans="1:4" x14ac:dyDescent="0.25">
      <c r="A50" t="s">
        <v>1736</v>
      </c>
      <c r="B50" t="s">
        <v>1567</v>
      </c>
      <c r="C50">
        <v>9</v>
      </c>
    </row>
    <row r="51" spans="1:4" x14ac:dyDescent="0.25">
      <c r="A51" t="s">
        <v>1737</v>
      </c>
      <c r="B51" t="s">
        <v>331</v>
      </c>
      <c r="C51">
        <v>9</v>
      </c>
    </row>
    <row r="52" spans="1:4" x14ac:dyDescent="0.25">
      <c r="A52" t="s">
        <v>1737</v>
      </c>
      <c r="B52" t="s">
        <v>335</v>
      </c>
      <c r="C52">
        <v>9</v>
      </c>
      <c r="D52" t="s">
        <v>1565</v>
      </c>
    </row>
    <row r="53" spans="1:4" x14ac:dyDescent="0.25">
      <c r="A53" t="s">
        <v>1737</v>
      </c>
      <c r="B53" t="s">
        <v>335</v>
      </c>
      <c r="C53">
        <v>9</v>
      </c>
      <c r="D53" t="s">
        <v>1728</v>
      </c>
    </row>
    <row r="54" spans="1:4" x14ac:dyDescent="0.25">
      <c r="A54" t="s">
        <v>1737</v>
      </c>
      <c r="B54" t="s">
        <v>1567</v>
      </c>
      <c r="C54">
        <v>9</v>
      </c>
    </row>
    <row r="55" spans="1:4" x14ac:dyDescent="0.25">
      <c r="A55" t="s">
        <v>1738</v>
      </c>
      <c r="B55" t="s">
        <v>331</v>
      </c>
      <c r="C55">
        <v>9</v>
      </c>
    </row>
    <row r="56" spans="1:4" x14ac:dyDescent="0.25">
      <c r="A56" t="s">
        <v>1738</v>
      </c>
      <c r="B56" t="s">
        <v>335</v>
      </c>
      <c r="C56">
        <v>9</v>
      </c>
      <c r="D56" t="s">
        <v>1565</v>
      </c>
    </row>
    <row r="57" spans="1:4" x14ac:dyDescent="0.25">
      <c r="A57" t="s">
        <v>1738</v>
      </c>
      <c r="B57" t="s">
        <v>335</v>
      </c>
      <c r="C57">
        <v>9</v>
      </c>
      <c r="D57" t="s">
        <v>1728</v>
      </c>
    </row>
    <row r="58" spans="1:4" x14ac:dyDescent="0.25">
      <c r="A58" t="s">
        <v>1738</v>
      </c>
      <c r="B58" t="s">
        <v>1567</v>
      </c>
      <c r="C58">
        <v>9</v>
      </c>
    </row>
    <row r="59" spans="1:4" x14ac:dyDescent="0.25">
      <c r="A59" t="s">
        <v>1739</v>
      </c>
      <c r="B59" t="s">
        <v>331</v>
      </c>
      <c r="C59">
        <v>9</v>
      </c>
    </row>
    <row r="60" spans="1:4" x14ac:dyDescent="0.25">
      <c r="A60" t="s">
        <v>1739</v>
      </c>
      <c r="B60" t="s">
        <v>335</v>
      </c>
      <c r="C60">
        <v>9</v>
      </c>
      <c r="D60" t="s">
        <v>1565</v>
      </c>
    </row>
    <row r="61" spans="1:4" x14ac:dyDescent="0.25">
      <c r="A61" t="s">
        <v>1739</v>
      </c>
      <c r="B61" t="s">
        <v>335</v>
      </c>
      <c r="C61">
        <v>9</v>
      </c>
      <c r="D61" t="s">
        <v>1728</v>
      </c>
    </row>
    <row r="62" spans="1:4" x14ac:dyDescent="0.25">
      <c r="A62" t="s">
        <v>1739</v>
      </c>
      <c r="B62" t="s">
        <v>1567</v>
      </c>
      <c r="C62">
        <v>9</v>
      </c>
    </row>
    <row r="63" spans="1:4" x14ac:dyDescent="0.25">
      <c r="A63" t="s">
        <v>1740</v>
      </c>
      <c r="B63" t="s">
        <v>331</v>
      </c>
      <c r="C63">
        <v>9</v>
      </c>
    </row>
    <row r="64" spans="1:4" x14ac:dyDescent="0.25">
      <c r="A64" t="s">
        <v>1740</v>
      </c>
      <c r="B64" t="s">
        <v>335</v>
      </c>
      <c r="C64">
        <v>9</v>
      </c>
      <c r="D64" t="s">
        <v>1565</v>
      </c>
    </row>
    <row r="65" spans="1:4" x14ac:dyDescent="0.25">
      <c r="A65" t="s">
        <v>1740</v>
      </c>
      <c r="B65" t="s">
        <v>335</v>
      </c>
      <c r="C65">
        <v>9</v>
      </c>
      <c r="D65" t="s">
        <v>1728</v>
      </c>
    </row>
    <row r="66" spans="1:4" x14ac:dyDescent="0.25">
      <c r="A66" t="s">
        <v>1740</v>
      </c>
      <c r="B66" t="s">
        <v>1567</v>
      </c>
      <c r="C66">
        <v>9</v>
      </c>
    </row>
    <row r="67" spans="1:4" x14ac:dyDescent="0.25">
      <c r="A67" t="s">
        <v>1741</v>
      </c>
      <c r="B67" t="s">
        <v>331</v>
      </c>
      <c r="C67">
        <v>9</v>
      </c>
    </row>
    <row r="68" spans="1:4" x14ac:dyDescent="0.25">
      <c r="A68" t="s">
        <v>1741</v>
      </c>
      <c r="B68" t="s">
        <v>335</v>
      </c>
      <c r="C68">
        <v>9</v>
      </c>
      <c r="D68" t="s">
        <v>1565</v>
      </c>
    </row>
    <row r="69" spans="1:4" x14ac:dyDescent="0.25">
      <c r="A69" t="s">
        <v>1741</v>
      </c>
      <c r="B69" t="s">
        <v>335</v>
      </c>
      <c r="C69">
        <v>9</v>
      </c>
      <c r="D69" t="s">
        <v>1728</v>
      </c>
    </row>
    <row r="70" spans="1:4" x14ac:dyDescent="0.25">
      <c r="A70" t="s">
        <v>1741</v>
      </c>
      <c r="B70" t="s">
        <v>1567</v>
      </c>
      <c r="C70">
        <v>9</v>
      </c>
    </row>
    <row r="71" spans="1:4" x14ac:dyDescent="0.25">
      <c r="A71" t="s">
        <v>1742</v>
      </c>
      <c r="B71" t="s">
        <v>331</v>
      </c>
      <c r="C71">
        <v>9</v>
      </c>
    </row>
    <row r="72" spans="1:4" x14ac:dyDescent="0.25">
      <c r="A72" t="s">
        <v>1742</v>
      </c>
      <c r="B72" t="s">
        <v>335</v>
      </c>
      <c r="C72">
        <v>9</v>
      </c>
      <c r="D72" t="s">
        <v>1565</v>
      </c>
    </row>
    <row r="73" spans="1:4" x14ac:dyDescent="0.25">
      <c r="A73" t="s">
        <v>1742</v>
      </c>
      <c r="B73" t="s">
        <v>335</v>
      </c>
      <c r="C73">
        <v>9</v>
      </c>
      <c r="D73" t="s">
        <v>1728</v>
      </c>
    </row>
    <row r="74" spans="1:4" x14ac:dyDescent="0.25">
      <c r="A74" t="s">
        <v>1742</v>
      </c>
      <c r="B74" t="s">
        <v>1567</v>
      </c>
      <c r="C74">
        <v>9</v>
      </c>
    </row>
    <row r="75" spans="1:4" x14ac:dyDescent="0.25">
      <c r="A75" t="s">
        <v>1743</v>
      </c>
      <c r="B75" t="s">
        <v>331</v>
      </c>
      <c r="C75">
        <v>9</v>
      </c>
    </row>
    <row r="76" spans="1:4" x14ac:dyDescent="0.25">
      <c r="A76" t="s">
        <v>1743</v>
      </c>
      <c r="B76" t="s">
        <v>335</v>
      </c>
      <c r="C76">
        <v>9</v>
      </c>
      <c r="D76" t="s">
        <v>1565</v>
      </c>
    </row>
    <row r="77" spans="1:4" x14ac:dyDescent="0.25">
      <c r="A77" t="s">
        <v>1743</v>
      </c>
      <c r="B77" t="s">
        <v>335</v>
      </c>
      <c r="C77">
        <v>9</v>
      </c>
      <c r="D77" t="s">
        <v>1728</v>
      </c>
    </row>
    <row r="78" spans="1:4" x14ac:dyDescent="0.25">
      <c r="A78" t="s">
        <v>1743</v>
      </c>
      <c r="B78" t="s">
        <v>1567</v>
      </c>
      <c r="C78">
        <v>9</v>
      </c>
    </row>
    <row r="79" spans="1:4" x14ac:dyDescent="0.25">
      <c r="A79" t="s">
        <v>1744</v>
      </c>
      <c r="B79" t="s">
        <v>331</v>
      </c>
      <c r="C79">
        <v>9</v>
      </c>
    </row>
    <row r="80" spans="1:4" x14ac:dyDescent="0.25">
      <c r="A80" t="s">
        <v>1744</v>
      </c>
      <c r="B80" t="s">
        <v>335</v>
      </c>
      <c r="C80">
        <v>9</v>
      </c>
      <c r="D80" t="s">
        <v>1565</v>
      </c>
    </row>
    <row r="81" spans="1:4" x14ac:dyDescent="0.25">
      <c r="A81" t="s">
        <v>1744</v>
      </c>
      <c r="B81" t="s">
        <v>335</v>
      </c>
      <c r="C81">
        <v>9</v>
      </c>
      <c r="D81" t="s">
        <v>1728</v>
      </c>
    </row>
    <row r="82" spans="1:4" x14ac:dyDescent="0.25">
      <c r="A82" t="s">
        <v>1744</v>
      </c>
      <c r="B82" t="s">
        <v>1567</v>
      </c>
      <c r="C82">
        <v>9</v>
      </c>
    </row>
    <row r="83" spans="1:4" x14ac:dyDescent="0.25">
      <c r="A83" t="s">
        <v>1745</v>
      </c>
      <c r="B83" t="s">
        <v>331</v>
      </c>
      <c r="C83">
        <v>7</v>
      </c>
    </row>
    <row r="84" spans="1:4" x14ac:dyDescent="0.25">
      <c r="A84" t="s">
        <v>1745</v>
      </c>
      <c r="B84" t="s">
        <v>335</v>
      </c>
      <c r="C84">
        <v>7</v>
      </c>
      <c r="D84" t="s">
        <v>1565</v>
      </c>
    </row>
    <row r="85" spans="1:4" x14ac:dyDescent="0.25">
      <c r="A85" t="s">
        <v>1745</v>
      </c>
      <c r="B85" t="s">
        <v>335</v>
      </c>
      <c r="C85">
        <v>7</v>
      </c>
      <c r="D85" t="s">
        <v>1728</v>
      </c>
    </row>
    <row r="86" spans="1:4" x14ac:dyDescent="0.25">
      <c r="A86" t="s">
        <v>1745</v>
      </c>
      <c r="B86" t="s">
        <v>1567</v>
      </c>
      <c r="C86">
        <v>7</v>
      </c>
    </row>
    <row r="87" spans="1:4" x14ac:dyDescent="0.25">
      <c r="A87" t="s">
        <v>1745</v>
      </c>
      <c r="B87" t="s">
        <v>1564</v>
      </c>
      <c r="C87">
        <v>7</v>
      </c>
    </row>
    <row r="88" spans="1:4" x14ac:dyDescent="0.25">
      <c r="A88" t="s">
        <v>1746</v>
      </c>
      <c r="B88" t="s">
        <v>330</v>
      </c>
      <c r="C88">
        <v>7</v>
      </c>
    </row>
    <row r="89" spans="1:4" x14ac:dyDescent="0.25">
      <c r="A89" t="s">
        <v>1746</v>
      </c>
      <c r="B89" t="s">
        <v>335</v>
      </c>
      <c r="C89">
        <v>7</v>
      </c>
      <c r="D89" t="s">
        <v>1565</v>
      </c>
    </row>
    <row r="90" spans="1:4" x14ac:dyDescent="0.25">
      <c r="A90" t="s">
        <v>1746</v>
      </c>
      <c r="B90" t="s">
        <v>335</v>
      </c>
      <c r="C90">
        <v>7</v>
      </c>
      <c r="D90" t="s">
        <v>1728</v>
      </c>
    </row>
    <row r="91" spans="1:4" x14ac:dyDescent="0.25">
      <c r="A91" t="s">
        <v>1746</v>
      </c>
      <c r="B91" t="s">
        <v>335</v>
      </c>
      <c r="C91">
        <v>7</v>
      </c>
      <c r="D91" t="s">
        <v>1747</v>
      </c>
    </row>
    <row r="92" spans="1:4" x14ac:dyDescent="0.25">
      <c r="A92" t="s">
        <v>1746</v>
      </c>
      <c r="B92" t="s">
        <v>1567</v>
      </c>
      <c r="C92">
        <v>7</v>
      </c>
    </row>
    <row r="93" spans="1:4" x14ac:dyDescent="0.25">
      <c r="A93" t="s">
        <v>1748</v>
      </c>
      <c r="B93" t="s">
        <v>335</v>
      </c>
      <c r="C93">
        <v>9</v>
      </c>
      <c r="D93" t="s">
        <v>1565</v>
      </c>
    </row>
    <row r="94" spans="1:4" x14ac:dyDescent="0.25">
      <c r="A94" t="s">
        <v>1748</v>
      </c>
      <c r="B94" t="s">
        <v>335</v>
      </c>
      <c r="C94">
        <v>9</v>
      </c>
      <c r="D94" t="s">
        <v>1728</v>
      </c>
    </row>
    <row r="95" spans="1:4" x14ac:dyDescent="0.25">
      <c r="A95" t="s">
        <v>1748</v>
      </c>
      <c r="B95" t="s">
        <v>335</v>
      </c>
      <c r="C95">
        <v>9</v>
      </c>
      <c r="D95" t="s">
        <v>1747</v>
      </c>
    </row>
    <row r="96" spans="1:4" x14ac:dyDescent="0.25">
      <c r="A96" t="s">
        <v>1748</v>
      </c>
      <c r="B96" t="s">
        <v>1567</v>
      </c>
      <c r="C96">
        <v>9</v>
      </c>
    </row>
    <row r="97" spans="1:4" x14ac:dyDescent="0.25">
      <c r="A97" t="s">
        <v>1749</v>
      </c>
      <c r="B97" t="s">
        <v>330</v>
      </c>
      <c r="C97">
        <v>7</v>
      </c>
    </row>
    <row r="98" spans="1:4" x14ac:dyDescent="0.25">
      <c r="A98" t="s">
        <v>1749</v>
      </c>
      <c r="B98" t="s">
        <v>335</v>
      </c>
      <c r="C98">
        <v>7</v>
      </c>
      <c r="D98" t="s">
        <v>1565</v>
      </c>
    </row>
    <row r="99" spans="1:4" x14ac:dyDescent="0.25">
      <c r="A99" t="s">
        <v>1749</v>
      </c>
      <c r="B99" t="s">
        <v>335</v>
      </c>
      <c r="C99">
        <v>7</v>
      </c>
      <c r="D99" t="s">
        <v>1728</v>
      </c>
    </row>
    <row r="100" spans="1:4" x14ac:dyDescent="0.25">
      <c r="A100" t="s">
        <v>1749</v>
      </c>
      <c r="B100" t="s">
        <v>335</v>
      </c>
      <c r="C100">
        <v>7</v>
      </c>
      <c r="D100" t="s">
        <v>1747</v>
      </c>
    </row>
    <row r="101" spans="1:4" x14ac:dyDescent="0.25">
      <c r="A101" t="s">
        <v>1749</v>
      </c>
      <c r="B101" t="s">
        <v>1567</v>
      </c>
      <c r="C101">
        <v>7</v>
      </c>
    </row>
    <row r="102" spans="1:4" x14ac:dyDescent="0.25">
      <c r="A102" t="s">
        <v>1750</v>
      </c>
      <c r="B102" t="s">
        <v>335</v>
      </c>
      <c r="C102">
        <v>9</v>
      </c>
      <c r="D102" t="s">
        <v>1565</v>
      </c>
    </row>
    <row r="103" spans="1:4" x14ac:dyDescent="0.25">
      <c r="A103" t="s">
        <v>1750</v>
      </c>
      <c r="B103" t="s">
        <v>335</v>
      </c>
      <c r="C103">
        <v>9</v>
      </c>
      <c r="D103" t="s">
        <v>1728</v>
      </c>
    </row>
    <row r="104" spans="1:4" x14ac:dyDescent="0.25">
      <c r="A104" t="s">
        <v>1750</v>
      </c>
      <c r="B104" t="s">
        <v>335</v>
      </c>
      <c r="C104">
        <v>9</v>
      </c>
      <c r="D104" t="s">
        <v>1747</v>
      </c>
    </row>
    <row r="105" spans="1:4" x14ac:dyDescent="0.25">
      <c r="A105" t="s">
        <v>1750</v>
      </c>
      <c r="B105" t="s">
        <v>1567</v>
      </c>
      <c r="C105">
        <v>9</v>
      </c>
    </row>
    <row r="106" spans="1:4" x14ac:dyDescent="0.25">
      <c r="A106" t="s">
        <v>1751</v>
      </c>
      <c r="B106" t="s">
        <v>335</v>
      </c>
      <c r="C106">
        <v>9</v>
      </c>
      <c r="D106" t="s">
        <v>1565</v>
      </c>
    </row>
    <row r="107" spans="1:4" x14ac:dyDescent="0.25">
      <c r="A107" t="s">
        <v>1751</v>
      </c>
      <c r="B107" t="s">
        <v>335</v>
      </c>
      <c r="C107">
        <v>9</v>
      </c>
      <c r="D107" t="s">
        <v>1728</v>
      </c>
    </row>
    <row r="108" spans="1:4" x14ac:dyDescent="0.25">
      <c r="A108" t="s">
        <v>1751</v>
      </c>
      <c r="B108" t="s">
        <v>335</v>
      </c>
      <c r="C108">
        <v>9</v>
      </c>
      <c r="D108" t="s">
        <v>1747</v>
      </c>
    </row>
    <row r="109" spans="1:4" x14ac:dyDescent="0.25">
      <c r="A109" t="s">
        <v>1751</v>
      </c>
      <c r="B109" t="s">
        <v>1567</v>
      </c>
      <c r="C109">
        <v>9</v>
      </c>
    </row>
    <row r="110" spans="1:4" x14ac:dyDescent="0.25">
      <c r="A110" t="s">
        <v>1752</v>
      </c>
      <c r="B110" t="s">
        <v>335</v>
      </c>
      <c r="C110">
        <v>9</v>
      </c>
      <c r="D110" t="s">
        <v>1565</v>
      </c>
    </row>
    <row r="111" spans="1:4" x14ac:dyDescent="0.25">
      <c r="A111" t="s">
        <v>1752</v>
      </c>
      <c r="B111" t="s">
        <v>335</v>
      </c>
      <c r="C111">
        <v>9</v>
      </c>
      <c r="D111" t="s">
        <v>1728</v>
      </c>
    </row>
    <row r="112" spans="1:4" x14ac:dyDescent="0.25">
      <c r="A112" t="s">
        <v>1752</v>
      </c>
      <c r="B112" t="s">
        <v>335</v>
      </c>
      <c r="C112">
        <v>9</v>
      </c>
      <c r="D112" t="s">
        <v>1747</v>
      </c>
    </row>
    <row r="113" spans="1:4" x14ac:dyDescent="0.25">
      <c r="A113" t="s">
        <v>1752</v>
      </c>
      <c r="B113" t="s">
        <v>1567</v>
      </c>
      <c r="C113">
        <v>9</v>
      </c>
    </row>
    <row r="114" spans="1:4" x14ac:dyDescent="0.25">
      <c r="A114" t="s">
        <v>1753</v>
      </c>
      <c r="B114" t="s">
        <v>335</v>
      </c>
      <c r="C114">
        <v>9</v>
      </c>
      <c r="D114" t="s">
        <v>1565</v>
      </c>
    </row>
    <row r="115" spans="1:4" x14ac:dyDescent="0.25">
      <c r="A115" t="s">
        <v>1753</v>
      </c>
      <c r="B115" t="s">
        <v>335</v>
      </c>
      <c r="C115">
        <v>9</v>
      </c>
      <c r="D115" t="s">
        <v>1728</v>
      </c>
    </row>
    <row r="116" spans="1:4" x14ac:dyDescent="0.25">
      <c r="A116" t="s">
        <v>1753</v>
      </c>
      <c r="B116" t="s">
        <v>335</v>
      </c>
      <c r="C116">
        <v>9</v>
      </c>
      <c r="D116" t="s">
        <v>1747</v>
      </c>
    </row>
    <row r="117" spans="1:4" x14ac:dyDescent="0.25">
      <c r="A117" t="s">
        <v>1753</v>
      </c>
      <c r="B117" t="s">
        <v>1567</v>
      </c>
      <c r="C117">
        <v>9</v>
      </c>
    </row>
    <row r="118" spans="1:4" x14ac:dyDescent="0.25">
      <c r="A118" t="s">
        <v>1754</v>
      </c>
      <c r="B118" t="s">
        <v>335</v>
      </c>
      <c r="C118">
        <v>9</v>
      </c>
      <c r="D118" t="s">
        <v>1565</v>
      </c>
    </row>
    <row r="119" spans="1:4" x14ac:dyDescent="0.25">
      <c r="A119" t="s">
        <v>1754</v>
      </c>
      <c r="B119" t="s">
        <v>335</v>
      </c>
      <c r="C119">
        <v>9</v>
      </c>
      <c r="D119" t="s">
        <v>1728</v>
      </c>
    </row>
    <row r="120" spans="1:4" x14ac:dyDescent="0.25">
      <c r="A120" t="s">
        <v>1754</v>
      </c>
      <c r="B120" t="s">
        <v>335</v>
      </c>
      <c r="C120">
        <v>9</v>
      </c>
      <c r="D120" t="s">
        <v>1747</v>
      </c>
    </row>
    <row r="121" spans="1:4" x14ac:dyDescent="0.25">
      <c r="A121" t="s">
        <v>1754</v>
      </c>
      <c r="B121" t="s">
        <v>1567</v>
      </c>
      <c r="C121">
        <v>9</v>
      </c>
    </row>
    <row r="122" spans="1:4" x14ac:dyDescent="0.25">
      <c r="A122" t="s">
        <v>1755</v>
      </c>
      <c r="B122" t="s">
        <v>1564</v>
      </c>
      <c r="C122">
        <v>18</v>
      </c>
    </row>
    <row r="123" spans="1:4" x14ac:dyDescent="0.25">
      <c r="A123" t="s">
        <v>1755</v>
      </c>
      <c r="B123" t="s">
        <v>1583</v>
      </c>
      <c r="C123">
        <v>18</v>
      </c>
    </row>
    <row r="124" spans="1:4" x14ac:dyDescent="0.25">
      <c r="A124" t="s">
        <v>1756</v>
      </c>
      <c r="B124" t="s">
        <v>1577</v>
      </c>
      <c r="C124">
        <v>18</v>
      </c>
    </row>
    <row r="125" spans="1:4" x14ac:dyDescent="0.25">
      <c r="A125" t="s">
        <v>1756</v>
      </c>
      <c r="B125" t="s">
        <v>1578</v>
      </c>
      <c r="C125">
        <v>18</v>
      </c>
    </row>
    <row r="126" spans="1:4" x14ac:dyDescent="0.25">
      <c r="A126" t="s">
        <v>1757</v>
      </c>
      <c r="B126" t="s">
        <v>1577</v>
      </c>
      <c r="C126">
        <v>18</v>
      </c>
    </row>
    <row r="127" spans="1:4" x14ac:dyDescent="0.25">
      <c r="A127" t="s">
        <v>1757</v>
      </c>
      <c r="B127" t="s">
        <v>1578</v>
      </c>
      <c r="C127">
        <v>18</v>
      </c>
    </row>
    <row r="128" spans="1:4" x14ac:dyDescent="0.25">
      <c r="A128" t="s">
        <v>1758</v>
      </c>
      <c r="B128" t="s">
        <v>1577</v>
      </c>
      <c r="C128">
        <v>18</v>
      </c>
    </row>
    <row r="129" spans="1:3" x14ac:dyDescent="0.25">
      <c r="A129" t="s">
        <v>1758</v>
      </c>
      <c r="B129" t="s">
        <v>1578</v>
      </c>
      <c r="C129">
        <v>18</v>
      </c>
    </row>
    <row r="130" spans="1:3" x14ac:dyDescent="0.25">
      <c r="A130" t="s">
        <v>1759</v>
      </c>
      <c r="B130" t="s">
        <v>1577</v>
      </c>
      <c r="C130">
        <v>36</v>
      </c>
    </row>
    <row r="131" spans="1:3" x14ac:dyDescent="0.25">
      <c r="A131" t="s">
        <v>1760</v>
      </c>
      <c r="B131" t="s">
        <v>1583</v>
      </c>
      <c r="C131">
        <v>36</v>
      </c>
    </row>
    <row r="132" spans="1:3" x14ac:dyDescent="0.25">
      <c r="A132" t="s">
        <v>1761</v>
      </c>
      <c r="B132" t="s">
        <v>1564</v>
      </c>
      <c r="C132">
        <v>18</v>
      </c>
    </row>
    <row r="133" spans="1:3" x14ac:dyDescent="0.25">
      <c r="A133" t="s">
        <v>1761</v>
      </c>
      <c r="B133" t="s">
        <v>1579</v>
      </c>
      <c r="C133">
        <v>18</v>
      </c>
    </row>
    <row r="134" spans="1:3" x14ac:dyDescent="0.25">
      <c r="A134" t="s">
        <v>1762</v>
      </c>
      <c r="B134" t="s">
        <v>1577</v>
      </c>
      <c r="C134">
        <v>36</v>
      </c>
    </row>
    <row r="135" spans="1:3" x14ac:dyDescent="0.25">
      <c r="A135" t="s">
        <v>1763</v>
      </c>
      <c r="B135" t="s">
        <v>1579</v>
      </c>
      <c r="C135">
        <v>36</v>
      </c>
    </row>
    <row r="136" spans="1:3" x14ac:dyDescent="0.25">
      <c r="A136" t="s">
        <v>1764</v>
      </c>
      <c r="B136" t="s">
        <v>1578</v>
      </c>
      <c r="C136">
        <v>12</v>
      </c>
    </row>
    <row r="137" spans="1:3" x14ac:dyDescent="0.25">
      <c r="A137" t="s">
        <v>1764</v>
      </c>
      <c r="B137" t="s">
        <v>1579</v>
      </c>
      <c r="C137">
        <v>12</v>
      </c>
    </row>
    <row r="138" spans="1:3" x14ac:dyDescent="0.25">
      <c r="A138" t="s">
        <v>1764</v>
      </c>
      <c r="B138" t="s">
        <v>1583</v>
      </c>
      <c r="C138">
        <v>12</v>
      </c>
    </row>
    <row r="139" spans="1:3" x14ac:dyDescent="0.25">
      <c r="A139" t="s">
        <v>1765</v>
      </c>
      <c r="B139" t="s">
        <v>1576</v>
      </c>
      <c r="C139">
        <v>18</v>
      </c>
    </row>
    <row r="140" spans="1:3" x14ac:dyDescent="0.25">
      <c r="A140" t="s">
        <v>1765</v>
      </c>
      <c r="B140" t="s">
        <v>1582</v>
      </c>
      <c r="C140">
        <v>18</v>
      </c>
    </row>
    <row r="141" spans="1:3" x14ac:dyDescent="0.25">
      <c r="A141" t="s">
        <v>1766</v>
      </c>
      <c r="B141" t="s">
        <v>1582</v>
      </c>
      <c r="C141">
        <v>36</v>
      </c>
    </row>
    <row r="142" spans="1:3" x14ac:dyDescent="0.25">
      <c r="A142" t="s">
        <v>1767</v>
      </c>
      <c r="B142" t="s">
        <v>1582</v>
      </c>
      <c r="C142">
        <v>36</v>
      </c>
    </row>
    <row r="143" spans="1:3" x14ac:dyDescent="0.25">
      <c r="A143" t="s">
        <v>1768</v>
      </c>
      <c r="B143" t="s">
        <v>1582</v>
      </c>
      <c r="C143">
        <v>36</v>
      </c>
    </row>
    <row r="144" spans="1:3" x14ac:dyDescent="0.25">
      <c r="A144" t="s">
        <v>1769</v>
      </c>
      <c r="B144" t="s">
        <v>1567</v>
      </c>
      <c r="C144">
        <v>12</v>
      </c>
    </row>
    <row r="145" spans="1:3" x14ac:dyDescent="0.25">
      <c r="A145" t="s">
        <v>1769</v>
      </c>
      <c r="B145" t="s">
        <v>1568</v>
      </c>
      <c r="C145">
        <v>12</v>
      </c>
    </row>
    <row r="146" spans="1:3" x14ac:dyDescent="0.25">
      <c r="A146" t="s">
        <v>1769</v>
      </c>
      <c r="B146" t="s">
        <v>1582</v>
      </c>
      <c r="C146">
        <v>12</v>
      </c>
    </row>
    <row r="147" spans="1:3" x14ac:dyDescent="0.25">
      <c r="A147" t="s">
        <v>1770</v>
      </c>
      <c r="B147" t="s">
        <v>1567</v>
      </c>
      <c r="C147">
        <v>18</v>
      </c>
    </row>
    <row r="148" spans="1:3" x14ac:dyDescent="0.25">
      <c r="A148" t="s">
        <v>1770</v>
      </c>
      <c r="B148" t="s">
        <v>1582</v>
      </c>
      <c r="C148">
        <v>18</v>
      </c>
    </row>
    <row r="149" spans="1:3" x14ac:dyDescent="0.25">
      <c r="A149" t="s">
        <v>1771</v>
      </c>
      <c r="B149" t="s">
        <v>1567</v>
      </c>
      <c r="C149">
        <v>18</v>
      </c>
    </row>
    <row r="150" spans="1:3" x14ac:dyDescent="0.25">
      <c r="A150" t="s">
        <v>1771</v>
      </c>
      <c r="B150" t="s">
        <v>1582</v>
      </c>
      <c r="C150">
        <v>18</v>
      </c>
    </row>
    <row r="151" spans="1:3" x14ac:dyDescent="0.25">
      <c r="A151" t="s">
        <v>1772</v>
      </c>
      <c r="B151" t="s">
        <v>1576</v>
      </c>
      <c r="C151">
        <v>18</v>
      </c>
    </row>
    <row r="152" spans="1:3" x14ac:dyDescent="0.25">
      <c r="A152" t="s">
        <v>1772</v>
      </c>
      <c r="B152" t="s">
        <v>1582</v>
      </c>
      <c r="C152">
        <v>18</v>
      </c>
    </row>
    <row r="153" spans="1:3" x14ac:dyDescent="0.25">
      <c r="A153" t="s">
        <v>1773</v>
      </c>
      <c r="B153" t="s">
        <v>1582</v>
      </c>
      <c r="C153">
        <v>36</v>
      </c>
    </row>
    <row r="154" spans="1:3" x14ac:dyDescent="0.25">
      <c r="A154" t="s">
        <v>1774</v>
      </c>
      <c r="B154" t="s">
        <v>1582</v>
      </c>
      <c r="C154">
        <v>36</v>
      </c>
    </row>
    <row r="155" spans="1:3" x14ac:dyDescent="0.25">
      <c r="A155" t="s">
        <v>1775</v>
      </c>
      <c r="B155" t="s">
        <v>1582</v>
      </c>
      <c r="C155">
        <v>36</v>
      </c>
    </row>
    <row r="156" spans="1:3" x14ac:dyDescent="0.25">
      <c r="A156" t="s">
        <v>1776</v>
      </c>
      <c r="B156" t="s">
        <v>1582</v>
      </c>
      <c r="C156">
        <v>36</v>
      </c>
    </row>
    <row r="157" spans="1:3" x14ac:dyDescent="0.25">
      <c r="A157" t="s">
        <v>1777</v>
      </c>
      <c r="B157" t="s">
        <v>1576</v>
      </c>
      <c r="C157">
        <v>18</v>
      </c>
    </row>
    <row r="158" spans="1:3" x14ac:dyDescent="0.25">
      <c r="A158" t="s">
        <v>1777</v>
      </c>
      <c r="B158" t="s">
        <v>1582</v>
      </c>
      <c r="C158">
        <v>18</v>
      </c>
    </row>
    <row r="159" spans="1:3" x14ac:dyDescent="0.25">
      <c r="A159" t="s">
        <v>1778</v>
      </c>
      <c r="B159" t="s">
        <v>1582</v>
      </c>
      <c r="C159">
        <v>36</v>
      </c>
    </row>
    <row r="160" spans="1:3" x14ac:dyDescent="0.25">
      <c r="A160" t="s">
        <v>1779</v>
      </c>
      <c r="B160" t="s">
        <v>1582</v>
      </c>
      <c r="C160">
        <v>36</v>
      </c>
    </row>
    <row r="161" spans="1:4" x14ac:dyDescent="0.25">
      <c r="A161" t="s">
        <v>1780</v>
      </c>
      <c r="B161" t="s">
        <v>1568</v>
      </c>
      <c r="C161">
        <v>36</v>
      </c>
    </row>
    <row r="162" spans="1:4" x14ac:dyDescent="0.25">
      <c r="A162" t="s">
        <v>1781</v>
      </c>
      <c r="B162" t="s">
        <v>1568</v>
      </c>
      <c r="C162">
        <v>36</v>
      </c>
    </row>
    <row r="163" spans="1:4" x14ac:dyDescent="0.25">
      <c r="A163" t="s">
        <v>1782</v>
      </c>
      <c r="B163" t="s">
        <v>1568</v>
      </c>
      <c r="C163">
        <v>36</v>
      </c>
    </row>
    <row r="164" spans="1:4" x14ac:dyDescent="0.25">
      <c r="A164" t="s">
        <v>1783</v>
      </c>
      <c r="B164" t="s">
        <v>1568</v>
      </c>
      <c r="C164">
        <v>36</v>
      </c>
    </row>
    <row r="165" spans="1:4" x14ac:dyDescent="0.25">
      <c r="A165" t="s">
        <v>1784</v>
      </c>
      <c r="B165" t="s">
        <v>1568</v>
      </c>
      <c r="C165">
        <v>12</v>
      </c>
    </row>
    <row r="166" spans="1:4" x14ac:dyDescent="0.25">
      <c r="A166" t="s">
        <v>1784</v>
      </c>
      <c r="B166" t="s">
        <v>1569</v>
      </c>
      <c r="C166">
        <v>12</v>
      </c>
    </row>
    <row r="167" spans="1:4" x14ac:dyDescent="0.25">
      <c r="A167" t="s">
        <v>1784</v>
      </c>
      <c r="B167" t="s">
        <v>1582</v>
      </c>
      <c r="C167">
        <v>12</v>
      </c>
    </row>
    <row r="168" spans="1:4" x14ac:dyDescent="0.25">
      <c r="A168" t="s">
        <v>1785</v>
      </c>
      <c r="B168" t="s">
        <v>1568</v>
      </c>
      <c r="C168">
        <v>12</v>
      </c>
    </row>
    <row r="169" spans="1:4" x14ac:dyDescent="0.25">
      <c r="A169" t="s">
        <v>1785</v>
      </c>
      <c r="B169" t="s">
        <v>1569</v>
      </c>
      <c r="C169">
        <v>12</v>
      </c>
    </row>
    <row r="170" spans="1:4" x14ac:dyDescent="0.25">
      <c r="A170" t="s">
        <v>1785</v>
      </c>
      <c r="B170" t="s">
        <v>1582</v>
      </c>
      <c r="C170">
        <v>12</v>
      </c>
    </row>
    <row r="171" spans="1:4" x14ac:dyDescent="0.25">
      <c r="A171" t="s">
        <v>1786</v>
      </c>
      <c r="B171" t="s">
        <v>1568</v>
      </c>
      <c r="C171">
        <v>36</v>
      </c>
    </row>
    <row r="172" spans="1:4" x14ac:dyDescent="0.25">
      <c r="A172" t="s">
        <v>1787</v>
      </c>
      <c r="B172" t="s">
        <v>335</v>
      </c>
      <c r="C172">
        <v>12</v>
      </c>
      <c r="D172" t="s">
        <v>1747</v>
      </c>
    </row>
    <row r="173" spans="1:4" x14ac:dyDescent="0.25">
      <c r="A173" t="s">
        <v>1787</v>
      </c>
      <c r="B173" t="s">
        <v>1568</v>
      </c>
      <c r="C173">
        <v>12</v>
      </c>
    </row>
    <row r="174" spans="1:4" x14ac:dyDescent="0.25">
      <c r="A174" t="s">
        <v>1787</v>
      </c>
      <c r="B174" t="s">
        <v>1569</v>
      </c>
      <c r="C174">
        <v>12</v>
      </c>
    </row>
    <row r="175" spans="1:4" x14ac:dyDescent="0.25">
      <c r="A175" t="s">
        <v>1788</v>
      </c>
      <c r="B175" t="s">
        <v>335</v>
      </c>
      <c r="C175">
        <v>12</v>
      </c>
      <c r="D175" t="s">
        <v>1747</v>
      </c>
    </row>
    <row r="176" spans="1:4" x14ac:dyDescent="0.25">
      <c r="A176" t="s">
        <v>1788</v>
      </c>
      <c r="B176" t="s">
        <v>1568</v>
      </c>
      <c r="C176">
        <v>12</v>
      </c>
    </row>
    <row r="177" spans="1:3" x14ac:dyDescent="0.25">
      <c r="A177" t="s">
        <v>1788</v>
      </c>
      <c r="B177" t="s">
        <v>1569</v>
      </c>
      <c r="C177">
        <v>12</v>
      </c>
    </row>
    <row r="178" spans="1:3" x14ac:dyDescent="0.25">
      <c r="A178" t="s">
        <v>1789</v>
      </c>
      <c r="B178" t="s">
        <v>1568</v>
      </c>
      <c r="C178">
        <v>18</v>
      </c>
    </row>
    <row r="179" spans="1:3" x14ac:dyDescent="0.25">
      <c r="A179" t="s">
        <v>1789</v>
      </c>
      <c r="B179" t="s">
        <v>1569</v>
      </c>
      <c r="C179">
        <v>18</v>
      </c>
    </row>
    <row r="180" spans="1:3" x14ac:dyDescent="0.25">
      <c r="A180" t="s">
        <v>1790</v>
      </c>
      <c r="B180" t="s">
        <v>1568</v>
      </c>
      <c r="C180">
        <v>18</v>
      </c>
    </row>
    <row r="181" spans="1:3" x14ac:dyDescent="0.25">
      <c r="A181" t="s">
        <v>1790</v>
      </c>
      <c r="B181" t="s">
        <v>1569</v>
      </c>
      <c r="C181">
        <v>18</v>
      </c>
    </row>
    <row r="182" spans="1:3" x14ac:dyDescent="0.25">
      <c r="A182" t="s">
        <v>1791</v>
      </c>
      <c r="B182" t="s">
        <v>1568</v>
      </c>
      <c r="C182">
        <v>18</v>
      </c>
    </row>
    <row r="183" spans="1:3" x14ac:dyDescent="0.25">
      <c r="A183" t="s">
        <v>1791</v>
      </c>
      <c r="B183" t="s">
        <v>1569</v>
      </c>
      <c r="C183">
        <v>18</v>
      </c>
    </row>
    <row r="184" spans="1:3" x14ac:dyDescent="0.25">
      <c r="A184" t="s">
        <v>1792</v>
      </c>
      <c r="B184" t="s">
        <v>1569</v>
      </c>
      <c r="C184">
        <v>36</v>
      </c>
    </row>
    <row r="185" spans="1:3" x14ac:dyDescent="0.25">
      <c r="A185" t="s">
        <v>1793</v>
      </c>
      <c r="B185" t="s">
        <v>1582</v>
      </c>
      <c r="C185">
        <v>36</v>
      </c>
    </row>
    <row r="186" spans="1:3" x14ac:dyDescent="0.25">
      <c r="A186" t="s">
        <v>1794</v>
      </c>
      <c r="B186" t="s">
        <v>1582</v>
      </c>
      <c r="C186">
        <v>36</v>
      </c>
    </row>
    <row r="187" spans="1:3" x14ac:dyDescent="0.25">
      <c r="A187" t="s">
        <v>1795</v>
      </c>
      <c r="B187" t="s">
        <v>1582</v>
      </c>
      <c r="C187">
        <v>36</v>
      </c>
    </row>
    <row r="188" spans="1:3" x14ac:dyDescent="0.25">
      <c r="A188" t="s">
        <v>1796</v>
      </c>
      <c r="B188" t="s">
        <v>1576</v>
      </c>
      <c r="C188">
        <v>18</v>
      </c>
    </row>
    <row r="189" spans="1:3" x14ac:dyDescent="0.25">
      <c r="A189" t="s">
        <v>1796</v>
      </c>
      <c r="B189" t="s">
        <v>1582</v>
      </c>
      <c r="C189">
        <v>18</v>
      </c>
    </row>
    <row r="190" spans="1:3" x14ac:dyDescent="0.25">
      <c r="A190" t="s">
        <v>1797</v>
      </c>
      <c r="B190" t="s">
        <v>1575</v>
      </c>
      <c r="C190">
        <v>18</v>
      </c>
    </row>
    <row r="191" spans="1:3" x14ac:dyDescent="0.25">
      <c r="A191" t="s">
        <v>1797</v>
      </c>
      <c r="B191" t="s">
        <v>1572</v>
      </c>
      <c r="C191">
        <v>18</v>
      </c>
    </row>
    <row r="192" spans="1:3" x14ac:dyDescent="0.25">
      <c r="A192" t="s">
        <v>1798</v>
      </c>
      <c r="B192" t="s">
        <v>1575</v>
      </c>
      <c r="C192">
        <v>18</v>
      </c>
    </row>
    <row r="193" spans="1:3" x14ac:dyDescent="0.25">
      <c r="A193" t="s">
        <v>1798</v>
      </c>
      <c r="B193" t="s">
        <v>1572</v>
      </c>
      <c r="C193">
        <v>18</v>
      </c>
    </row>
    <row r="194" spans="1:3" x14ac:dyDescent="0.25">
      <c r="A194" t="s">
        <v>1799</v>
      </c>
      <c r="B194" t="s">
        <v>1575</v>
      </c>
      <c r="C194">
        <v>18</v>
      </c>
    </row>
    <row r="195" spans="1:3" x14ac:dyDescent="0.25">
      <c r="A195" t="s">
        <v>1799</v>
      </c>
      <c r="B195" t="s">
        <v>1572</v>
      </c>
      <c r="C195">
        <v>18</v>
      </c>
    </row>
    <row r="196" spans="1:3" x14ac:dyDescent="0.25">
      <c r="A196" t="s">
        <v>1800</v>
      </c>
      <c r="B196" t="s">
        <v>1575</v>
      </c>
      <c r="C196">
        <v>18</v>
      </c>
    </row>
    <row r="197" spans="1:3" x14ac:dyDescent="0.25">
      <c r="A197" t="s">
        <v>1800</v>
      </c>
      <c r="B197" t="s">
        <v>1572</v>
      </c>
      <c r="C197">
        <v>18</v>
      </c>
    </row>
    <row r="198" spans="1:3" x14ac:dyDescent="0.25">
      <c r="A198" t="s">
        <v>1801</v>
      </c>
      <c r="B198" t="s">
        <v>1575</v>
      </c>
      <c r="C198">
        <v>18</v>
      </c>
    </row>
    <row r="199" spans="1:3" x14ac:dyDescent="0.25">
      <c r="A199" t="s">
        <v>1801</v>
      </c>
      <c r="B199" t="s">
        <v>1572</v>
      </c>
      <c r="C199">
        <v>18</v>
      </c>
    </row>
    <row r="200" spans="1:3" x14ac:dyDescent="0.25">
      <c r="A200" t="s">
        <v>1802</v>
      </c>
      <c r="B200" t="s">
        <v>1575</v>
      </c>
      <c r="C200">
        <v>18</v>
      </c>
    </row>
    <row r="201" spans="1:3" x14ac:dyDescent="0.25">
      <c r="A201" t="s">
        <v>1802</v>
      </c>
      <c r="B201" t="s">
        <v>1572</v>
      </c>
      <c r="C201">
        <v>18</v>
      </c>
    </row>
    <row r="202" spans="1:3" x14ac:dyDescent="0.25">
      <c r="A202" t="s">
        <v>1803</v>
      </c>
      <c r="B202" t="s">
        <v>1572</v>
      </c>
      <c r="C202">
        <v>36</v>
      </c>
    </row>
    <row r="203" spans="1:3" x14ac:dyDescent="0.25">
      <c r="A203" t="s">
        <v>1804</v>
      </c>
      <c r="B203" t="s">
        <v>1572</v>
      </c>
      <c r="C203">
        <v>36</v>
      </c>
    </row>
    <row r="204" spans="1:3" x14ac:dyDescent="0.25">
      <c r="A204" t="s">
        <v>1805</v>
      </c>
      <c r="B204" t="s">
        <v>1572</v>
      </c>
      <c r="C204">
        <v>36</v>
      </c>
    </row>
    <row r="205" spans="1:3" x14ac:dyDescent="0.25">
      <c r="A205" t="s">
        <v>1806</v>
      </c>
      <c r="B205" t="s">
        <v>1572</v>
      </c>
      <c r="C205">
        <v>36</v>
      </c>
    </row>
    <row r="206" spans="1:3" x14ac:dyDescent="0.25">
      <c r="A206" t="s">
        <v>1807</v>
      </c>
      <c r="B206" t="s">
        <v>1572</v>
      </c>
      <c r="C206">
        <v>36</v>
      </c>
    </row>
    <row r="207" spans="1:3" x14ac:dyDescent="0.25">
      <c r="A207" t="s">
        <v>1808</v>
      </c>
      <c r="B207" t="s">
        <v>1572</v>
      </c>
      <c r="C207">
        <v>36</v>
      </c>
    </row>
    <row r="208" spans="1:3" x14ac:dyDescent="0.25">
      <c r="A208" t="s">
        <v>1809</v>
      </c>
      <c r="B208" t="s">
        <v>1575</v>
      </c>
      <c r="C208">
        <v>36</v>
      </c>
    </row>
    <row r="209" spans="1:3" x14ac:dyDescent="0.25">
      <c r="A209" t="s">
        <v>1810</v>
      </c>
      <c r="B209" t="s">
        <v>1575</v>
      </c>
      <c r="C209">
        <v>36</v>
      </c>
    </row>
    <row r="210" spans="1:3" x14ac:dyDescent="0.25">
      <c r="A210" t="s">
        <v>1811</v>
      </c>
      <c r="B210" t="s">
        <v>1575</v>
      </c>
      <c r="C210">
        <v>36</v>
      </c>
    </row>
    <row r="211" spans="1:3" x14ac:dyDescent="0.25">
      <c r="A211" t="s">
        <v>1812</v>
      </c>
      <c r="B211" t="s">
        <v>1575</v>
      </c>
      <c r="C211">
        <v>18</v>
      </c>
    </row>
    <row r="212" spans="1:3" x14ac:dyDescent="0.25">
      <c r="A212" t="s">
        <v>1812</v>
      </c>
      <c r="B212" t="s">
        <v>1571</v>
      </c>
      <c r="C212">
        <v>18</v>
      </c>
    </row>
    <row r="213" spans="1:3" x14ac:dyDescent="0.25">
      <c r="A213" t="s">
        <v>1813</v>
      </c>
      <c r="B213" t="s">
        <v>1575</v>
      </c>
      <c r="C213">
        <v>18</v>
      </c>
    </row>
    <row r="214" spans="1:3" x14ac:dyDescent="0.25">
      <c r="A214" t="s">
        <v>1813</v>
      </c>
      <c r="B214" t="s">
        <v>1571</v>
      </c>
      <c r="C214">
        <v>18</v>
      </c>
    </row>
    <row r="215" spans="1:3" x14ac:dyDescent="0.25">
      <c r="A215" t="s">
        <v>1814</v>
      </c>
      <c r="B215" t="s">
        <v>1575</v>
      </c>
      <c r="C215">
        <v>18</v>
      </c>
    </row>
    <row r="216" spans="1:3" x14ac:dyDescent="0.25">
      <c r="A216" t="s">
        <v>1814</v>
      </c>
      <c r="B216" t="s">
        <v>1571</v>
      </c>
      <c r="C216">
        <v>18</v>
      </c>
    </row>
    <row r="217" spans="1:3" x14ac:dyDescent="0.25">
      <c r="A217" t="s">
        <v>1815</v>
      </c>
      <c r="B217" t="s">
        <v>1575</v>
      </c>
      <c r="C217">
        <v>18</v>
      </c>
    </row>
    <row r="218" spans="1:3" x14ac:dyDescent="0.25">
      <c r="A218" t="s">
        <v>1815</v>
      </c>
      <c r="B218" t="s">
        <v>1574</v>
      </c>
      <c r="C218">
        <v>18</v>
      </c>
    </row>
    <row r="219" spans="1:3" x14ac:dyDescent="0.25">
      <c r="A219" t="s">
        <v>1816</v>
      </c>
      <c r="B219" t="s">
        <v>1575</v>
      </c>
      <c r="C219">
        <v>18</v>
      </c>
    </row>
    <row r="220" spans="1:3" x14ac:dyDescent="0.25">
      <c r="A220" t="s">
        <v>1816</v>
      </c>
      <c r="B220" t="s">
        <v>1574</v>
      </c>
      <c r="C220">
        <v>18</v>
      </c>
    </row>
    <row r="221" spans="1:3" x14ac:dyDescent="0.25">
      <c r="A221" t="s">
        <v>1817</v>
      </c>
      <c r="B221" t="s">
        <v>1575</v>
      </c>
      <c r="C221">
        <v>12</v>
      </c>
    </row>
    <row r="222" spans="1:3" x14ac:dyDescent="0.25">
      <c r="A222" t="s">
        <v>1817</v>
      </c>
      <c r="B222" t="s">
        <v>1571</v>
      </c>
      <c r="C222">
        <v>12</v>
      </c>
    </row>
    <row r="223" spans="1:3" x14ac:dyDescent="0.25">
      <c r="A223" t="s">
        <v>1817</v>
      </c>
      <c r="B223" t="s">
        <v>1574</v>
      </c>
      <c r="C223">
        <v>12</v>
      </c>
    </row>
    <row r="224" spans="1:3" x14ac:dyDescent="0.25">
      <c r="A224" t="s">
        <v>1818</v>
      </c>
      <c r="B224" t="s">
        <v>1572</v>
      </c>
      <c r="C224">
        <v>36</v>
      </c>
    </row>
    <row r="225" spans="1:3" x14ac:dyDescent="0.25">
      <c r="A225" t="s">
        <v>1819</v>
      </c>
      <c r="B225" t="s">
        <v>1572</v>
      </c>
      <c r="C225">
        <v>36</v>
      </c>
    </row>
    <row r="226" spans="1:3" x14ac:dyDescent="0.25">
      <c r="A226" t="s">
        <v>1820</v>
      </c>
      <c r="B226" t="s">
        <v>1572</v>
      </c>
      <c r="C226">
        <v>36</v>
      </c>
    </row>
    <row r="227" spans="1:3" x14ac:dyDescent="0.25">
      <c r="A227" t="s">
        <v>1821</v>
      </c>
      <c r="B227" t="s">
        <v>1572</v>
      </c>
      <c r="C227">
        <v>36</v>
      </c>
    </row>
    <row r="228" spans="1:3" x14ac:dyDescent="0.25">
      <c r="A228" t="s">
        <v>1822</v>
      </c>
      <c r="B228" t="s">
        <v>1572</v>
      </c>
      <c r="C228">
        <v>36</v>
      </c>
    </row>
    <row r="229" spans="1:3" x14ac:dyDescent="0.25">
      <c r="A229" t="s">
        <v>1823</v>
      </c>
      <c r="B229" t="s">
        <v>1572</v>
      </c>
      <c r="C229">
        <v>36</v>
      </c>
    </row>
    <row r="230" spans="1:3" x14ac:dyDescent="0.25">
      <c r="A230" t="s">
        <v>1824</v>
      </c>
      <c r="B230" t="s">
        <v>1572</v>
      </c>
      <c r="C230">
        <v>36</v>
      </c>
    </row>
    <row r="231" spans="1:3" x14ac:dyDescent="0.25">
      <c r="A231" t="s">
        <v>1825</v>
      </c>
      <c r="B231" t="s">
        <v>1571</v>
      </c>
      <c r="C231">
        <v>36</v>
      </c>
    </row>
    <row r="232" spans="1:3" x14ac:dyDescent="0.25">
      <c r="A232" t="s">
        <v>1826</v>
      </c>
      <c r="B232" t="s">
        <v>1571</v>
      </c>
      <c r="C232">
        <v>36</v>
      </c>
    </row>
    <row r="233" spans="1:3" x14ac:dyDescent="0.25">
      <c r="A233" t="s">
        <v>1827</v>
      </c>
      <c r="B233" t="s">
        <v>1571</v>
      </c>
      <c r="C233">
        <v>36</v>
      </c>
    </row>
    <row r="234" spans="1:3" x14ac:dyDescent="0.25">
      <c r="A234" t="s">
        <v>1828</v>
      </c>
      <c r="B234" t="s">
        <v>1571</v>
      </c>
      <c r="C234">
        <v>36</v>
      </c>
    </row>
    <row r="235" spans="1:3" x14ac:dyDescent="0.25">
      <c r="A235" t="s">
        <v>1829</v>
      </c>
      <c r="B235" t="s">
        <v>1571</v>
      </c>
      <c r="C235">
        <v>36</v>
      </c>
    </row>
    <row r="236" spans="1:3" x14ac:dyDescent="0.25">
      <c r="A236" t="s">
        <v>1830</v>
      </c>
      <c r="B236" t="s">
        <v>1571</v>
      </c>
      <c r="C236">
        <v>36</v>
      </c>
    </row>
    <row r="237" spans="1:3" x14ac:dyDescent="0.25">
      <c r="A237" t="s">
        <v>1831</v>
      </c>
      <c r="B237" t="s">
        <v>1571</v>
      </c>
      <c r="C237">
        <v>18</v>
      </c>
    </row>
    <row r="238" spans="1:3" x14ac:dyDescent="0.25">
      <c r="A238" t="s">
        <v>1831</v>
      </c>
      <c r="B238" t="s">
        <v>1572</v>
      </c>
      <c r="C238">
        <v>18</v>
      </c>
    </row>
    <row r="239" spans="1:3" x14ac:dyDescent="0.25">
      <c r="A239" t="s">
        <v>1832</v>
      </c>
      <c r="B239" t="s">
        <v>1571</v>
      </c>
      <c r="C239">
        <v>18</v>
      </c>
    </row>
    <row r="240" spans="1:3" x14ac:dyDescent="0.25">
      <c r="A240" t="s">
        <v>1832</v>
      </c>
      <c r="B240" t="s">
        <v>1572</v>
      </c>
      <c r="C240">
        <v>18</v>
      </c>
    </row>
    <row r="241" spans="1:3" x14ac:dyDescent="0.25">
      <c r="A241" t="s">
        <v>1833</v>
      </c>
      <c r="B241" t="s">
        <v>1575</v>
      </c>
      <c r="C241">
        <v>18</v>
      </c>
    </row>
    <row r="242" spans="1:3" x14ac:dyDescent="0.25">
      <c r="A242" t="s">
        <v>1833</v>
      </c>
      <c r="B242" t="s">
        <v>1571</v>
      </c>
      <c r="C242">
        <v>18</v>
      </c>
    </row>
    <row r="243" spans="1:3" x14ac:dyDescent="0.25">
      <c r="A243" t="s">
        <v>1834</v>
      </c>
      <c r="B243" t="s">
        <v>1571</v>
      </c>
      <c r="C243">
        <v>36</v>
      </c>
    </row>
    <row r="244" spans="1:3" x14ac:dyDescent="0.25">
      <c r="A244" t="s">
        <v>1835</v>
      </c>
      <c r="B244" t="s">
        <v>1573</v>
      </c>
      <c r="C244">
        <v>36</v>
      </c>
    </row>
    <row r="245" spans="1:3" x14ac:dyDescent="0.25">
      <c r="A245" t="s">
        <v>1836</v>
      </c>
      <c r="B245" t="s">
        <v>1573</v>
      </c>
      <c r="C245">
        <v>36</v>
      </c>
    </row>
    <row r="246" spans="1:3" x14ac:dyDescent="0.25">
      <c r="A246" t="s">
        <v>1837</v>
      </c>
      <c r="B246" t="s">
        <v>1573</v>
      </c>
      <c r="C246">
        <v>36</v>
      </c>
    </row>
    <row r="247" spans="1:3" x14ac:dyDescent="0.25">
      <c r="A247" t="s">
        <v>1838</v>
      </c>
      <c r="B247" t="s">
        <v>329</v>
      </c>
      <c r="C247">
        <v>36</v>
      </c>
    </row>
    <row r="248" spans="1:3" x14ac:dyDescent="0.25">
      <c r="A248" t="s">
        <v>1839</v>
      </c>
      <c r="B248" t="s">
        <v>329</v>
      </c>
      <c r="C248">
        <v>18</v>
      </c>
    </row>
    <row r="249" spans="1:3" x14ac:dyDescent="0.25">
      <c r="A249" t="s">
        <v>1839</v>
      </c>
      <c r="B249" t="s">
        <v>1570</v>
      </c>
      <c r="C249">
        <v>18</v>
      </c>
    </row>
    <row r="250" spans="1:3" x14ac:dyDescent="0.25">
      <c r="A250" t="s">
        <v>1840</v>
      </c>
      <c r="B250" t="s">
        <v>329</v>
      </c>
      <c r="C250">
        <v>18</v>
      </c>
    </row>
    <row r="251" spans="1:3" x14ac:dyDescent="0.25">
      <c r="A251" t="s">
        <v>1840</v>
      </c>
      <c r="B251" t="s">
        <v>1570</v>
      </c>
      <c r="C251">
        <v>18</v>
      </c>
    </row>
    <row r="252" spans="1:3" x14ac:dyDescent="0.25">
      <c r="A252" t="s">
        <v>1841</v>
      </c>
      <c r="B252" t="s">
        <v>329</v>
      </c>
      <c r="C252">
        <v>18</v>
      </c>
    </row>
    <row r="253" spans="1:3" x14ac:dyDescent="0.25">
      <c r="A253" t="s">
        <v>1841</v>
      </c>
      <c r="B253" t="s">
        <v>1570</v>
      </c>
      <c r="C253">
        <v>18</v>
      </c>
    </row>
    <row r="254" spans="1:3" x14ac:dyDescent="0.25">
      <c r="A254" t="s">
        <v>1842</v>
      </c>
      <c r="B254" t="s">
        <v>329</v>
      </c>
      <c r="C254">
        <v>18</v>
      </c>
    </row>
    <row r="255" spans="1:3" x14ac:dyDescent="0.25">
      <c r="A255" t="s">
        <v>1842</v>
      </c>
      <c r="B255" t="s">
        <v>1570</v>
      </c>
      <c r="C255">
        <v>18</v>
      </c>
    </row>
    <row r="256" spans="1:3" x14ac:dyDescent="0.25">
      <c r="A256" t="s">
        <v>1843</v>
      </c>
      <c r="B256" t="s">
        <v>331</v>
      </c>
      <c r="C256">
        <v>18</v>
      </c>
    </row>
    <row r="257" spans="1:4" x14ac:dyDescent="0.25">
      <c r="A257" t="s">
        <v>1843</v>
      </c>
      <c r="B257" t="s">
        <v>1570</v>
      </c>
      <c r="C257">
        <v>18</v>
      </c>
    </row>
    <row r="258" spans="1:4" x14ac:dyDescent="0.25">
      <c r="A258" t="s">
        <v>1844</v>
      </c>
      <c r="B258" t="s">
        <v>331</v>
      </c>
      <c r="C258">
        <v>18</v>
      </c>
    </row>
    <row r="259" spans="1:4" x14ac:dyDescent="0.25">
      <c r="A259" t="s">
        <v>1844</v>
      </c>
      <c r="B259" t="s">
        <v>1570</v>
      </c>
      <c r="C259">
        <v>18</v>
      </c>
    </row>
    <row r="260" spans="1:4" x14ac:dyDescent="0.25">
      <c r="A260" t="s">
        <v>1845</v>
      </c>
      <c r="B260" t="s">
        <v>1570</v>
      </c>
      <c r="C260">
        <v>36</v>
      </c>
    </row>
    <row r="261" spans="1:4" x14ac:dyDescent="0.25">
      <c r="A261" t="s">
        <v>1846</v>
      </c>
      <c r="B261" t="s">
        <v>331</v>
      </c>
      <c r="C261">
        <v>18</v>
      </c>
    </row>
    <row r="262" spans="1:4" x14ac:dyDescent="0.25">
      <c r="A262" t="s">
        <v>1846</v>
      </c>
      <c r="B262" t="s">
        <v>1570</v>
      </c>
      <c r="C262">
        <v>18</v>
      </c>
    </row>
    <row r="263" spans="1:4" x14ac:dyDescent="0.25">
      <c r="A263" t="s">
        <v>1847</v>
      </c>
      <c r="B263" t="s">
        <v>1570</v>
      </c>
      <c r="C263">
        <v>36</v>
      </c>
    </row>
    <row r="264" spans="1:4" x14ac:dyDescent="0.25">
      <c r="A264" t="s">
        <v>1848</v>
      </c>
      <c r="B264" t="s">
        <v>335</v>
      </c>
      <c r="C264">
        <v>18</v>
      </c>
      <c r="D264" t="s">
        <v>1728</v>
      </c>
    </row>
    <row r="265" spans="1:4" x14ac:dyDescent="0.25">
      <c r="A265" t="s">
        <v>1848</v>
      </c>
      <c r="B265" t="s">
        <v>335</v>
      </c>
      <c r="C265">
        <v>18</v>
      </c>
      <c r="D265" t="s">
        <v>1747</v>
      </c>
    </row>
    <row r="266" spans="1:4" x14ac:dyDescent="0.25">
      <c r="A266" t="s">
        <v>1849</v>
      </c>
      <c r="B266" t="s">
        <v>335</v>
      </c>
      <c r="C266">
        <v>18</v>
      </c>
      <c r="D266" t="s">
        <v>1728</v>
      </c>
    </row>
    <row r="267" spans="1:4" x14ac:dyDescent="0.25">
      <c r="A267" t="s">
        <v>1849</v>
      </c>
      <c r="B267" t="s">
        <v>335</v>
      </c>
      <c r="C267">
        <v>18</v>
      </c>
      <c r="D267" t="s">
        <v>1747</v>
      </c>
    </row>
    <row r="268" spans="1:4" x14ac:dyDescent="0.25">
      <c r="A268" t="s">
        <v>1850</v>
      </c>
      <c r="B268" t="s">
        <v>1567</v>
      </c>
      <c r="C268">
        <v>36</v>
      </c>
    </row>
    <row r="269" spans="1:4" x14ac:dyDescent="0.25">
      <c r="A269" t="s">
        <v>1851</v>
      </c>
      <c r="B269" t="s">
        <v>335</v>
      </c>
      <c r="C269">
        <v>18</v>
      </c>
      <c r="D269" t="s">
        <v>1728</v>
      </c>
    </row>
    <row r="270" spans="1:4" x14ac:dyDescent="0.25">
      <c r="A270" t="s">
        <v>1851</v>
      </c>
      <c r="B270" t="s">
        <v>1567</v>
      </c>
      <c r="C270">
        <v>18</v>
      </c>
    </row>
    <row r="271" spans="1:4" x14ac:dyDescent="0.25">
      <c r="A271" t="s">
        <v>1852</v>
      </c>
      <c r="B271" t="s">
        <v>329</v>
      </c>
      <c r="C271">
        <v>36</v>
      </c>
    </row>
    <row r="272" spans="1:4" x14ac:dyDescent="0.25">
      <c r="A272" t="s">
        <v>1853</v>
      </c>
      <c r="B272" t="s">
        <v>329</v>
      </c>
      <c r="C272">
        <v>18</v>
      </c>
    </row>
    <row r="273" spans="1:3" x14ac:dyDescent="0.25">
      <c r="A273" t="s">
        <v>1853</v>
      </c>
      <c r="B273" t="s">
        <v>330</v>
      </c>
      <c r="C273">
        <v>18</v>
      </c>
    </row>
    <row r="274" spans="1:3" x14ac:dyDescent="0.25">
      <c r="A274" t="s">
        <v>1854</v>
      </c>
      <c r="B274" t="s">
        <v>329</v>
      </c>
      <c r="C274">
        <v>18</v>
      </c>
    </row>
    <row r="275" spans="1:3" x14ac:dyDescent="0.25">
      <c r="A275" t="s">
        <v>1854</v>
      </c>
      <c r="B275" t="s">
        <v>330</v>
      </c>
      <c r="C275">
        <v>18</v>
      </c>
    </row>
    <row r="276" spans="1:3" x14ac:dyDescent="0.25">
      <c r="A276" t="s">
        <v>1855</v>
      </c>
      <c r="B276" t="s">
        <v>329</v>
      </c>
      <c r="C276">
        <v>18</v>
      </c>
    </row>
    <row r="277" spans="1:3" x14ac:dyDescent="0.25">
      <c r="A277" t="s">
        <v>1855</v>
      </c>
      <c r="B277" t="s">
        <v>330</v>
      </c>
      <c r="C277">
        <v>18</v>
      </c>
    </row>
    <row r="278" spans="1:3" x14ac:dyDescent="0.25">
      <c r="A278" t="s">
        <v>1856</v>
      </c>
      <c r="B278" t="s">
        <v>329</v>
      </c>
      <c r="C278">
        <v>12</v>
      </c>
    </row>
    <row r="279" spans="1:3" x14ac:dyDescent="0.25">
      <c r="A279" t="s">
        <v>1856</v>
      </c>
      <c r="B279" t="s">
        <v>1567</v>
      </c>
      <c r="C279">
        <v>12</v>
      </c>
    </row>
    <row r="280" spans="1:3" x14ac:dyDescent="0.25">
      <c r="A280" t="s">
        <v>1856</v>
      </c>
      <c r="B280" t="s">
        <v>1570</v>
      </c>
      <c r="C280">
        <v>12</v>
      </c>
    </row>
    <row r="281" spans="1:3" x14ac:dyDescent="0.25">
      <c r="A281" t="s">
        <v>1857</v>
      </c>
      <c r="B281" t="s">
        <v>1570</v>
      </c>
      <c r="C281">
        <v>36</v>
      </c>
    </row>
    <row r="282" spans="1:3" x14ac:dyDescent="0.25">
      <c r="A282" t="s">
        <v>1858</v>
      </c>
      <c r="B282" t="s">
        <v>1570</v>
      </c>
      <c r="C282">
        <v>18</v>
      </c>
    </row>
    <row r="283" spans="1:3" x14ac:dyDescent="0.25">
      <c r="A283" t="s">
        <v>1858</v>
      </c>
      <c r="B283" t="s">
        <v>1596</v>
      </c>
      <c r="C283">
        <v>18</v>
      </c>
    </row>
    <row r="284" spans="1:3" x14ac:dyDescent="0.25">
      <c r="A284" t="s">
        <v>1859</v>
      </c>
      <c r="B284" t="s">
        <v>1570</v>
      </c>
      <c r="C284">
        <v>18</v>
      </c>
    </row>
    <row r="285" spans="1:3" x14ac:dyDescent="0.25">
      <c r="A285" t="s">
        <v>1859</v>
      </c>
      <c r="B285" t="s">
        <v>1585</v>
      </c>
      <c r="C285">
        <v>18</v>
      </c>
    </row>
    <row r="286" spans="1:3" x14ac:dyDescent="0.25">
      <c r="A286" t="s">
        <v>1860</v>
      </c>
      <c r="B286" t="s">
        <v>1567</v>
      </c>
      <c r="C286">
        <v>18</v>
      </c>
    </row>
    <row r="287" spans="1:3" x14ac:dyDescent="0.25">
      <c r="A287" t="s">
        <v>1860</v>
      </c>
      <c r="B287" t="s">
        <v>1570</v>
      </c>
      <c r="C287">
        <v>18</v>
      </c>
    </row>
    <row r="288" spans="1:3" x14ac:dyDescent="0.25">
      <c r="A288" t="s">
        <v>1861</v>
      </c>
      <c r="B288" t="s">
        <v>1570</v>
      </c>
      <c r="C288">
        <v>36</v>
      </c>
    </row>
    <row r="289" spans="1:4" x14ac:dyDescent="0.25">
      <c r="A289" t="s">
        <v>1862</v>
      </c>
      <c r="B289" t="s">
        <v>335</v>
      </c>
      <c r="C289">
        <v>18</v>
      </c>
      <c r="D289" t="s">
        <v>1863</v>
      </c>
    </row>
    <row r="290" spans="1:4" x14ac:dyDescent="0.25">
      <c r="A290" t="s">
        <v>1862</v>
      </c>
      <c r="B290" t="s">
        <v>1580</v>
      </c>
      <c r="C290">
        <v>18</v>
      </c>
    </row>
    <row r="291" spans="1:4" x14ac:dyDescent="0.25">
      <c r="A291" t="s">
        <v>1864</v>
      </c>
      <c r="B291" t="s">
        <v>1580</v>
      </c>
      <c r="C291">
        <v>36</v>
      </c>
    </row>
    <row r="292" spans="1:4" x14ac:dyDescent="0.25">
      <c r="A292" t="s">
        <v>1865</v>
      </c>
      <c r="B292" t="s">
        <v>1583</v>
      </c>
      <c r="C292">
        <v>36</v>
      </c>
    </row>
    <row r="293" spans="1:4" x14ac:dyDescent="0.25">
      <c r="A293" t="s">
        <v>1866</v>
      </c>
      <c r="B293" t="s">
        <v>335</v>
      </c>
      <c r="C293">
        <v>36</v>
      </c>
      <c r="D293" t="s">
        <v>1863</v>
      </c>
    </row>
    <row r="294" spans="1:4" x14ac:dyDescent="0.25">
      <c r="A294" t="s">
        <v>1867</v>
      </c>
      <c r="B294" t="s">
        <v>1581</v>
      </c>
      <c r="C294">
        <v>36</v>
      </c>
    </row>
    <row r="295" spans="1:4" x14ac:dyDescent="0.25">
      <c r="A295" t="s">
        <v>1868</v>
      </c>
      <c r="B295" t="s">
        <v>1581</v>
      </c>
      <c r="C295">
        <v>36</v>
      </c>
    </row>
    <row r="296" spans="1:4" x14ac:dyDescent="0.25">
      <c r="A296" t="s">
        <v>1869</v>
      </c>
      <c r="B296" t="s">
        <v>1581</v>
      </c>
      <c r="C296">
        <v>36</v>
      </c>
    </row>
    <row r="297" spans="1:4" x14ac:dyDescent="0.25">
      <c r="A297" t="s">
        <v>1870</v>
      </c>
      <c r="B297" t="s">
        <v>1571</v>
      </c>
      <c r="C297">
        <v>7</v>
      </c>
    </row>
    <row r="298" spans="1:4" x14ac:dyDescent="0.25">
      <c r="A298" t="s">
        <v>1870</v>
      </c>
      <c r="B298" t="s">
        <v>1572</v>
      </c>
      <c r="C298">
        <v>7</v>
      </c>
    </row>
    <row r="299" spans="1:4" x14ac:dyDescent="0.25">
      <c r="A299" t="s">
        <v>1870</v>
      </c>
      <c r="B299" t="s">
        <v>1582</v>
      </c>
      <c r="C299">
        <v>7</v>
      </c>
    </row>
    <row r="300" spans="1:4" x14ac:dyDescent="0.25">
      <c r="A300" t="s">
        <v>1870</v>
      </c>
      <c r="B300" t="s">
        <v>1581</v>
      </c>
      <c r="C300">
        <v>7</v>
      </c>
    </row>
    <row r="301" spans="1:4" x14ac:dyDescent="0.25">
      <c r="A301" t="s">
        <v>1871</v>
      </c>
      <c r="B301" t="s">
        <v>1589</v>
      </c>
      <c r="C301">
        <v>36</v>
      </c>
    </row>
    <row r="302" spans="1:4" x14ac:dyDescent="0.25">
      <c r="A302" t="s">
        <v>1872</v>
      </c>
      <c r="B302" t="s">
        <v>1589</v>
      </c>
      <c r="C302">
        <v>36</v>
      </c>
    </row>
    <row r="303" spans="1:4" x14ac:dyDescent="0.25">
      <c r="A303" t="s">
        <v>1873</v>
      </c>
      <c r="B303" t="s">
        <v>1593</v>
      </c>
      <c r="C303">
        <v>36</v>
      </c>
    </row>
    <row r="304" spans="1:4" x14ac:dyDescent="0.25">
      <c r="A304" t="s">
        <v>1874</v>
      </c>
      <c r="B304" t="s">
        <v>1589</v>
      </c>
      <c r="C304">
        <v>18</v>
      </c>
    </row>
    <row r="305" spans="1:3" x14ac:dyDescent="0.25">
      <c r="A305" t="s">
        <v>1874</v>
      </c>
      <c r="B305" t="s">
        <v>1593</v>
      </c>
      <c r="C305">
        <v>18</v>
      </c>
    </row>
    <row r="306" spans="1:3" x14ac:dyDescent="0.25">
      <c r="A306" t="s">
        <v>1875</v>
      </c>
      <c r="B306" t="s">
        <v>1589</v>
      </c>
      <c r="C306">
        <v>18</v>
      </c>
    </row>
    <row r="307" spans="1:3" x14ac:dyDescent="0.25">
      <c r="A307" t="s">
        <v>1875</v>
      </c>
      <c r="B307" t="s">
        <v>1593</v>
      </c>
      <c r="C307">
        <v>18</v>
      </c>
    </row>
    <row r="308" spans="1:3" x14ac:dyDescent="0.25">
      <c r="A308" t="s">
        <v>1876</v>
      </c>
      <c r="B308" t="s">
        <v>1589</v>
      </c>
      <c r="C308">
        <v>18</v>
      </c>
    </row>
    <row r="309" spans="1:3" x14ac:dyDescent="0.25">
      <c r="A309" t="s">
        <v>1876</v>
      </c>
      <c r="B309" t="s">
        <v>1593</v>
      </c>
      <c r="C309">
        <v>18</v>
      </c>
    </row>
    <row r="310" spans="1:3" x14ac:dyDescent="0.25">
      <c r="A310" t="s">
        <v>1877</v>
      </c>
      <c r="B310" t="s">
        <v>1589</v>
      </c>
      <c r="C310">
        <v>18</v>
      </c>
    </row>
    <row r="311" spans="1:3" x14ac:dyDescent="0.25">
      <c r="A311" t="s">
        <v>1877</v>
      </c>
      <c r="B311" t="s">
        <v>1593</v>
      </c>
      <c r="C311">
        <v>18</v>
      </c>
    </row>
    <row r="312" spans="1:3" x14ac:dyDescent="0.25">
      <c r="A312" t="s">
        <v>1878</v>
      </c>
      <c r="B312" t="s">
        <v>1589</v>
      </c>
      <c r="C312">
        <v>36</v>
      </c>
    </row>
    <row r="313" spans="1:3" x14ac:dyDescent="0.25">
      <c r="A313" t="s">
        <v>1879</v>
      </c>
      <c r="B313" t="s">
        <v>1593</v>
      </c>
      <c r="C313">
        <v>18</v>
      </c>
    </row>
    <row r="314" spans="1:3" x14ac:dyDescent="0.25">
      <c r="A314" t="s">
        <v>1879</v>
      </c>
      <c r="B314" t="s">
        <v>1594</v>
      </c>
      <c r="C314">
        <v>18</v>
      </c>
    </row>
    <row r="315" spans="1:3" x14ac:dyDescent="0.25">
      <c r="A315" t="s">
        <v>1880</v>
      </c>
      <c r="B315" t="s">
        <v>1593</v>
      </c>
      <c r="C315">
        <v>18</v>
      </c>
    </row>
    <row r="316" spans="1:3" x14ac:dyDescent="0.25">
      <c r="A316" t="s">
        <v>1880</v>
      </c>
      <c r="B316" t="s">
        <v>1594</v>
      </c>
      <c r="C316">
        <v>18</v>
      </c>
    </row>
    <row r="317" spans="1:3" x14ac:dyDescent="0.25">
      <c r="A317" t="s">
        <v>1881</v>
      </c>
      <c r="B317" t="s">
        <v>1589</v>
      </c>
      <c r="C317">
        <v>18</v>
      </c>
    </row>
    <row r="318" spans="1:3" x14ac:dyDescent="0.25">
      <c r="A318" t="s">
        <v>1881</v>
      </c>
      <c r="B318" t="s">
        <v>1593</v>
      </c>
      <c r="C318">
        <v>18</v>
      </c>
    </row>
    <row r="319" spans="1:3" x14ac:dyDescent="0.25">
      <c r="A319" t="s">
        <v>1882</v>
      </c>
      <c r="B319" t="s">
        <v>1589</v>
      </c>
      <c r="C319">
        <v>18</v>
      </c>
    </row>
    <row r="320" spans="1:3" x14ac:dyDescent="0.25">
      <c r="A320" t="s">
        <v>1882</v>
      </c>
      <c r="B320" t="s">
        <v>1593</v>
      </c>
      <c r="C320">
        <v>18</v>
      </c>
    </row>
    <row r="321" spans="1:3" x14ac:dyDescent="0.25">
      <c r="A321" t="s">
        <v>1883</v>
      </c>
      <c r="B321" t="s">
        <v>1589</v>
      </c>
      <c r="C321">
        <v>36</v>
      </c>
    </row>
    <row r="322" spans="1:3" x14ac:dyDescent="0.25">
      <c r="A322" t="s">
        <v>1884</v>
      </c>
      <c r="B322" t="s">
        <v>1593</v>
      </c>
      <c r="C322">
        <v>36</v>
      </c>
    </row>
    <row r="323" spans="1:3" x14ac:dyDescent="0.25">
      <c r="A323" t="s">
        <v>1885</v>
      </c>
      <c r="B323" t="s">
        <v>1593</v>
      </c>
      <c r="C323">
        <v>36</v>
      </c>
    </row>
    <row r="324" spans="1:3" x14ac:dyDescent="0.25">
      <c r="A324" t="s">
        <v>1886</v>
      </c>
      <c r="B324" t="s">
        <v>1596</v>
      </c>
      <c r="C324">
        <v>36</v>
      </c>
    </row>
    <row r="325" spans="1:3" x14ac:dyDescent="0.25">
      <c r="A325" t="s">
        <v>1887</v>
      </c>
      <c r="B325" t="s">
        <v>1595</v>
      </c>
      <c r="C325">
        <v>36</v>
      </c>
    </row>
    <row r="326" spans="1:3" x14ac:dyDescent="0.25">
      <c r="A326" t="s">
        <v>1888</v>
      </c>
      <c r="B326" t="s">
        <v>1595</v>
      </c>
      <c r="C326">
        <v>36</v>
      </c>
    </row>
    <row r="327" spans="1:3" x14ac:dyDescent="0.25">
      <c r="A327" t="s">
        <v>1889</v>
      </c>
      <c r="B327" t="s">
        <v>1591</v>
      </c>
      <c r="C327">
        <v>36</v>
      </c>
    </row>
    <row r="328" spans="1:3" x14ac:dyDescent="0.25">
      <c r="A328" t="s">
        <v>1890</v>
      </c>
      <c r="B328" t="s">
        <v>1591</v>
      </c>
      <c r="C328">
        <v>18</v>
      </c>
    </row>
    <row r="329" spans="1:3" x14ac:dyDescent="0.25">
      <c r="A329" t="s">
        <v>1890</v>
      </c>
      <c r="B329" t="s">
        <v>1593</v>
      </c>
      <c r="C329">
        <v>18</v>
      </c>
    </row>
    <row r="330" spans="1:3" x14ac:dyDescent="0.25">
      <c r="A330" t="s">
        <v>1891</v>
      </c>
      <c r="B330" t="s">
        <v>1594</v>
      </c>
      <c r="C330">
        <v>36</v>
      </c>
    </row>
    <row r="331" spans="1:3" x14ac:dyDescent="0.25">
      <c r="A331" t="s">
        <v>1892</v>
      </c>
      <c r="B331" t="s">
        <v>1591</v>
      </c>
      <c r="C331">
        <v>18</v>
      </c>
    </row>
    <row r="332" spans="1:3" x14ac:dyDescent="0.25">
      <c r="A332" t="s">
        <v>1892</v>
      </c>
      <c r="B332" t="s">
        <v>1594</v>
      </c>
      <c r="C332">
        <v>18</v>
      </c>
    </row>
    <row r="333" spans="1:3" x14ac:dyDescent="0.25">
      <c r="A333" t="s">
        <v>1893</v>
      </c>
      <c r="B333" t="s">
        <v>1594</v>
      </c>
      <c r="C333">
        <v>36</v>
      </c>
    </row>
    <row r="334" spans="1:3" x14ac:dyDescent="0.25">
      <c r="A334" t="s">
        <v>1894</v>
      </c>
      <c r="B334" t="s">
        <v>1594</v>
      </c>
      <c r="C334">
        <v>36</v>
      </c>
    </row>
    <row r="335" spans="1:3" x14ac:dyDescent="0.25">
      <c r="A335" t="s">
        <v>1895</v>
      </c>
      <c r="B335" t="s">
        <v>1592</v>
      </c>
      <c r="C335">
        <v>36</v>
      </c>
    </row>
    <row r="336" spans="1:3" x14ac:dyDescent="0.25">
      <c r="A336" t="s">
        <v>1896</v>
      </c>
      <c r="B336" t="s">
        <v>1593</v>
      </c>
      <c r="C336">
        <v>36</v>
      </c>
    </row>
    <row r="337" spans="1:3" x14ac:dyDescent="0.25">
      <c r="A337" t="s">
        <v>1897</v>
      </c>
      <c r="B337" t="s">
        <v>1593</v>
      </c>
      <c r="C337">
        <v>36</v>
      </c>
    </row>
    <row r="338" spans="1:3" x14ac:dyDescent="0.25">
      <c r="A338" t="s">
        <v>1898</v>
      </c>
      <c r="B338" t="s">
        <v>1589</v>
      </c>
      <c r="C338">
        <v>36</v>
      </c>
    </row>
    <row r="339" spans="1:3" x14ac:dyDescent="0.25">
      <c r="A339" t="s">
        <v>1899</v>
      </c>
      <c r="B339" t="s">
        <v>1589</v>
      </c>
      <c r="C339">
        <v>36</v>
      </c>
    </row>
    <row r="340" spans="1:3" x14ac:dyDescent="0.25">
      <c r="A340" t="s">
        <v>1900</v>
      </c>
      <c r="B340" t="s">
        <v>1592</v>
      </c>
      <c r="C340">
        <v>18</v>
      </c>
    </row>
    <row r="341" spans="1:3" x14ac:dyDescent="0.25">
      <c r="A341" t="s">
        <v>1900</v>
      </c>
      <c r="B341" t="s">
        <v>1593</v>
      </c>
      <c r="C341">
        <v>18</v>
      </c>
    </row>
    <row r="342" spans="1:3" x14ac:dyDescent="0.25">
      <c r="A342" t="s">
        <v>1901</v>
      </c>
      <c r="B342" t="s">
        <v>1592</v>
      </c>
      <c r="C342">
        <v>18</v>
      </c>
    </row>
    <row r="343" spans="1:3" x14ac:dyDescent="0.25">
      <c r="A343" t="s">
        <v>1901</v>
      </c>
      <c r="B343" t="s">
        <v>1593</v>
      </c>
      <c r="C343">
        <v>18</v>
      </c>
    </row>
    <row r="344" spans="1:3" x14ac:dyDescent="0.25">
      <c r="A344" t="s">
        <v>1902</v>
      </c>
      <c r="B344" t="s">
        <v>1592</v>
      </c>
      <c r="C344">
        <v>18</v>
      </c>
    </row>
    <row r="345" spans="1:3" x14ac:dyDescent="0.25">
      <c r="A345" t="s">
        <v>1902</v>
      </c>
      <c r="B345" t="s">
        <v>1593</v>
      </c>
      <c r="C345">
        <v>18</v>
      </c>
    </row>
    <row r="346" spans="1:3" x14ac:dyDescent="0.25">
      <c r="A346" t="s">
        <v>1903</v>
      </c>
      <c r="B346" t="s">
        <v>1593</v>
      </c>
      <c r="C346">
        <v>18</v>
      </c>
    </row>
    <row r="347" spans="1:3" x14ac:dyDescent="0.25">
      <c r="A347" t="s">
        <v>1903</v>
      </c>
      <c r="B347" t="s">
        <v>1594</v>
      </c>
      <c r="C347">
        <v>18</v>
      </c>
    </row>
    <row r="348" spans="1:3" x14ac:dyDescent="0.25">
      <c r="A348" t="s">
        <v>1904</v>
      </c>
      <c r="B348" t="s">
        <v>1593</v>
      </c>
      <c r="C348">
        <v>18</v>
      </c>
    </row>
    <row r="349" spans="1:3" x14ac:dyDescent="0.25">
      <c r="A349" t="s">
        <v>1904</v>
      </c>
      <c r="B349" t="s">
        <v>1594</v>
      </c>
      <c r="C349">
        <v>18</v>
      </c>
    </row>
    <row r="350" spans="1:3" x14ac:dyDescent="0.25">
      <c r="A350" t="s">
        <v>1905</v>
      </c>
      <c r="B350" t="s">
        <v>1594</v>
      </c>
      <c r="C350">
        <v>36</v>
      </c>
    </row>
    <row r="351" spans="1:3" x14ac:dyDescent="0.25">
      <c r="A351" t="s">
        <v>1906</v>
      </c>
      <c r="B351" t="s">
        <v>1589</v>
      </c>
      <c r="C351">
        <v>18</v>
      </c>
    </row>
    <row r="352" spans="1:3" x14ac:dyDescent="0.25">
      <c r="A352" t="s">
        <v>1906</v>
      </c>
      <c r="B352" t="s">
        <v>1594</v>
      </c>
      <c r="C352">
        <v>18</v>
      </c>
    </row>
    <row r="353" spans="1:3" x14ac:dyDescent="0.25">
      <c r="A353" t="s">
        <v>1907</v>
      </c>
      <c r="B353" t="s">
        <v>1594</v>
      </c>
      <c r="C353">
        <v>36</v>
      </c>
    </row>
    <row r="354" spans="1:3" x14ac:dyDescent="0.25">
      <c r="A354" t="s">
        <v>1908</v>
      </c>
      <c r="B354" t="s">
        <v>1594</v>
      </c>
      <c r="C354">
        <v>18</v>
      </c>
    </row>
    <row r="355" spans="1:3" x14ac:dyDescent="0.25">
      <c r="A355" t="s">
        <v>1908</v>
      </c>
      <c r="B355" t="s">
        <v>1596</v>
      </c>
      <c r="C355">
        <v>18</v>
      </c>
    </row>
    <row r="356" spans="1:3" x14ac:dyDescent="0.25">
      <c r="A356" t="s">
        <v>1909</v>
      </c>
      <c r="B356" t="s">
        <v>1594</v>
      </c>
      <c r="C356">
        <v>18</v>
      </c>
    </row>
    <row r="357" spans="1:3" x14ac:dyDescent="0.25">
      <c r="A357" t="s">
        <v>1909</v>
      </c>
      <c r="B357" t="s">
        <v>1596</v>
      </c>
      <c r="C357">
        <v>18</v>
      </c>
    </row>
    <row r="358" spans="1:3" x14ac:dyDescent="0.25">
      <c r="A358" t="s">
        <v>1910</v>
      </c>
      <c r="B358" t="s">
        <v>1590</v>
      </c>
      <c r="C358">
        <v>18</v>
      </c>
    </row>
    <row r="359" spans="1:3" x14ac:dyDescent="0.25">
      <c r="A359" t="s">
        <v>1910</v>
      </c>
      <c r="B359" t="s">
        <v>1594</v>
      </c>
      <c r="C359">
        <v>18</v>
      </c>
    </row>
    <row r="360" spans="1:3" x14ac:dyDescent="0.25">
      <c r="A360" t="s">
        <v>1911</v>
      </c>
      <c r="B360" t="s">
        <v>1591</v>
      </c>
      <c r="C360">
        <v>18</v>
      </c>
    </row>
    <row r="361" spans="1:3" x14ac:dyDescent="0.25">
      <c r="A361" t="s">
        <v>1911</v>
      </c>
      <c r="B361" t="s">
        <v>1594</v>
      </c>
      <c r="C361">
        <v>18</v>
      </c>
    </row>
    <row r="362" spans="1:3" x14ac:dyDescent="0.25">
      <c r="A362" t="s">
        <v>1912</v>
      </c>
      <c r="B362" t="s">
        <v>1591</v>
      </c>
      <c r="C362">
        <v>18</v>
      </c>
    </row>
    <row r="363" spans="1:3" x14ac:dyDescent="0.25">
      <c r="A363" t="s">
        <v>1912</v>
      </c>
      <c r="B363" t="s">
        <v>1594</v>
      </c>
      <c r="C363">
        <v>18</v>
      </c>
    </row>
    <row r="364" spans="1:3" x14ac:dyDescent="0.25">
      <c r="A364" t="s">
        <v>1913</v>
      </c>
      <c r="B364" t="s">
        <v>1591</v>
      </c>
      <c r="C364">
        <v>18</v>
      </c>
    </row>
    <row r="365" spans="1:3" x14ac:dyDescent="0.25">
      <c r="A365" t="s">
        <v>1913</v>
      </c>
      <c r="B365" t="s">
        <v>1594</v>
      </c>
      <c r="C365">
        <v>18</v>
      </c>
    </row>
    <row r="366" spans="1:3" x14ac:dyDescent="0.25">
      <c r="A366" t="s">
        <v>1914</v>
      </c>
      <c r="B366" t="s">
        <v>1591</v>
      </c>
      <c r="C366">
        <v>18</v>
      </c>
    </row>
    <row r="367" spans="1:3" x14ac:dyDescent="0.25">
      <c r="A367" t="s">
        <v>1914</v>
      </c>
      <c r="B367" t="s">
        <v>1594</v>
      </c>
      <c r="C367">
        <v>18</v>
      </c>
    </row>
    <row r="368" spans="1:3" x14ac:dyDescent="0.25">
      <c r="A368" t="s">
        <v>1915</v>
      </c>
      <c r="B368" t="s">
        <v>1591</v>
      </c>
      <c r="C368">
        <v>18</v>
      </c>
    </row>
    <row r="369" spans="1:3" x14ac:dyDescent="0.25">
      <c r="A369" t="s">
        <v>1915</v>
      </c>
      <c r="B369" t="s">
        <v>1594</v>
      </c>
      <c r="C369">
        <v>18</v>
      </c>
    </row>
    <row r="370" spans="1:3" x14ac:dyDescent="0.25">
      <c r="A370" t="s">
        <v>1916</v>
      </c>
      <c r="B370" t="s">
        <v>1591</v>
      </c>
      <c r="C370">
        <v>18</v>
      </c>
    </row>
    <row r="371" spans="1:3" x14ac:dyDescent="0.25">
      <c r="A371" t="s">
        <v>1916</v>
      </c>
      <c r="B371" t="s">
        <v>1594</v>
      </c>
      <c r="C371">
        <v>18</v>
      </c>
    </row>
    <row r="372" spans="1:3" x14ac:dyDescent="0.25">
      <c r="A372" t="s">
        <v>1917</v>
      </c>
      <c r="B372" t="s">
        <v>1591</v>
      </c>
      <c r="C372">
        <v>18</v>
      </c>
    </row>
    <row r="373" spans="1:3" x14ac:dyDescent="0.25">
      <c r="A373" t="s">
        <v>1917</v>
      </c>
      <c r="B373" t="s">
        <v>1594</v>
      </c>
      <c r="C373">
        <v>18</v>
      </c>
    </row>
    <row r="374" spans="1:3" x14ac:dyDescent="0.25">
      <c r="A374" t="s">
        <v>1918</v>
      </c>
      <c r="B374" t="s">
        <v>1591</v>
      </c>
      <c r="C374">
        <v>18</v>
      </c>
    </row>
    <row r="375" spans="1:3" x14ac:dyDescent="0.25">
      <c r="A375" t="s">
        <v>1918</v>
      </c>
      <c r="B375" t="s">
        <v>1594</v>
      </c>
      <c r="C375">
        <v>18</v>
      </c>
    </row>
    <row r="376" spans="1:3" x14ac:dyDescent="0.25">
      <c r="A376" t="s">
        <v>1919</v>
      </c>
      <c r="B376" t="s">
        <v>1591</v>
      </c>
      <c r="C376">
        <v>18</v>
      </c>
    </row>
    <row r="377" spans="1:3" x14ac:dyDescent="0.25">
      <c r="A377" t="s">
        <v>1919</v>
      </c>
      <c r="B377" t="s">
        <v>1594</v>
      </c>
      <c r="C377">
        <v>18</v>
      </c>
    </row>
    <row r="378" spans="1:3" x14ac:dyDescent="0.25">
      <c r="A378" t="s">
        <v>1920</v>
      </c>
      <c r="B378" t="s">
        <v>1589</v>
      </c>
      <c r="C378">
        <v>18</v>
      </c>
    </row>
    <row r="379" spans="1:3" x14ac:dyDescent="0.25">
      <c r="A379" t="s">
        <v>1920</v>
      </c>
      <c r="B379" t="s">
        <v>1594</v>
      </c>
      <c r="C379">
        <v>18</v>
      </c>
    </row>
    <row r="380" spans="1:3" x14ac:dyDescent="0.25">
      <c r="A380" t="s">
        <v>1921</v>
      </c>
      <c r="B380" t="s">
        <v>1589</v>
      </c>
      <c r="C380">
        <v>18</v>
      </c>
    </row>
    <row r="381" spans="1:3" x14ac:dyDescent="0.25">
      <c r="A381" t="s">
        <v>1921</v>
      </c>
      <c r="B381" t="s">
        <v>1594</v>
      </c>
      <c r="C381">
        <v>18</v>
      </c>
    </row>
    <row r="382" spans="1:3" x14ac:dyDescent="0.25">
      <c r="A382" t="s">
        <v>1922</v>
      </c>
      <c r="B382" t="s">
        <v>1589</v>
      </c>
      <c r="C382">
        <v>18</v>
      </c>
    </row>
    <row r="383" spans="1:3" x14ac:dyDescent="0.25">
      <c r="A383" t="s">
        <v>1922</v>
      </c>
      <c r="B383" t="s">
        <v>1594</v>
      </c>
      <c r="C383">
        <v>18</v>
      </c>
    </row>
    <row r="384" spans="1:3" x14ac:dyDescent="0.25">
      <c r="A384" t="s">
        <v>1923</v>
      </c>
      <c r="B384" t="s">
        <v>1589</v>
      </c>
      <c r="C384">
        <v>18</v>
      </c>
    </row>
    <row r="385" spans="1:3" x14ac:dyDescent="0.25">
      <c r="A385" t="s">
        <v>1923</v>
      </c>
      <c r="B385" t="s">
        <v>1594</v>
      </c>
      <c r="C385">
        <v>18</v>
      </c>
    </row>
    <row r="386" spans="1:3" x14ac:dyDescent="0.25">
      <c r="A386" t="s">
        <v>1924</v>
      </c>
      <c r="B386" t="s">
        <v>1589</v>
      </c>
      <c r="C386">
        <v>18</v>
      </c>
    </row>
    <row r="387" spans="1:3" x14ac:dyDescent="0.25">
      <c r="A387" t="s">
        <v>1924</v>
      </c>
      <c r="B387" t="s">
        <v>1594</v>
      </c>
      <c r="C387">
        <v>18</v>
      </c>
    </row>
    <row r="388" spans="1:3" x14ac:dyDescent="0.25">
      <c r="A388" t="s">
        <v>1925</v>
      </c>
      <c r="B388" t="s">
        <v>1592</v>
      </c>
      <c r="C388">
        <v>12</v>
      </c>
    </row>
    <row r="389" spans="1:3" x14ac:dyDescent="0.25">
      <c r="A389" t="s">
        <v>1925</v>
      </c>
      <c r="B389" t="s">
        <v>1593</v>
      </c>
      <c r="C389">
        <v>12</v>
      </c>
    </row>
    <row r="390" spans="1:3" x14ac:dyDescent="0.25">
      <c r="A390" t="s">
        <v>1925</v>
      </c>
      <c r="B390" t="s">
        <v>1594</v>
      </c>
      <c r="C390">
        <v>12</v>
      </c>
    </row>
    <row r="391" spans="1:3" x14ac:dyDescent="0.25">
      <c r="A391" t="s">
        <v>1926</v>
      </c>
      <c r="B391" t="s">
        <v>1589</v>
      </c>
      <c r="C391">
        <v>18</v>
      </c>
    </row>
    <row r="392" spans="1:3" x14ac:dyDescent="0.25">
      <c r="A392" t="s">
        <v>1926</v>
      </c>
      <c r="B392" t="s">
        <v>1594</v>
      </c>
      <c r="C392">
        <v>18</v>
      </c>
    </row>
    <row r="393" spans="1:3" x14ac:dyDescent="0.25">
      <c r="A393" t="s">
        <v>1927</v>
      </c>
      <c r="B393" t="s">
        <v>1589</v>
      </c>
      <c r="C393">
        <v>18</v>
      </c>
    </row>
    <row r="394" spans="1:3" x14ac:dyDescent="0.25">
      <c r="A394" t="s">
        <v>1927</v>
      </c>
      <c r="B394" t="s">
        <v>1594</v>
      </c>
      <c r="C394">
        <v>18</v>
      </c>
    </row>
    <row r="395" spans="1:3" x14ac:dyDescent="0.25">
      <c r="A395" t="s">
        <v>1928</v>
      </c>
      <c r="B395" t="s">
        <v>1592</v>
      </c>
      <c r="C395">
        <v>12</v>
      </c>
    </row>
    <row r="396" spans="1:3" x14ac:dyDescent="0.25">
      <c r="A396" t="s">
        <v>1928</v>
      </c>
      <c r="B396" t="s">
        <v>1593</v>
      </c>
      <c r="C396">
        <v>12</v>
      </c>
    </row>
    <row r="397" spans="1:3" x14ac:dyDescent="0.25">
      <c r="A397" t="s">
        <v>1928</v>
      </c>
      <c r="B397" t="s">
        <v>1594</v>
      </c>
      <c r="C397">
        <v>12</v>
      </c>
    </row>
    <row r="398" spans="1:3" x14ac:dyDescent="0.25">
      <c r="A398" t="s">
        <v>1929</v>
      </c>
      <c r="B398" t="s">
        <v>1592</v>
      </c>
      <c r="C398">
        <v>12</v>
      </c>
    </row>
    <row r="399" spans="1:3" x14ac:dyDescent="0.25">
      <c r="A399" t="s">
        <v>1929</v>
      </c>
      <c r="B399" t="s">
        <v>1594</v>
      </c>
      <c r="C399">
        <v>12</v>
      </c>
    </row>
    <row r="400" spans="1:3" x14ac:dyDescent="0.25">
      <c r="A400" t="s">
        <v>1929</v>
      </c>
      <c r="B400" t="s">
        <v>1595</v>
      </c>
      <c r="C400">
        <v>12</v>
      </c>
    </row>
    <row r="401" spans="1:4" x14ac:dyDescent="0.25">
      <c r="A401" t="s">
        <v>1930</v>
      </c>
      <c r="B401" t="s">
        <v>1589</v>
      </c>
      <c r="C401">
        <v>12</v>
      </c>
    </row>
    <row r="402" spans="1:4" x14ac:dyDescent="0.25">
      <c r="A402" t="s">
        <v>1930</v>
      </c>
      <c r="B402" t="s">
        <v>1592</v>
      </c>
      <c r="C402">
        <v>12</v>
      </c>
    </row>
    <row r="403" spans="1:4" x14ac:dyDescent="0.25">
      <c r="A403" t="s">
        <v>1930</v>
      </c>
      <c r="B403" t="s">
        <v>1594</v>
      </c>
      <c r="C403">
        <v>12</v>
      </c>
    </row>
    <row r="404" spans="1:4" x14ac:dyDescent="0.25">
      <c r="A404" t="s">
        <v>1931</v>
      </c>
      <c r="B404" t="s">
        <v>1592</v>
      </c>
      <c r="C404">
        <v>18</v>
      </c>
    </row>
    <row r="405" spans="1:4" x14ac:dyDescent="0.25">
      <c r="A405" t="s">
        <v>1931</v>
      </c>
      <c r="B405" t="s">
        <v>1593</v>
      </c>
      <c r="C405">
        <v>18</v>
      </c>
    </row>
    <row r="406" spans="1:4" x14ac:dyDescent="0.25">
      <c r="A406" t="s">
        <v>1932</v>
      </c>
      <c r="B406" t="s">
        <v>1592</v>
      </c>
      <c r="C406">
        <v>12</v>
      </c>
    </row>
    <row r="407" spans="1:4" x14ac:dyDescent="0.25">
      <c r="A407" t="s">
        <v>1932</v>
      </c>
      <c r="B407" t="s">
        <v>1593</v>
      </c>
      <c r="C407">
        <v>12</v>
      </c>
    </row>
    <row r="408" spans="1:4" x14ac:dyDescent="0.25">
      <c r="A408" t="s">
        <v>1932</v>
      </c>
      <c r="B408" t="s">
        <v>1594</v>
      </c>
      <c r="C408">
        <v>12</v>
      </c>
    </row>
    <row r="409" spans="1:4" x14ac:dyDescent="0.25">
      <c r="A409" t="s">
        <v>1933</v>
      </c>
      <c r="B409" t="s">
        <v>1589</v>
      </c>
      <c r="C409">
        <v>9</v>
      </c>
    </row>
    <row r="410" spans="1:4" x14ac:dyDescent="0.25">
      <c r="A410" t="s">
        <v>1933</v>
      </c>
      <c r="B410" t="s">
        <v>1592</v>
      </c>
      <c r="C410">
        <v>9</v>
      </c>
    </row>
    <row r="411" spans="1:4" x14ac:dyDescent="0.25">
      <c r="A411" t="s">
        <v>1933</v>
      </c>
      <c r="B411" t="s">
        <v>1593</v>
      </c>
      <c r="C411">
        <v>9</v>
      </c>
    </row>
    <row r="412" spans="1:4" x14ac:dyDescent="0.25">
      <c r="A412" t="s">
        <v>1933</v>
      </c>
      <c r="B412" t="s">
        <v>1594</v>
      </c>
      <c r="C412">
        <v>9</v>
      </c>
    </row>
    <row r="413" spans="1:4" x14ac:dyDescent="0.25">
      <c r="A413" t="s">
        <v>1934</v>
      </c>
      <c r="B413" t="s">
        <v>1595</v>
      </c>
      <c r="C413">
        <v>36</v>
      </c>
    </row>
    <row r="414" spans="1:4" x14ac:dyDescent="0.25">
      <c r="A414" t="s">
        <v>1935</v>
      </c>
      <c r="B414" t="s">
        <v>1584</v>
      </c>
      <c r="C414">
        <v>18</v>
      </c>
      <c r="D414" t="s">
        <v>1936</v>
      </c>
    </row>
    <row r="415" spans="1:4" x14ac:dyDescent="0.25">
      <c r="A415" t="s">
        <v>1935</v>
      </c>
      <c r="B415" t="s">
        <v>1584</v>
      </c>
      <c r="C415">
        <v>18</v>
      </c>
      <c r="D415" t="s">
        <v>1937</v>
      </c>
    </row>
    <row r="416" spans="1:4" x14ac:dyDescent="0.25">
      <c r="A416" t="s">
        <v>1938</v>
      </c>
      <c r="B416" t="s">
        <v>1589</v>
      </c>
      <c r="C416">
        <v>12</v>
      </c>
    </row>
    <row r="417" spans="1:4" x14ac:dyDescent="0.25">
      <c r="A417" t="s">
        <v>1938</v>
      </c>
      <c r="B417" t="s">
        <v>1594</v>
      </c>
      <c r="C417">
        <v>12</v>
      </c>
    </row>
    <row r="418" spans="1:4" x14ac:dyDescent="0.25">
      <c r="A418" t="s">
        <v>1938</v>
      </c>
      <c r="B418" t="s">
        <v>1584</v>
      </c>
      <c r="C418">
        <v>12</v>
      </c>
      <c r="D418" t="s">
        <v>1937</v>
      </c>
    </row>
    <row r="419" spans="1:4" x14ac:dyDescent="0.25">
      <c r="A419" t="s">
        <v>1939</v>
      </c>
      <c r="B419" t="s">
        <v>1589</v>
      </c>
      <c r="C419">
        <v>18</v>
      </c>
    </row>
    <row r="420" spans="1:4" x14ac:dyDescent="0.25">
      <c r="A420" t="s">
        <v>1939</v>
      </c>
      <c r="B420" t="s">
        <v>1594</v>
      </c>
      <c r="C420">
        <v>18</v>
      </c>
    </row>
    <row r="421" spans="1:4" x14ac:dyDescent="0.25">
      <c r="A421" t="s">
        <v>1940</v>
      </c>
      <c r="B421" t="s">
        <v>1589</v>
      </c>
      <c r="C421">
        <v>18</v>
      </c>
    </row>
    <row r="422" spans="1:4" x14ac:dyDescent="0.25">
      <c r="A422" t="s">
        <v>1940</v>
      </c>
      <c r="B422" t="s">
        <v>1594</v>
      </c>
      <c r="C422">
        <v>18</v>
      </c>
    </row>
    <row r="423" spans="1:4" x14ac:dyDescent="0.25">
      <c r="A423" t="s">
        <v>1941</v>
      </c>
      <c r="B423" t="s">
        <v>1597</v>
      </c>
      <c r="C423">
        <v>36</v>
      </c>
    </row>
    <row r="424" spans="1:4" x14ac:dyDescent="0.25">
      <c r="A424" t="s">
        <v>1942</v>
      </c>
      <c r="B424" t="s">
        <v>1597</v>
      </c>
      <c r="C424">
        <v>36</v>
      </c>
    </row>
    <row r="425" spans="1:4" x14ac:dyDescent="0.25">
      <c r="A425" t="s">
        <v>1943</v>
      </c>
      <c r="B425" t="s">
        <v>1597</v>
      </c>
      <c r="C425">
        <v>36</v>
      </c>
    </row>
    <row r="426" spans="1:4" x14ac:dyDescent="0.25">
      <c r="A426" t="s">
        <v>1944</v>
      </c>
      <c r="B426" t="s">
        <v>1598</v>
      </c>
      <c r="C426">
        <v>36</v>
      </c>
    </row>
    <row r="427" spans="1:4" x14ac:dyDescent="0.25">
      <c r="A427" t="s">
        <v>1945</v>
      </c>
      <c r="B427" t="s">
        <v>1597</v>
      </c>
      <c r="C427">
        <v>18</v>
      </c>
    </row>
    <row r="428" spans="1:4" x14ac:dyDescent="0.25">
      <c r="A428" t="s">
        <v>1945</v>
      </c>
      <c r="B428" t="s">
        <v>1598</v>
      </c>
      <c r="C428">
        <v>18</v>
      </c>
    </row>
    <row r="429" spans="1:4" x14ac:dyDescent="0.25">
      <c r="A429" t="s">
        <v>1946</v>
      </c>
      <c r="B429" t="s">
        <v>1597</v>
      </c>
      <c r="C429">
        <v>36</v>
      </c>
    </row>
    <row r="430" spans="1:4" x14ac:dyDescent="0.25">
      <c r="A430" t="s">
        <v>1947</v>
      </c>
      <c r="B430" t="s">
        <v>1598</v>
      </c>
      <c r="C430">
        <v>36</v>
      </c>
    </row>
    <row r="431" spans="1:4" x14ac:dyDescent="0.25">
      <c r="A431" t="s">
        <v>1948</v>
      </c>
      <c r="B431" t="s">
        <v>1597</v>
      </c>
      <c r="C431">
        <v>18</v>
      </c>
    </row>
    <row r="432" spans="1:4" x14ac:dyDescent="0.25">
      <c r="A432" t="s">
        <v>1948</v>
      </c>
      <c r="B432" t="s">
        <v>1598</v>
      </c>
      <c r="C432">
        <v>18</v>
      </c>
    </row>
    <row r="433" spans="1:3" x14ac:dyDescent="0.25">
      <c r="A433" t="s">
        <v>1949</v>
      </c>
      <c r="B433" t="s">
        <v>1589</v>
      </c>
      <c r="C433">
        <v>36</v>
      </c>
    </row>
    <row r="434" spans="1:3" x14ac:dyDescent="0.25">
      <c r="A434" t="s">
        <v>1950</v>
      </c>
      <c r="B434" t="s">
        <v>1589</v>
      </c>
      <c r="C434">
        <v>18</v>
      </c>
    </row>
    <row r="435" spans="1:3" x14ac:dyDescent="0.25">
      <c r="A435" t="s">
        <v>1950</v>
      </c>
      <c r="B435" t="s">
        <v>1600</v>
      </c>
      <c r="C435">
        <v>18</v>
      </c>
    </row>
    <row r="436" spans="1:3" x14ac:dyDescent="0.25">
      <c r="A436" t="s">
        <v>1951</v>
      </c>
      <c r="B436" t="s">
        <v>1589</v>
      </c>
      <c r="C436">
        <v>18</v>
      </c>
    </row>
    <row r="437" spans="1:3" x14ac:dyDescent="0.25">
      <c r="A437" t="s">
        <v>1951</v>
      </c>
      <c r="B437" t="s">
        <v>1600</v>
      </c>
      <c r="C437">
        <v>18</v>
      </c>
    </row>
    <row r="438" spans="1:3" x14ac:dyDescent="0.25">
      <c r="A438" t="s">
        <v>1952</v>
      </c>
      <c r="B438" t="s">
        <v>1600</v>
      </c>
      <c r="C438">
        <v>36</v>
      </c>
    </row>
    <row r="439" spans="1:3" x14ac:dyDescent="0.25">
      <c r="A439" t="s">
        <v>1953</v>
      </c>
      <c r="B439" t="s">
        <v>1600</v>
      </c>
      <c r="C439">
        <v>36</v>
      </c>
    </row>
    <row r="440" spans="1:3" x14ac:dyDescent="0.25">
      <c r="A440" t="s">
        <v>1954</v>
      </c>
      <c r="B440" t="s">
        <v>333</v>
      </c>
      <c r="C440">
        <v>18</v>
      </c>
    </row>
    <row r="441" spans="1:3" x14ac:dyDescent="0.25">
      <c r="A441" t="s">
        <v>1954</v>
      </c>
      <c r="B441" t="s">
        <v>1584</v>
      </c>
      <c r="C441">
        <v>18</v>
      </c>
    </row>
    <row r="442" spans="1:3" x14ac:dyDescent="0.25">
      <c r="A442" t="s">
        <v>1955</v>
      </c>
      <c r="B442" t="s">
        <v>1584</v>
      </c>
      <c r="C442">
        <v>36</v>
      </c>
    </row>
    <row r="443" spans="1:3" x14ac:dyDescent="0.25">
      <c r="A443" t="s">
        <v>1956</v>
      </c>
      <c r="B443" t="s">
        <v>1584</v>
      </c>
      <c r="C443">
        <v>36</v>
      </c>
    </row>
    <row r="444" spans="1:3" x14ac:dyDescent="0.25">
      <c r="A444" t="s">
        <v>1957</v>
      </c>
      <c r="B444" t="s">
        <v>1584</v>
      </c>
      <c r="C444">
        <v>36</v>
      </c>
    </row>
    <row r="445" spans="1:3" x14ac:dyDescent="0.25">
      <c r="A445" t="s">
        <v>1958</v>
      </c>
      <c r="B445" t="s">
        <v>1587</v>
      </c>
      <c r="C445">
        <v>36</v>
      </c>
    </row>
    <row r="446" spans="1:3" x14ac:dyDescent="0.25">
      <c r="A446" t="s">
        <v>1959</v>
      </c>
      <c r="B446" t="s">
        <v>333</v>
      </c>
      <c r="C446">
        <v>12</v>
      </c>
    </row>
    <row r="447" spans="1:3" x14ac:dyDescent="0.25">
      <c r="A447" t="s">
        <v>1959</v>
      </c>
      <c r="B447" t="s">
        <v>1584</v>
      </c>
      <c r="C447">
        <v>12</v>
      </c>
    </row>
    <row r="448" spans="1:3" x14ac:dyDescent="0.25">
      <c r="A448" t="s">
        <v>1959</v>
      </c>
      <c r="B448" t="s">
        <v>1587</v>
      </c>
      <c r="C448">
        <v>12</v>
      </c>
    </row>
    <row r="449" spans="1:3" x14ac:dyDescent="0.25">
      <c r="A449" t="s">
        <v>1960</v>
      </c>
      <c r="B449" t="s">
        <v>1584</v>
      </c>
      <c r="C449">
        <v>18</v>
      </c>
    </row>
    <row r="450" spans="1:3" x14ac:dyDescent="0.25">
      <c r="A450" t="s">
        <v>1960</v>
      </c>
      <c r="B450" t="s">
        <v>1585</v>
      </c>
      <c r="C450">
        <v>18</v>
      </c>
    </row>
    <row r="451" spans="1:3" x14ac:dyDescent="0.25">
      <c r="A451" t="s">
        <v>1961</v>
      </c>
      <c r="B451" t="s">
        <v>1584</v>
      </c>
      <c r="C451">
        <v>18</v>
      </c>
    </row>
    <row r="452" spans="1:3" x14ac:dyDescent="0.25">
      <c r="A452" t="s">
        <v>1961</v>
      </c>
      <c r="B452" t="s">
        <v>1585</v>
      </c>
      <c r="C452">
        <v>18</v>
      </c>
    </row>
    <row r="453" spans="1:3" x14ac:dyDescent="0.25">
      <c r="A453" t="s">
        <v>1962</v>
      </c>
      <c r="B453" t="s">
        <v>1585</v>
      </c>
      <c r="C453">
        <v>36</v>
      </c>
    </row>
    <row r="454" spans="1:3" x14ac:dyDescent="0.25">
      <c r="A454" t="s">
        <v>1963</v>
      </c>
      <c r="B454" t="s">
        <v>1585</v>
      </c>
      <c r="C454">
        <v>36</v>
      </c>
    </row>
    <row r="455" spans="1:3" x14ac:dyDescent="0.25">
      <c r="A455" t="s">
        <v>1964</v>
      </c>
      <c r="B455" t="s">
        <v>1586</v>
      </c>
      <c r="C455">
        <v>18</v>
      </c>
    </row>
    <row r="456" spans="1:3" x14ac:dyDescent="0.25">
      <c r="A456" t="s">
        <v>1964</v>
      </c>
      <c r="B456" t="s">
        <v>1588</v>
      </c>
      <c r="C456">
        <v>18</v>
      </c>
    </row>
    <row r="457" spans="1:3" x14ac:dyDescent="0.25">
      <c r="A457" t="s">
        <v>1965</v>
      </c>
      <c r="B457" t="s">
        <v>1586</v>
      </c>
      <c r="C457">
        <v>36</v>
      </c>
    </row>
    <row r="458" spans="1:3" x14ac:dyDescent="0.25">
      <c r="A458" t="s">
        <v>1966</v>
      </c>
      <c r="B458" t="s">
        <v>1586</v>
      </c>
      <c r="C458">
        <v>36</v>
      </c>
    </row>
    <row r="459" spans="1:3" x14ac:dyDescent="0.25">
      <c r="A459" t="s">
        <v>1967</v>
      </c>
      <c r="B459" t="s">
        <v>1586</v>
      </c>
      <c r="C459">
        <v>36</v>
      </c>
    </row>
    <row r="460" spans="1:3" x14ac:dyDescent="0.25">
      <c r="A460" t="s">
        <v>1968</v>
      </c>
      <c r="B460" t="s">
        <v>1586</v>
      </c>
      <c r="C460">
        <v>36</v>
      </c>
    </row>
    <row r="461" spans="1:3" x14ac:dyDescent="0.25">
      <c r="A461" t="s">
        <v>1969</v>
      </c>
      <c r="B461" t="s">
        <v>1586</v>
      </c>
      <c r="C461">
        <v>36</v>
      </c>
    </row>
    <row r="462" spans="1:3" x14ac:dyDescent="0.25">
      <c r="A462" t="s">
        <v>1970</v>
      </c>
      <c r="B462" t="s">
        <v>1586</v>
      </c>
      <c r="C462">
        <v>36</v>
      </c>
    </row>
    <row r="463" spans="1:3" x14ac:dyDescent="0.25">
      <c r="A463" t="s">
        <v>1971</v>
      </c>
      <c r="B463" t="s">
        <v>1586</v>
      </c>
      <c r="C463">
        <v>36</v>
      </c>
    </row>
    <row r="464" spans="1:3" x14ac:dyDescent="0.25">
      <c r="A464" t="s">
        <v>1972</v>
      </c>
      <c r="B464" t="s">
        <v>1589</v>
      </c>
      <c r="C464">
        <v>36</v>
      </c>
    </row>
    <row r="465" spans="1:3" x14ac:dyDescent="0.25">
      <c r="A465" t="s">
        <v>1973</v>
      </c>
      <c r="B465" t="s">
        <v>1589</v>
      </c>
      <c r="C465">
        <v>36</v>
      </c>
    </row>
    <row r="466" spans="1:3" x14ac:dyDescent="0.25">
      <c r="A466" t="s">
        <v>1974</v>
      </c>
      <c r="B466" t="s">
        <v>333</v>
      </c>
      <c r="C466">
        <v>36</v>
      </c>
    </row>
    <row r="467" spans="1:3" x14ac:dyDescent="0.25">
      <c r="A467" t="s">
        <v>1975</v>
      </c>
      <c r="B467" t="s">
        <v>1589</v>
      </c>
      <c r="C467">
        <v>36</v>
      </c>
    </row>
    <row r="468" spans="1:3" x14ac:dyDescent="0.25">
      <c r="A468" t="s">
        <v>1976</v>
      </c>
      <c r="B468" t="s">
        <v>1584</v>
      </c>
      <c r="C468">
        <v>18</v>
      </c>
    </row>
    <row r="469" spans="1:3" x14ac:dyDescent="0.25">
      <c r="A469" t="s">
        <v>1976</v>
      </c>
      <c r="B469" t="s">
        <v>1585</v>
      </c>
      <c r="C469">
        <v>18</v>
      </c>
    </row>
    <row r="470" spans="1:3" x14ac:dyDescent="0.25">
      <c r="A470" t="s">
        <v>1977</v>
      </c>
      <c r="B470" t="s">
        <v>1586</v>
      </c>
      <c r="C470">
        <v>18</v>
      </c>
    </row>
    <row r="471" spans="1:3" x14ac:dyDescent="0.25">
      <c r="A471" t="s">
        <v>1977</v>
      </c>
      <c r="B471" t="s">
        <v>1587</v>
      </c>
      <c r="C471">
        <v>18</v>
      </c>
    </row>
    <row r="472" spans="1:3" x14ac:dyDescent="0.25">
      <c r="A472" t="s">
        <v>1978</v>
      </c>
      <c r="B472" t="s">
        <v>1586</v>
      </c>
      <c r="C472">
        <v>18</v>
      </c>
    </row>
    <row r="473" spans="1:3" x14ac:dyDescent="0.25">
      <c r="A473" t="s">
        <v>1978</v>
      </c>
      <c r="B473" t="s">
        <v>1587</v>
      </c>
      <c r="C473">
        <v>18</v>
      </c>
    </row>
    <row r="474" spans="1:3" x14ac:dyDescent="0.25">
      <c r="A474" t="s">
        <v>1979</v>
      </c>
      <c r="B474" t="s">
        <v>1586</v>
      </c>
      <c r="C474">
        <v>18</v>
      </c>
    </row>
    <row r="475" spans="1:3" x14ac:dyDescent="0.25">
      <c r="A475" t="s">
        <v>1979</v>
      </c>
      <c r="B475" t="s">
        <v>1587</v>
      </c>
      <c r="C475">
        <v>18</v>
      </c>
    </row>
    <row r="476" spans="1:3" x14ac:dyDescent="0.25">
      <c r="A476" t="s">
        <v>1980</v>
      </c>
      <c r="B476" t="s">
        <v>1586</v>
      </c>
      <c r="C476">
        <v>18</v>
      </c>
    </row>
    <row r="477" spans="1:3" x14ac:dyDescent="0.25">
      <c r="A477" t="s">
        <v>1980</v>
      </c>
      <c r="B477" t="s">
        <v>1587</v>
      </c>
      <c r="C477">
        <v>18</v>
      </c>
    </row>
    <row r="478" spans="1:3" x14ac:dyDescent="0.25">
      <c r="A478" t="s">
        <v>1981</v>
      </c>
      <c r="B478" t="s">
        <v>1586</v>
      </c>
      <c r="C478">
        <v>18</v>
      </c>
    </row>
    <row r="479" spans="1:3" x14ac:dyDescent="0.25">
      <c r="A479" t="s">
        <v>1981</v>
      </c>
      <c r="B479" t="s">
        <v>1587</v>
      </c>
      <c r="C479">
        <v>18</v>
      </c>
    </row>
    <row r="480" spans="1:3" x14ac:dyDescent="0.25">
      <c r="A480" t="s">
        <v>1982</v>
      </c>
      <c r="B480" t="s">
        <v>1586</v>
      </c>
      <c r="C480">
        <v>18</v>
      </c>
    </row>
    <row r="481" spans="1:3" x14ac:dyDescent="0.25">
      <c r="A481" t="s">
        <v>1982</v>
      </c>
      <c r="B481" t="s">
        <v>1587</v>
      </c>
      <c r="C481">
        <v>18</v>
      </c>
    </row>
    <row r="482" spans="1:3" x14ac:dyDescent="0.25">
      <c r="A482" t="s">
        <v>1983</v>
      </c>
      <c r="B482" t="s">
        <v>1601</v>
      </c>
      <c r="C482">
        <v>36</v>
      </c>
    </row>
    <row r="483" spans="1:3" x14ac:dyDescent="0.25">
      <c r="A483" t="s">
        <v>1984</v>
      </c>
      <c r="B483" t="s">
        <v>1601</v>
      </c>
      <c r="C483">
        <v>36</v>
      </c>
    </row>
    <row r="484" spans="1:3" x14ac:dyDescent="0.25">
      <c r="A484" t="s">
        <v>1985</v>
      </c>
      <c r="B484" t="s">
        <v>1601</v>
      </c>
      <c r="C484">
        <v>36</v>
      </c>
    </row>
    <row r="485" spans="1:3" x14ac:dyDescent="0.25">
      <c r="A485" t="s">
        <v>1986</v>
      </c>
      <c r="B485" t="s">
        <v>1602</v>
      </c>
      <c r="C485">
        <v>36</v>
      </c>
    </row>
    <row r="486" spans="1:3" x14ac:dyDescent="0.25">
      <c r="A486" t="s">
        <v>1987</v>
      </c>
      <c r="B486" t="s">
        <v>1602</v>
      </c>
      <c r="C486">
        <v>36</v>
      </c>
    </row>
    <row r="487" spans="1:3" x14ac:dyDescent="0.25">
      <c r="A487" t="s">
        <v>1988</v>
      </c>
      <c r="B487" t="s">
        <v>1602</v>
      </c>
      <c r="C487">
        <v>36</v>
      </c>
    </row>
    <row r="488" spans="1:3" x14ac:dyDescent="0.25">
      <c r="A488" t="s">
        <v>1989</v>
      </c>
      <c r="B488" t="s">
        <v>1603</v>
      </c>
      <c r="C488">
        <v>36</v>
      </c>
    </row>
    <row r="489" spans="1:3" x14ac:dyDescent="0.25">
      <c r="A489" t="s">
        <v>1990</v>
      </c>
      <c r="B489" t="s">
        <v>1603</v>
      </c>
      <c r="C489">
        <v>36</v>
      </c>
    </row>
    <row r="490" spans="1:3" x14ac:dyDescent="0.25">
      <c r="A490" t="s">
        <v>1991</v>
      </c>
      <c r="B490" t="s">
        <v>1603</v>
      </c>
      <c r="C490">
        <v>36</v>
      </c>
    </row>
    <row r="491" spans="1:3" x14ac:dyDescent="0.25">
      <c r="A491" t="s">
        <v>1992</v>
      </c>
      <c r="B491" t="s">
        <v>1599</v>
      </c>
      <c r="C491">
        <v>18</v>
      </c>
    </row>
    <row r="492" spans="1:3" x14ac:dyDescent="0.25">
      <c r="A492" t="s">
        <v>1992</v>
      </c>
      <c r="B492" t="s">
        <v>1603</v>
      </c>
      <c r="C492">
        <v>18</v>
      </c>
    </row>
    <row r="493" spans="1:3" x14ac:dyDescent="0.25">
      <c r="A493" t="s">
        <v>1993</v>
      </c>
      <c r="B493" t="s">
        <v>1599</v>
      </c>
      <c r="C493">
        <v>18</v>
      </c>
    </row>
    <row r="494" spans="1:3" x14ac:dyDescent="0.25">
      <c r="A494" t="s">
        <v>1993</v>
      </c>
      <c r="B494" t="s">
        <v>1603</v>
      </c>
      <c r="C494">
        <v>18</v>
      </c>
    </row>
    <row r="495" spans="1:3" x14ac:dyDescent="0.25">
      <c r="A495" t="s">
        <v>1994</v>
      </c>
      <c r="B495" t="s">
        <v>1599</v>
      </c>
      <c r="C495">
        <v>18</v>
      </c>
    </row>
    <row r="496" spans="1:3" x14ac:dyDescent="0.25">
      <c r="A496" t="s">
        <v>1994</v>
      </c>
      <c r="B496" t="s">
        <v>1603</v>
      </c>
      <c r="C496">
        <v>18</v>
      </c>
    </row>
    <row r="497" spans="1:4" x14ac:dyDescent="0.25">
      <c r="A497" t="s">
        <v>1995</v>
      </c>
      <c r="B497" t="s">
        <v>1599</v>
      </c>
      <c r="C497">
        <v>18</v>
      </c>
    </row>
    <row r="498" spans="1:4" x14ac:dyDescent="0.25">
      <c r="A498" t="s">
        <v>1995</v>
      </c>
      <c r="B498" t="s">
        <v>1603</v>
      </c>
      <c r="C498">
        <v>18</v>
      </c>
    </row>
    <row r="499" spans="1:4" x14ac:dyDescent="0.25">
      <c r="A499" t="s">
        <v>1996</v>
      </c>
      <c r="B499" t="s">
        <v>1589</v>
      </c>
      <c r="C499">
        <v>36</v>
      </c>
    </row>
    <row r="500" spans="1:4" x14ac:dyDescent="0.25">
      <c r="A500" t="s">
        <v>1997</v>
      </c>
      <c r="B500" t="s">
        <v>1589</v>
      </c>
      <c r="C500">
        <v>36</v>
      </c>
    </row>
    <row r="501" spans="1:4" x14ac:dyDescent="0.25">
      <c r="A501" t="s">
        <v>1998</v>
      </c>
      <c r="B501" t="s">
        <v>1584</v>
      </c>
      <c r="C501">
        <v>36</v>
      </c>
      <c r="D501" t="s">
        <v>1936</v>
      </c>
    </row>
    <row r="502" spans="1:4" x14ac:dyDescent="0.25">
      <c r="A502" t="s">
        <v>1999</v>
      </c>
      <c r="B502" t="s">
        <v>1584</v>
      </c>
      <c r="C502">
        <v>36</v>
      </c>
      <c r="D502" t="s">
        <v>1936</v>
      </c>
    </row>
    <row r="503" spans="1:4" x14ac:dyDescent="0.25">
      <c r="A503" t="s">
        <v>2000</v>
      </c>
      <c r="B503" t="s">
        <v>1584</v>
      </c>
      <c r="C503">
        <v>18</v>
      </c>
      <c r="D503" t="s">
        <v>2001</v>
      </c>
    </row>
    <row r="504" spans="1:4" x14ac:dyDescent="0.25">
      <c r="A504" t="s">
        <v>2000</v>
      </c>
      <c r="B504" t="s">
        <v>1587</v>
      </c>
      <c r="C504">
        <v>18</v>
      </c>
    </row>
    <row r="505" spans="1:4" x14ac:dyDescent="0.25">
      <c r="A505" t="s">
        <v>2002</v>
      </c>
      <c r="B505" t="s">
        <v>1585</v>
      </c>
      <c r="C505">
        <v>36</v>
      </c>
    </row>
    <row r="506" spans="1:4" x14ac:dyDescent="0.25">
      <c r="A506" t="s">
        <v>2003</v>
      </c>
      <c r="B506" t="s">
        <v>333</v>
      </c>
      <c r="C506">
        <v>36</v>
      </c>
    </row>
    <row r="507" spans="1:4" x14ac:dyDescent="0.25">
      <c r="A507" t="s">
        <v>2004</v>
      </c>
      <c r="B507" t="s">
        <v>1584</v>
      </c>
      <c r="C507">
        <v>18</v>
      </c>
      <c r="D507" t="s">
        <v>1936</v>
      </c>
    </row>
    <row r="508" spans="1:4" x14ac:dyDescent="0.25">
      <c r="A508" t="s">
        <v>2004</v>
      </c>
      <c r="B508" t="s">
        <v>1584</v>
      </c>
      <c r="C508">
        <v>18</v>
      </c>
      <c r="D508" t="s">
        <v>2001</v>
      </c>
    </row>
    <row r="509" spans="1:4" x14ac:dyDescent="0.25">
      <c r="A509" t="s">
        <v>2005</v>
      </c>
      <c r="B509" t="s">
        <v>333</v>
      </c>
      <c r="C509">
        <v>12</v>
      </c>
    </row>
    <row r="510" spans="1:4" x14ac:dyDescent="0.25">
      <c r="A510" t="s">
        <v>2005</v>
      </c>
      <c r="B510" t="s">
        <v>1584</v>
      </c>
      <c r="C510">
        <v>12</v>
      </c>
      <c r="D510" t="s">
        <v>1936</v>
      </c>
    </row>
    <row r="511" spans="1:4" x14ac:dyDescent="0.25">
      <c r="A511" t="s">
        <v>2005</v>
      </c>
      <c r="B511" t="s">
        <v>1584</v>
      </c>
      <c r="C511">
        <v>12</v>
      </c>
      <c r="D511" t="s">
        <v>2001</v>
      </c>
    </row>
    <row r="512" spans="1:4" x14ac:dyDescent="0.25">
      <c r="A512" t="s">
        <v>2006</v>
      </c>
      <c r="B512" t="s">
        <v>1584</v>
      </c>
      <c r="C512">
        <v>18</v>
      </c>
      <c r="D512" t="s">
        <v>2001</v>
      </c>
    </row>
    <row r="513" spans="1:3" x14ac:dyDescent="0.25">
      <c r="A513" t="s">
        <v>2006</v>
      </c>
      <c r="B513" t="s">
        <v>1586</v>
      </c>
      <c r="C513">
        <v>18</v>
      </c>
    </row>
    <row r="514" spans="1:3" x14ac:dyDescent="0.25">
      <c r="A514" t="s">
        <v>2007</v>
      </c>
      <c r="B514" t="s">
        <v>1586</v>
      </c>
      <c r="C514">
        <v>36</v>
      </c>
    </row>
    <row r="515" spans="1:3" x14ac:dyDescent="0.25">
      <c r="A515" t="s">
        <v>2008</v>
      </c>
      <c r="B515" t="s">
        <v>1586</v>
      </c>
      <c r="C515">
        <v>36</v>
      </c>
    </row>
    <row r="516" spans="1:3" x14ac:dyDescent="0.25">
      <c r="A516" t="s">
        <v>2009</v>
      </c>
      <c r="B516" t="s">
        <v>1586</v>
      </c>
      <c r="C516">
        <v>36</v>
      </c>
    </row>
    <row r="517" spans="1:3" x14ac:dyDescent="0.25">
      <c r="A517" t="s">
        <v>2010</v>
      </c>
      <c r="B517" t="s">
        <v>1586</v>
      </c>
      <c r="C517">
        <v>36</v>
      </c>
    </row>
    <row r="518" spans="1:3" x14ac:dyDescent="0.25">
      <c r="A518" t="s">
        <v>2011</v>
      </c>
      <c r="B518" t="s">
        <v>1586</v>
      </c>
      <c r="C518">
        <v>36</v>
      </c>
    </row>
    <row r="519" spans="1:3" x14ac:dyDescent="0.25">
      <c r="A519" t="s">
        <v>2012</v>
      </c>
      <c r="B519" t="s">
        <v>1586</v>
      </c>
      <c r="C519">
        <v>36</v>
      </c>
    </row>
    <row r="520" spans="1:3" x14ac:dyDescent="0.25">
      <c r="A520" t="s">
        <v>2013</v>
      </c>
      <c r="B520" t="s">
        <v>1586</v>
      </c>
      <c r="C520">
        <v>36</v>
      </c>
    </row>
    <row r="521" spans="1:3" x14ac:dyDescent="0.25">
      <c r="A521" t="s">
        <v>2014</v>
      </c>
      <c r="B521" t="s">
        <v>1586</v>
      </c>
      <c r="C521">
        <v>36</v>
      </c>
    </row>
    <row r="522" spans="1:3" x14ac:dyDescent="0.25">
      <c r="A522" t="s">
        <v>2015</v>
      </c>
      <c r="B522" t="s">
        <v>1586</v>
      </c>
      <c r="C522">
        <v>36</v>
      </c>
    </row>
    <row r="523" spans="1:3" x14ac:dyDescent="0.25">
      <c r="A523" t="s">
        <v>2016</v>
      </c>
      <c r="B523" t="s">
        <v>1599</v>
      </c>
      <c r="C523">
        <v>36</v>
      </c>
    </row>
    <row r="524" spans="1:3" x14ac:dyDescent="0.25">
      <c r="A524" t="s">
        <v>2017</v>
      </c>
      <c r="B524" t="s">
        <v>1599</v>
      </c>
      <c r="C524">
        <v>36</v>
      </c>
    </row>
    <row r="525" spans="1:3" x14ac:dyDescent="0.25">
      <c r="A525" t="s">
        <v>2018</v>
      </c>
      <c r="B525" t="s">
        <v>1599</v>
      </c>
      <c r="C525">
        <v>36</v>
      </c>
    </row>
    <row r="526" spans="1:3" x14ac:dyDescent="0.25">
      <c r="A526" t="s">
        <v>2019</v>
      </c>
      <c r="B526" t="s">
        <v>1586</v>
      </c>
      <c r="C526">
        <v>18</v>
      </c>
    </row>
    <row r="527" spans="1:3" x14ac:dyDescent="0.25">
      <c r="A527" t="s">
        <v>2019</v>
      </c>
      <c r="B527" t="s">
        <v>1599</v>
      </c>
      <c r="C527">
        <v>18</v>
      </c>
    </row>
    <row r="528" spans="1:3" x14ac:dyDescent="0.25">
      <c r="A528" t="s">
        <v>2020</v>
      </c>
      <c r="B528" t="s">
        <v>333</v>
      </c>
      <c r="C528">
        <v>12</v>
      </c>
    </row>
    <row r="529" spans="1:4" x14ac:dyDescent="0.25">
      <c r="A529" t="s">
        <v>2020</v>
      </c>
      <c r="B529" t="s">
        <v>1586</v>
      </c>
      <c r="C529">
        <v>12</v>
      </c>
    </row>
    <row r="530" spans="1:4" x14ac:dyDescent="0.25">
      <c r="A530" t="s">
        <v>2020</v>
      </c>
      <c r="B530" t="s">
        <v>1599</v>
      </c>
      <c r="C530">
        <v>12</v>
      </c>
    </row>
    <row r="531" spans="1:4" x14ac:dyDescent="0.25">
      <c r="A531" t="s">
        <v>2021</v>
      </c>
      <c r="B531" t="s">
        <v>1589</v>
      </c>
      <c r="C531">
        <v>36</v>
      </c>
    </row>
    <row r="532" spans="1:4" x14ac:dyDescent="0.25">
      <c r="A532" t="s">
        <v>2022</v>
      </c>
      <c r="B532" t="s">
        <v>1589</v>
      </c>
      <c r="C532">
        <v>36</v>
      </c>
    </row>
    <row r="533" spans="1:4" x14ac:dyDescent="0.25">
      <c r="A533" t="s">
        <v>2023</v>
      </c>
      <c r="B533" t="s">
        <v>1589</v>
      </c>
      <c r="C533">
        <v>36</v>
      </c>
    </row>
    <row r="534" spans="1:4" x14ac:dyDescent="0.25">
      <c r="A534" t="s">
        <v>2024</v>
      </c>
      <c r="B534" t="s">
        <v>1589</v>
      </c>
      <c r="C534">
        <v>18</v>
      </c>
    </row>
    <row r="535" spans="1:4" x14ac:dyDescent="0.25">
      <c r="A535" t="s">
        <v>2024</v>
      </c>
      <c r="B535" t="s">
        <v>1584</v>
      </c>
      <c r="C535">
        <v>18</v>
      </c>
      <c r="D535" t="s">
        <v>1936</v>
      </c>
    </row>
    <row r="536" spans="1:4" x14ac:dyDescent="0.25">
      <c r="A536" t="s">
        <v>2025</v>
      </c>
      <c r="B536" t="s">
        <v>1589</v>
      </c>
      <c r="C536">
        <v>18</v>
      </c>
    </row>
    <row r="537" spans="1:4" x14ac:dyDescent="0.25">
      <c r="A537" t="s">
        <v>2025</v>
      </c>
      <c r="B537" t="s">
        <v>1584</v>
      </c>
      <c r="C537">
        <v>18</v>
      </c>
      <c r="D537" t="s">
        <v>1936</v>
      </c>
    </row>
    <row r="538" spans="1:4" x14ac:dyDescent="0.25">
      <c r="A538" t="s">
        <v>2026</v>
      </c>
      <c r="B538" t="s">
        <v>1586</v>
      </c>
      <c r="C538">
        <v>36</v>
      </c>
    </row>
    <row r="539" spans="1:4" x14ac:dyDescent="0.25">
      <c r="A539" t="s">
        <v>2027</v>
      </c>
      <c r="B539" t="s">
        <v>1614</v>
      </c>
      <c r="C539">
        <v>36</v>
      </c>
    </row>
    <row r="540" spans="1:4" x14ac:dyDescent="0.25">
      <c r="A540" t="s">
        <v>2028</v>
      </c>
      <c r="B540" t="s">
        <v>1613</v>
      </c>
      <c r="C540">
        <v>18</v>
      </c>
    </row>
    <row r="541" spans="1:4" x14ac:dyDescent="0.25">
      <c r="A541" t="s">
        <v>2028</v>
      </c>
      <c r="B541" t="s">
        <v>1614</v>
      </c>
      <c r="C541">
        <v>18</v>
      </c>
    </row>
    <row r="542" spans="1:4" x14ac:dyDescent="0.25">
      <c r="A542" t="s">
        <v>2029</v>
      </c>
      <c r="B542" t="s">
        <v>1614</v>
      </c>
      <c r="C542">
        <v>36</v>
      </c>
    </row>
    <row r="543" spans="1:4" x14ac:dyDescent="0.25">
      <c r="A543" t="s">
        <v>2030</v>
      </c>
      <c r="B543" t="s">
        <v>1614</v>
      </c>
      <c r="C543">
        <v>36</v>
      </c>
    </row>
    <row r="544" spans="1:4" x14ac:dyDescent="0.25">
      <c r="A544" t="s">
        <v>2031</v>
      </c>
      <c r="B544" t="s">
        <v>1613</v>
      </c>
      <c r="C544">
        <v>18</v>
      </c>
    </row>
    <row r="545" spans="1:3" x14ac:dyDescent="0.25">
      <c r="A545" t="s">
        <v>2031</v>
      </c>
      <c r="B545" t="s">
        <v>1614</v>
      </c>
      <c r="C545">
        <v>18</v>
      </c>
    </row>
    <row r="546" spans="1:3" x14ac:dyDescent="0.25">
      <c r="A546" t="s">
        <v>2032</v>
      </c>
      <c r="B546" t="s">
        <v>1608</v>
      </c>
      <c r="C546">
        <v>36</v>
      </c>
    </row>
    <row r="547" spans="1:3" x14ac:dyDescent="0.25">
      <c r="A547" t="s">
        <v>2033</v>
      </c>
      <c r="B547" t="s">
        <v>1608</v>
      </c>
      <c r="C547">
        <v>36</v>
      </c>
    </row>
    <row r="548" spans="1:3" x14ac:dyDescent="0.25">
      <c r="A548" t="s">
        <v>2034</v>
      </c>
      <c r="B548" t="s">
        <v>1613</v>
      </c>
      <c r="C548">
        <v>18</v>
      </c>
    </row>
    <row r="549" spans="1:3" x14ac:dyDescent="0.25">
      <c r="A549" t="s">
        <v>2034</v>
      </c>
      <c r="B549" t="s">
        <v>1608</v>
      </c>
      <c r="C549">
        <v>18</v>
      </c>
    </row>
    <row r="550" spans="1:3" x14ac:dyDescent="0.25">
      <c r="A550" t="s">
        <v>2035</v>
      </c>
      <c r="B550" t="s">
        <v>1617</v>
      </c>
      <c r="C550">
        <v>36</v>
      </c>
    </row>
    <row r="551" spans="1:3" x14ac:dyDescent="0.25">
      <c r="A551" t="s">
        <v>2036</v>
      </c>
      <c r="B551" t="s">
        <v>1617</v>
      </c>
      <c r="C551">
        <v>36</v>
      </c>
    </row>
    <row r="552" spans="1:3" x14ac:dyDescent="0.25">
      <c r="A552" t="s">
        <v>2037</v>
      </c>
      <c r="B552" t="s">
        <v>1617</v>
      </c>
      <c r="C552">
        <v>36</v>
      </c>
    </row>
    <row r="553" spans="1:3" x14ac:dyDescent="0.25">
      <c r="A553" t="s">
        <v>2038</v>
      </c>
      <c r="B553" t="s">
        <v>1617</v>
      </c>
      <c r="C553">
        <v>36</v>
      </c>
    </row>
    <row r="554" spans="1:3" x14ac:dyDescent="0.25">
      <c r="A554" t="s">
        <v>2039</v>
      </c>
      <c r="B554" t="s">
        <v>1617</v>
      </c>
      <c r="C554">
        <v>18</v>
      </c>
    </row>
    <row r="555" spans="1:3" x14ac:dyDescent="0.25">
      <c r="A555" t="s">
        <v>2039</v>
      </c>
      <c r="B555" t="s">
        <v>1619</v>
      </c>
      <c r="C555">
        <v>18</v>
      </c>
    </row>
    <row r="556" spans="1:3" x14ac:dyDescent="0.25">
      <c r="A556" t="s">
        <v>2040</v>
      </c>
      <c r="B556" t="s">
        <v>1617</v>
      </c>
      <c r="C556">
        <v>18</v>
      </c>
    </row>
    <row r="557" spans="1:3" x14ac:dyDescent="0.25">
      <c r="A557" t="s">
        <v>2040</v>
      </c>
      <c r="B557" t="s">
        <v>1618</v>
      </c>
      <c r="C557">
        <v>18</v>
      </c>
    </row>
    <row r="558" spans="1:3" x14ac:dyDescent="0.25">
      <c r="A558" t="s">
        <v>2041</v>
      </c>
      <c r="B558" t="s">
        <v>1617</v>
      </c>
      <c r="C558">
        <v>18</v>
      </c>
    </row>
    <row r="559" spans="1:3" x14ac:dyDescent="0.25">
      <c r="A559" t="s">
        <v>2041</v>
      </c>
      <c r="B559" t="s">
        <v>1620</v>
      </c>
      <c r="C559">
        <v>18</v>
      </c>
    </row>
    <row r="560" spans="1:3" x14ac:dyDescent="0.25">
      <c r="A560" t="s">
        <v>2042</v>
      </c>
      <c r="B560" t="s">
        <v>1617</v>
      </c>
      <c r="C560">
        <v>18</v>
      </c>
    </row>
    <row r="561" spans="1:3" x14ac:dyDescent="0.25">
      <c r="A561" t="s">
        <v>2042</v>
      </c>
      <c r="B561" t="s">
        <v>1621</v>
      </c>
      <c r="C561">
        <v>18</v>
      </c>
    </row>
    <row r="562" spans="1:3" x14ac:dyDescent="0.25">
      <c r="A562" t="s">
        <v>2043</v>
      </c>
      <c r="B562" t="s">
        <v>1617</v>
      </c>
      <c r="C562">
        <v>18</v>
      </c>
    </row>
    <row r="563" spans="1:3" x14ac:dyDescent="0.25">
      <c r="A563" t="s">
        <v>2043</v>
      </c>
      <c r="B563" t="s">
        <v>1621</v>
      </c>
      <c r="C563">
        <v>18</v>
      </c>
    </row>
    <row r="564" spans="1:3" x14ac:dyDescent="0.25">
      <c r="A564" t="s">
        <v>2044</v>
      </c>
      <c r="B564" t="s">
        <v>1617</v>
      </c>
      <c r="C564">
        <v>18</v>
      </c>
    </row>
    <row r="565" spans="1:3" x14ac:dyDescent="0.25">
      <c r="A565" t="s">
        <v>2044</v>
      </c>
      <c r="B565" t="s">
        <v>1622</v>
      </c>
      <c r="C565">
        <v>18</v>
      </c>
    </row>
    <row r="566" spans="1:3" x14ac:dyDescent="0.25">
      <c r="A566" t="s">
        <v>2045</v>
      </c>
      <c r="B566" t="s">
        <v>1604</v>
      </c>
      <c r="C566">
        <v>36</v>
      </c>
    </row>
    <row r="567" spans="1:3" x14ac:dyDescent="0.25">
      <c r="A567" t="s">
        <v>2046</v>
      </c>
      <c r="B567" t="s">
        <v>1604</v>
      </c>
      <c r="C567">
        <v>18</v>
      </c>
    </row>
    <row r="568" spans="1:3" x14ac:dyDescent="0.25">
      <c r="A568" t="s">
        <v>2046</v>
      </c>
      <c r="B568" t="s">
        <v>1605</v>
      </c>
      <c r="C568">
        <v>18</v>
      </c>
    </row>
    <row r="569" spans="1:3" x14ac:dyDescent="0.25">
      <c r="A569" t="s">
        <v>2047</v>
      </c>
      <c r="B569" t="s">
        <v>1604</v>
      </c>
      <c r="C569">
        <v>18</v>
      </c>
    </row>
    <row r="570" spans="1:3" x14ac:dyDescent="0.25">
      <c r="A570" t="s">
        <v>2047</v>
      </c>
      <c r="B570" t="s">
        <v>1605</v>
      </c>
      <c r="C570">
        <v>18</v>
      </c>
    </row>
    <row r="571" spans="1:3" x14ac:dyDescent="0.25">
      <c r="A571" t="s">
        <v>2048</v>
      </c>
      <c r="B571" t="s">
        <v>1605</v>
      </c>
      <c r="C571">
        <v>36</v>
      </c>
    </row>
    <row r="572" spans="1:3" x14ac:dyDescent="0.25">
      <c r="A572" t="s">
        <v>2049</v>
      </c>
      <c r="B572" t="s">
        <v>1606</v>
      </c>
      <c r="C572">
        <v>36</v>
      </c>
    </row>
    <row r="573" spans="1:3" x14ac:dyDescent="0.25">
      <c r="A573" t="s">
        <v>2050</v>
      </c>
      <c r="B573" t="s">
        <v>1606</v>
      </c>
      <c r="C573">
        <v>36</v>
      </c>
    </row>
    <row r="574" spans="1:3" x14ac:dyDescent="0.25">
      <c r="A574" t="s">
        <v>2051</v>
      </c>
      <c r="B574" t="s">
        <v>1606</v>
      </c>
      <c r="C574">
        <v>36</v>
      </c>
    </row>
    <row r="575" spans="1:3" x14ac:dyDescent="0.25">
      <c r="A575" t="s">
        <v>2052</v>
      </c>
      <c r="B575" t="s">
        <v>1605</v>
      </c>
      <c r="C575">
        <v>36</v>
      </c>
    </row>
    <row r="576" spans="1:3" x14ac:dyDescent="0.25">
      <c r="A576" t="s">
        <v>2053</v>
      </c>
      <c r="B576" t="s">
        <v>1605</v>
      </c>
      <c r="C576">
        <v>36</v>
      </c>
    </row>
    <row r="577" spans="1:3" x14ac:dyDescent="0.25">
      <c r="A577" t="s">
        <v>2054</v>
      </c>
      <c r="B577" t="s">
        <v>1605</v>
      </c>
      <c r="C577">
        <v>18</v>
      </c>
    </row>
    <row r="578" spans="1:3" x14ac:dyDescent="0.25">
      <c r="A578" t="s">
        <v>2054</v>
      </c>
      <c r="B578" t="s">
        <v>1624</v>
      </c>
      <c r="C578">
        <v>18</v>
      </c>
    </row>
    <row r="579" spans="1:3" x14ac:dyDescent="0.25">
      <c r="A579" t="s">
        <v>2055</v>
      </c>
      <c r="B579" t="s">
        <v>1604</v>
      </c>
      <c r="C579">
        <v>18</v>
      </c>
    </row>
    <row r="580" spans="1:3" x14ac:dyDescent="0.25">
      <c r="A580" t="s">
        <v>2055</v>
      </c>
      <c r="B580" t="s">
        <v>1606</v>
      </c>
      <c r="C580">
        <v>18</v>
      </c>
    </row>
    <row r="581" spans="1:3" x14ac:dyDescent="0.25">
      <c r="A581" t="s">
        <v>2056</v>
      </c>
      <c r="B581" t="s">
        <v>1604</v>
      </c>
      <c r="C581">
        <v>18</v>
      </c>
    </row>
    <row r="582" spans="1:3" x14ac:dyDescent="0.25">
      <c r="A582" t="s">
        <v>2056</v>
      </c>
      <c r="B582" t="s">
        <v>1606</v>
      </c>
      <c r="C582">
        <v>18</v>
      </c>
    </row>
    <row r="583" spans="1:3" x14ac:dyDescent="0.25">
      <c r="A583" t="s">
        <v>2057</v>
      </c>
      <c r="B583" t="s">
        <v>1604</v>
      </c>
      <c r="C583">
        <v>18</v>
      </c>
    </row>
    <row r="584" spans="1:3" x14ac:dyDescent="0.25">
      <c r="A584" t="s">
        <v>2057</v>
      </c>
      <c r="B584" t="s">
        <v>1606</v>
      </c>
      <c r="C584">
        <v>18</v>
      </c>
    </row>
    <row r="585" spans="1:3" x14ac:dyDescent="0.25">
      <c r="A585" t="s">
        <v>2058</v>
      </c>
      <c r="B585" t="s">
        <v>1604</v>
      </c>
      <c r="C585">
        <v>18</v>
      </c>
    </row>
    <row r="586" spans="1:3" x14ac:dyDescent="0.25">
      <c r="A586" t="s">
        <v>2058</v>
      </c>
      <c r="B586" t="s">
        <v>1606</v>
      </c>
      <c r="C586">
        <v>18</v>
      </c>
    </row>
    <row r="587" spans="1:3" x14ac:dyDescent="0.25">
      <c r="A587" t="s">
        <v>2059</v>
      </c>
      <c r="B587" t="s">
        <v>1604</v>
      </c>
      <c r="C587">
        <v>18</v>
      </c>
    </row>
    <row r="588" spans="1:3" x14ac:dyDescent="0.25">
      <c r="A588" t="s">
        <v>2059</v>
      </c>
      <c r="B588" t="s">
        <v>1606</v>
      </c>
      <c r="C588">
        <v>18</v>
      </c>
    </row>
    <row r="589" spans="1:3" x14ac:dyDescent="0.25">
      <c r="A589" t="s">
        <v>2060</v>
      </c>
      <c r="B589" t="s">
        <v>1607</v>
      </c>
      <c r="C589">
        <v>36</v>
      </c>
    </row>
    <row r="590" spans="1:3" x14ac:dyDescent="0.25">
      <c r="A590" t="s">
        <v>2061</v>
      </c>
      <c r="B590" t="s">
        <v>1607</v>
      </c>
      <c r="C590">
        <v>36</v>
      </c>
    </row>
    <row r="591" spans="1:3" x14ac:dyDescent="0.25">
      <c r="A591" t="s">
        <v>2062</v>
      </c>
      <c r="B591" t="s">
        <v>1607</v>
      </c>
      <c r="C591">
        <v>36</v>
      </c>
    </row>
    <row r="592" spans="1:3" x14ac:dyDescent="0.25">
      <c r="A592" t="s">
        <v>2063</v>
      </c>
      <c r="B592" t="s">
        <v>1605</v>
      </c>
      <c r="C592">
        <v>36</v>
      </c>
    </row>
    <row r="593" spans="1:3" x14ac:dyDescent="0.25">
      <c r="A593" t="s">
        <v>2064</v>
      </c>
      <c r="B593" t="s">
        <v>1605</v>
      </c>
      <c r="C593">
        <v>36</v>
      </c>
    </row>
    <row r="594" spans="1:3" x14ac:dyDescent="0.25">
      <c r="A594" t="s">
        <v>2065</v>
      </c>
      <c r="B594" t="s">
        <v>1613</v>
      </c>
      <c r="C594">
        <v>18</v>
      </c>
    </row>
    <row r="595" spans="1:3" x14ac:dyDescent="0.25">
      <c r="A595" t="s">
        <v>2065</v>
      </c>
      <c r="B595" t="s">
        <v>1605</v>
      </c>
      <c r="C595">
        <v>18</v>
      </c>
    </row>
    <row r="596" spans="1:3" x14ac:dyDescent="0.25">
      <c r="A596" t="s">
        <v>2066</v>
      </c>
      <c r="B596" t="s">
        <v>1613</v>
      </c>
      <c r="C596">
        <v>18</v>
      </c>
    </row>
    <row r="597" spans="1:3" x14ac:dyDescent="0.25">
      <c r="A597" t="s">
        <v>2066</v>
      </c>
      <c r="B597" t="s">
        <v>1608</v>
      </c>
      <c r="C597">
        <v>18</v>
      </c>
    </row>
    <row r="598" spans="1:3" x14ac:dyDescent="0.25">
      <c r="A598" t="s">
        <v>2067</v>
      </c>
      <c r="B598" t="s">
        <v>1613</v>
      </c>
      <c r="C598">
        <v>18</v>
      </c>
    </row>
    <row r="599" spans="1:3" x14ac:dyDescent="0.25">
      <c r="A599" t="s">
        <v>2067</v>
      </c>
      <c r="B599" t="s">
        <v>1608</v>
      </c>
      <c r="C599">
        <v>18</v>
      </c>
    </row>
    <row r="600" spans="1:3" x14ac:dyDescent="0.25">
      <c r="A600" t="s">
        <v>2068</v>
      </c>
      <c r="B600" t="s">
        <v>1611</v>
      </c>
      <c r="C600">
        <v>18</v>
      </c>
    </row>
    <row r="601" spans="1:3" x14ac:dyDescent="0.25">
      <c r="A601" t="s">
        <v>2068</v>
      </c>
      <c r="B601" t="s">
        <v>1612</v>
      </c>
      <c r="C601">
        <v>18</v>
      </c>
    </row>
    <row r="602" spans="1:3" x14ac:dyDescent="0.25">
      <c r="A602" t="s">
        <v>2069</v>
      </c>
      <c r="B602" t="s">
        <v>1611</v>
      </c>
      <c r="C602">
        <v>18</v>
      </c>
    </row>
    <row r="603" spans="1:3" x14ac:dyDescent="0.25">
      <c r="A603" t="s">
        <v>2069</v>
      </c>
      <c r="B603" t="s">
        <v>1612</v>
      </c>
      <c r="C603">
        <v>18</v>
      </c>
    </row>
    <row r="604" spans="1:3" x14ac:dyDescent="0.25">
      <c r="A604" t="s">
        <v>2070</v>
      </c>
      <c r="B604" t="s">
        <v>1613</v>
      </c>
      <c r="C604">
        <v>36</v>
      </c>
    </row>
    <row r="605" spans="1:3" x14ac:dyDescent="0.25">
      <c r="A605" t="s">
        <v>2071</v>
      </c>
      <c r="B605" t="s">
        <v>1610</v>
      </c>
      <c r="C605">
        <v>36</v>
      </c>
    </row>
    <row r="606" spans="1:3" x14ac:dyDescent="0.25">
      <c r="A606" t="s">
        <v>2072</v>
      </c>
      <c r="B606" t="s">
        <v>1612</v>
      </c>
      <c r="C606">
        <v>36</v>
      </c>
    </row>
    <row r="607" spans="1:3" x14ac:dyDescent="0.25">
      <c r="A607" t="s">
        <v>2073</v>
      </c>
      <c r="B607" t="s">
        <v>1612</v>
      </c>
      <c r="C607">
        <v>36</v>
      </c>
    </row>
    <row r="608" spans="1:3" x14ac:dyDescent="0.25">
      <c r="A608" t="s">
        <v>2074</v>
      </c>
      <c r="B608" t="s">
        <v>1612</v>
      </c>
      <c r="C608">
        <v>36</v>
      </c>
    </row>
    <row r="609" spans="1:3" x14ac:dyDescent="0.25">
      <c r="A609" t="s">
        <v>2075</v>
      </c>
      <c r="B609" t="s">
        <v>1612</v>
      </c>
      <c r="C609">
        <v>36</v>
      </c>
    </row>
    <row r="610" spans="1:3" x14ac:dyDescent="0.25">
      <c r="A610" t="s">
        <v>2076</v>
      </c>
      <c r="B610" t="s">
        <v>1610</v>
      </c>
      <c r="C610">
        <v>36</v>
      </c>
    </row>
    <row r="611" spans="1:3" x14ac:dyDescent="0.25">
      <c r="A611" t="s">
        <v>2077</v>
      </c>
      <c r="B611" t="s">
        <v>1610</v>
      </c>
      <c r="C611">
        <v>18</v>
      </c>
    </row>
    <row r="612" spans="1:3" x14ac:dyDescent="0.25">
      <c r="A612" t="s">
        <v>2077</v>
      </c>
      <c r="B612" t="s">
        <v>1612</v>
      </c>
      <c r="C612">
        <v>18</v>
      </c>
    </row>
    <row r="613" spans="1:3" x14ac:dyDescent="0.25">
      <c r="A613" t="s">
        <v>2078</v>
      </c>
      <c r="B613" t="s">
        <v>1610</v>
      </c>
      <c r="C613">
        <v>18</v>
      </c>
    </row>
    <row r="614" spans="1:3" x14ac:dyDescent="0.25">
      <c r="A614" t="s">
        <v>2078</v>
      </c>
      <c r="B614" t="s">
        <v>1612</v>
      </c>
      <c r="C614">
        <v>18</v>
      </c>
    </row>
    <row r="615" spans="1:3" x14ac:dyDescent="0.25">
      <c r="A615" t="s">
        <v>2079</v>
      </c>
      <c r="B615" t="s">
        <v>1610</v>
      </c>
      <c r="C615">
        <v>18</v>
      </c>
    </row>
    <row r="616" spans="1:3" x14ac:dyDescent="0.25">
      <c r="A616" t="s">
        <v>2079</v>
      </c>
      <c r="B616" t="s">
        <v>1612</v>
      </c>
      <c r="C616">
        <v>18</v>
      </c>
    </row>
    <row r="617" spans="1:3" x14ac:dyDescent="0.25">
      <c r="A617" t="s">
        <v>2080</v>
      </c>
      <c r="B617" t="s">
        <v>1610</v>
      </c>
      <c r="C617">
        <v>18</v>
      </c>
    </row>
    <row r="618" spans="1:3" x14ac:dyDescent="0.25">
      <c r="A618" t="s">
        <v>2080</v>
      </c>
      <c r="B618" t="s">
        <v>1612</v>
      </c>
      <c r="C618">
        <v>18</v>
      </c>
    </row>
    <row r="619" spans="1:3" x14ac:dyDescent="0.25">
      <c r="A619" t="s">
        <v>2081</v>
      </c>
      <c r="B619" t="s">
        <v>1613</v>
      </c>
      <c r="C619">
        <v>36</v>
      </c>
    </row>
    <row r="620" spans="1:3" x14ac:dyDescent="0.25">
      <c r="A620" t="s">
        <v>2082</v>
      </c>
      <c r="B620" t="s">
        <v>1609</v>
      </c>
      <c r="C620">
        <v>36</v>
      </c>
    </row>
    <row r="621" spans="1:3" x14ac:dyDescent="0.25">
      <c r="A621" t="s">
        <v>2083</v>
      </c>
      <c r="B621" t="s">
        <v>1610</v>
      </c>
      <c r="C621">
        <v>36</v>
      </c>
    </row>
    <row r="622" spans="1:3" x14ac:dyDescent="0.25">
      <c r="A622" t="s">
        <v>2084</v>
      </c>
      <c r="B622" t="s">
        <v>1610</v>
      </c>
      <c r="C622">
        <v>36</v>
      </c>
    </row>
    <row r="623" spans="1:3" x14ac:dyDescent="0.25">
      <c r="A623" t="s">
        <v>2085</v>
      </c>
      <c r="B623" t="s">
        <v>1610</v>
      </c>
      <c r="C623">
        <v>36</v>
      </c>
    </row>
    <row r="624" spans="1:3" x14ac:dyDescent="0.25">
      <c r="A624" t="s">
        <v>2086</v>
      </c>
      <c r="B624" t="s">
        <v>1610</v>
      </c>
      <c r="C624">
        <v>36</v>
      </c>
    </row>
    <row r="625" spans="1:3" x14ac:dyDescent="0.25">
      <c r="A625" t="s">
        <v>2087</v>
      </c>
      <c r="B625" t="s">
        <v>1609</v>
      </c>
      <c r="C625">
        <v>36</v>
      </c>
    </row>
    <row r="626" spans="1:3" x14ac:dyDescent="0.25">
      <c r="A626" t="s">
        <v>2088</v>
      </c>
      <c r="B626" t="s">
        <v>1610</v>
      </c>
      <c r="C626">
        <v>18</v>
      </c>
    </row>
    <row r="627" spans="1:3" x14ac:dyDescent="0.25">
      <c r="A627" t="s">
        <v>2088</v>
      </c>
      <c r="B627" t="s">
        <v>1612</v>
      </c>
      <c r="C627">
        <v>18</v>
      </c>
    </row>
    <row r="628" spans="1:3" x14ac:dyDescent="0.25">
      <c r="A628" t="s">
        <v>2089</v>
      </c>
      <c r="B628" t="s">
        <v>1610</v>
      </c>
      <c r="C628">
        <v>18</v>
      </c>
    </row>
    <row r="629" spans="1:3" x14ac:dyDescent="0.25">
      <c r="A629" t="s">
        <v>2089</v>
      </c>
      <c r="B629" t="s">
        <v>1612</v>
      </c>
      <c r="C629">
        <v>18</v>
      </c>
    </row>
    <row r="630" spans="1:3" x14ac:dyDescent="0.25">
      <c r="A630" t="s">
        <v>2090</v>
      </c>
      <c r="B630" t="s">
        <v>1610</v>
      </c>
      <c r="C630">
        <v>18</v>
      </c>
    </row>
    <row r="631" spans="1:3" x14ac:dyDescent="0.25">
      <c r="A631" t="s">
        <v>2090</v>
      </c>
      <c r="B631" t="s">
        <v>1612</v>
      </c>
      <c r="C631">
        <v>18</v>
      </c>
    </row>
    <row r="632" spans="1:3" x14ac:dyDescent="0.25">
      <c r="A632" t="s">
        <v>2091</v>
      </c>
      <c r="B632" t="s">
        <v>1610</v>
      </c>
      <c r="C632">
        <v>18</v>
      </c>
    </row>
    <row r="633" spans="1:3" x14ac:dyDescent="0.25">
      <c r="A633" t="s">
        <v>2091</v>
      </c>
      <c r="B633" t="s">
        <v>1612</v>
      </c>
      <c r="C633">
        <v>18</v>
      </c>
    </row>
    <row r="634" spans="1:3" x14ac:dyDescent="0.25">
      <c r="A634" t="s">
        <v>2092</v>
      </c>
      <c r="B634" t="s">
        <v>1610</v>
      </c>
      <c r="C634">
        <v>18</v>
      </c>
    </row>
    <row r="635" spans="1:3" x14ac:dyDescent="0.25">
      <c r="A635" t="s">
        <v>2092</v>
      </c>
      <c r="B635" t="s">
        <v>1612</v>
      </c>
      <c r="C635">
        <v>18</v>
      </c>
    </row>
    <row r="636" spans="1:3" x14ac:dyDescent="0.25">
      <c r="A636" t="s">
        <v>2093</v>
      </c>
      <c r="B636" t="s">
        <v>1610</v>
      </c>
      <c r="C636">
        <v>18</v>
      </c>
    </row>
    <row r="637" spans="1:3" x14ac:dyDescent="0.25">
      <c r="A637" t="s">
        <v>2093</v>
      </c>
      <c r="B637" t="s">
        <v>1612</v>
      </c>
      <c r="C637">
        <v>18</v>
      </c>
    </row>
    <row r="638" spans="1:3" x14ac:dyDescent="0.25">
      <c r="A638" t="s">
        <v>2094</v>
      </c>
      <c r="B638" t="s">
        <v>1610</v>
      </c>
      <c r="C638">
        <v>18</v>
      </c>
    </row>
    <row r="639" spans="1:3" x14ac:dyDescent="0.25">
      <c r="A639" t="s">
        <v>2094</v>
      </c>
      <c r="B639" t="s">
        <v>1612</v>
      </c>
      <c r="C639">
        <v>18</v>
      </c>
    </row>
    <row r="640" spans="1:3" x14ac:dyDescent="0.25">
      <c r="A640" t="s">
        <v>2095</v>
      </c>
      <c r="B640" t="s">
        <v>1610</v>
      </c>
      <c r="C640">
        <v>18</v>
      </c>
    </row>
    <row r="641" spans="1:3" x14ac:dyDescent="0.25">
      <c r="A641" t="s">
        <v>2095</v>
      </c>
      <c r="B641" t="s">
        <v>1612</v>
      </c>
      <c r="C641">
        <v>18</v>
      </c>
    </row>
    <row r="642" spans="1:3" x14ac:dyDescent="0.25">
      <c r="A642" t="s">
        <v>2096</v>
      </c>
      <c r="B642" t="s">
        <v>1613</v>
      </c>
      <c r="C642">
        <v>36</v>
      </c>
    </row>
    <row r="643" spans="1:3" x14ac:dyDescent="0.25">
      <c r="A643" t="s">
        <v>2097</v>
      </c>
      <c r="B643" t="s">
        <v>1610</v>
      </c>
      <c r="C643">
        <v>18</v>
      </c>
    </row>
    <row r="644" spans="1:3" x14ac:dyDescent="0.25">
      <c r="A644" t="s">
        <v>2097</v>
      </c>
      <c r="B644" t="s">
        <v>1611</v>
      </c>
      <c r="C644">
        <v>18</v>
      </c>
    </row>
    <row r="645" spans="1:3" x14ac:dyDescent="0.25">
      <c r="A645" t="s">
        <v>2098</v>
      </c>
      <c r="B645" t="s">
        <v>1610</v>
      </c>
      <c r="C645">
        <v>18</v>
      </c>
    </row>
    <row r="646" spans="1:3" x14ac:dyDescent="0.25">
      <c r="A646" t="s">
        <v>2098</v>
      </c>
      <c r="B646" t="s">
        <v>1611</v>
      </c>
      <c r="C646">
        <v>18</v>
      </c>
    </row>
    <row r="647" spans="1:3" x14ac:dyDescent="0.25">
      <c r="A647" t="s">
        <v>2099</v>
      </c>
      <c r="B647" t="s">
        <v>1610</v>
      </c>
      <c r="C647">
        <v>18</v>
      </c>
    </row>
    <row r="648" spans="1:3" x14ac:dyDescent="0.25">
      <c r="A648" t="s">
        <v>2099</v>
      </c>
      <c r="B648" t="s">
        <v>1611</v>
      </c>
      <c r="C648">
        <v>18</v>
      </c>
    </row>
    <row r="649" spans="1:3" x14ac:dyDescent="0.25">
      <c r="A649" t="s">
        <v>2100</v>
      </c>
      <c r="B649" t="s">
        <v>1610</v>
      </c>
      <c r="C649">
        <v>18</v>
      </c>
    </row>
    <row r="650" spans="1:3" x14ac:dyDescent="0.25">
      <c r="A650" t="s">
        <v>2100</v>
      </c>
      <c r="B650" t="s">
        <v>1611</v>
      </c>
      <c r="C650">
        <v>18</v>
      </c>
    </row>
    <row r="651" spans="1:3" x14ac:dyDescent="0.25">
      <c r="A651" t="s">
        <v>2101</v>
      </c>
      <c r="B651" t="s">
        <v>1610</v>
      </c>
      <c r="C651">
        <v>36</v>
      </c>
    </row>
    <row r="652" spans="1:3" x14ac:dyDescent="0.25">
      <c r="A652" t="s">
        <v>2102</v>
      </c>
      <c r="B652" t="s">
        <v>1610</v>
      </c>
      <c r="C652">
        <v>36</v>
      </c>
    </row>
    <row r="653" spans="1:3" x14ac:dyDescent="0.25">
      <c r="A653" t="s">
        <v>2103</v>
      </c>
      <c r="B653" t="s">
        <v>1612</v>
      </c>
      <c r="C653">
        <v>36</v>
      </c>
    </row>
    <row r="654" spans="1:3" x14ac:dyDescent="0.25">
      <c r="A654" t="s">
        <v>2104</v>
      </c>
      <c r="B654" t="s">
        <v>1610</v>
      </c>
      <c r="C654">
        <v>18</v>
      </c>
    </row>
    <row r="655" spans="1:3" x14ac:dyDescent="0.25">
      <c r="A655" t="s">
        <v>2104</v>
      </c>
      <c r="B655" t="s">
        <v>1612</v>
      </c>
      <c r="C655">
        <v>18</v>
      </c>
    </row>
    <row r="656" spans="1:3" x14ac:dyDescent="0.25">
      <c r="A656" t="s">
        <v>2105</v>
      </c>
      <c r="B656" t="s">
        <v>1610</v>
      </c>
      <c r="C656">
        <v>18</v>
      </c>
    </row>
    <row r="657" spans="1:3" x14ac:dyDescent="0.25">
      <c r="A657" t="s">
        <v>2105</v>
      </c>
      <c r="B657" t="s">
        <v>1612</v>
      </c>
      <c r="C657">
        <v>18</v>
      </c>
    </row>
    <row r="658" spans="1:3" x14ac:dyDescent="0.25">
      <c r="A658" t="s">
        <v>2106</v>
      </c>
      <c r="B658" t="s">
        <v>1610</v>
      </c>
      <c r="C658">
        <v>18</v>
      </c>
    </row>
    <row r="659" spans="1:3" x14ac:dyDescent="0.25">
      <c r="A659" t="s">
        <v>2106</v>
      </c>
      <c r="B659" t="s">
        <v>1612</v>
      </c>
      <c r="C659">
        <v>18</v>
      </c>
    </row>
    <row r="660" spans="1:3" x14ac:dyDescent="0.25">
      <c r="A660" t="s">
        <v>2107</v>
      </c>
      <c r="B660" t="s">
        <v>1610</v>
      </c>
      <c r="C660">
        <v>18</v>
      </c>
    </row>
    <row r="661" spans="1:3" x14ac:dyDescent="0.25">
      <c r="A661" t="s">
        <v>2107</v>
      </c>
      <c r="B661" t="s">
        <v>1612</v>
      </c>
      <c r="C661">
        <v>18</v>
      </c>
    </row>
    <row r="662" spans="1:3" x14ac:dyDescent="0.25">
      <c r="A662" t="s">
        <v>2108</v>
      </c>
      <c r="B662" t="s">
        <v>1612</v>
      </c>
      <c r="C662">
        <v>36</v>
      </c>
    </row>
    <row r="663" spans="1:3" x14ac:dyDescent="0.25">
      <c r="A663" t="s">
        <v>2109</v>
      </c>
      <c r="B663" t="s">
        <v>1610</v>
      </c>
      <c r="C663">
        <v>18</v>
      </c>
    </row>
    <row r="664" spans="1:3" x14ac:dyDescent="0.25">
      <c r="A664" t="s">
        <v>2109</v>
      </c>
      <c r="B664" t="s">
        <v>1612</v>
      </c>
      <c r="C664">
        <v>18</v>
      </c>
    </row>
    <row r="665" spans="1:3" x14ac:dyDescent="0.25">
      <c r="A665" t="s">
        <v>2110</v>
      </c>
      <c r="B665" t="s">
        <v>1610</v>
      </c>
      <c r="C665">
        <v>18</v>
      </c>
    </row>
    <row r="666" spans="1:3" x14ac:dyDescent="0.25">
      <c r="A666" t="s">
        <v>2110</v>
      </c>
      <c r="B666" t="s">
        <v>1612</v>
      </c>
      <c r="C666">
        <v>18</v>
      </c>
    </row>
    <row r="667" spans="1:3" x14ac:dyDescent="0.25">
      <c r="A667" t="s">
        <v>2111</v>
      </c>
      <c r="B667" t="s">
        <v>1610</v>
      </c>
      <c r="C667">
        <v>18</v>
      </c>
    </row>
    <row r="668" spans="1:3" x14ac:dyDescent="0.25">
      <c r="A668" t="s">
        <v>2111</v>
      </c>
      <c r="B668" t="s">
        <v>1612</v>
      </c>
      <c r="C668">
        <v>18</v>
      </c>
    </row>
    <row r="669" spans="1:3" x14ac:dyDescent="0.25">
      <c r="A669" t="s">
        <v>2112</v>
      </c>
      <c r="B669" t="s">
        <v>1610</v>
      </c>
      <c r="C669">
        <v>18</v>
      </c>
    </row>
    <row r="670" spans="1:3" x14ac:dyDescent="0.25">
      <c r="A670" t="s">
        <v>2112</v>
      </c>
      <c r="B670" t="s">
        <v>1612</v>
      </c>
      <c r="C670">
        <v>18</v>
      </c>
    </row>
    <row r="671" spans="1:3" x14ac:dyDescent="0.25">
      <c r="A671" t="s">
        <v>2113</v>
      </c>
      <c r="B671" t="s">
        <v>1610</v>
      </c>
      <c r="C671">
        <v>18</v>
      </c>
    </row>
    <row r="672" spans="1:3" x14ac:dyDescent="0.25">
      <c r="A672" t="s">
        <v>2113</v>
      </c>
      <c r="B672" t="s">
        <v>1612</v>
      </c>
      <c r="C672">
        <v>18</v>
      </c>
    </row>
    <row r="673" spans="1:3" x14ac:dyDescent="0.25">
      <c r="A673" t="s">
        <v>2114</v>
      </c>
      <c r="B673" t="s">
        <v>1610</v>
      </c>
      <c r="C673">
        <v>18</v>
      </c>
    </row>
    <row r="674" spans="1:3" x14ac:dyDescent="0.25">
      <c r="A674" t="s">
        <v>2114</v>
      </c>
      <c r="B674" t="s">
        <v>1612</v>
      </c>
      <c r="C674">
        <v>18</v>
      </c>
    </row>
    <row r="675" spans="1:3" x14ac:dyDescent="0.25">
      <c r="A675" t="s">
        <v>2115</v>
      </c>
      <c r="B675" t="s">
        <v>1610</v>
      </c>
      <c r="C675">
        <v>12</v>
      </c>
    </row>
    <row r="676" spans="1:3" x14ac:dyDescent="0.25">
      <c r="A676" t="s">
        <v>2115</v>
      </c>
      <c r="B676" t="s">
        <v>1611</v>
      </c>
      <c r="C676">
        <v>12</v>
      </c>
    </row>
    <row r="677" spans="1:3" x14ac:dyDescent="0.25">
      <c r="A677" t="s">
        <v>2115</v>
      </c>
      <c r="B677" t="s">
        <v>1612</v>
      </c>
      <c r="C677">
        <v>12</v>
      </c>
    </row>
    <row r="678" spans="1:3" x14ac:dyDescent="0.25">
      <c r="A678" t="s">
        <v>2116</v>
      </c>
      <c r="B678" t="s">
        <v>1610</v>
      </c>
      <c r="C678">
        <v>12</v>
      </c>
    </row>
    <row r="679" spans="1:3" x14ac:dyDescent="0.25">
      <c r="A679" t="s">
        <v>2116</v>
      </c>
      <c r="B679" t="s">
        <v>1611</v>
      </c>
      <c r="C679">
        <v>12</v>
      </c>
    </row>
    <row r="680" spans="1:3" x14ac:dyDescent="0.25">
      <c r="A680" t="s">
        <v>2116</v>
      </c>
      <c r="B680" t="s">
        <v>1612</v>
      </c>
      <c r="C680">
        <v>12</v>
      </c>
    </row>
    <row r="681" spans="1:3" x14ac:dyDescent="0.25">
      <c r="A681" t="s">
        <v>2117</v>
      </c>
      <c r="B681" t="s">
        <v>1616</v>
      </c>
      <c r="C681">
        <v>36</v>
      </c>
    </row>
    <row r="682" spans="1:3" x14ac:dyDescent="0.25">
      <c r="A682" t="s">
        <v>2118</v>
      </c>
      <c r="B682" t="s">
        <v>1616</v>
      </c>
      <c r="C682">
        <v>18</v>
      </c>
    </row>
    <row r="683" spans="1:3" x14ac:dyDescent="0.25">
      <c r="A683" t="s">
        <v>2118</v>
      </c>
      <c r="B683" t="s">
        <v>1605</v>
      </c>
      <c r="C683">
        <v>18</v>
      </c>
    </row>
    <row r="684" spans="1:3" x14ac:dyDescent="0.25">
      <c r="A684" t="s">
        <v>2119</v>
      </c>
      <c r="B684" t="s">
        <v>1616</v>
      </c>
      <c r="C684">
        <v>18</v>
      </c>
    </row>
    <row r="685" spans="1:3" x14ac:dyDescent="0.25">
      <c r="A685" t="s">
        <v>2119</v>
      </c>
      <c r="B685" t="s">
        <v>1605</v>
      </c>
      <c r="C685">
        <v>18</v>
      </c>
    </row>
    <row r="686" spans="1:3" x14ac:dyDescent="0.25">
      <c r="A686" t="s">
        <v>2120</v>
      </c>
      <c r="B686" t="s">
        <v>1616</v>
      </c>
      <c r="C686">
        <v>18</v>
      </c>
    </row>
    <row r="687" spans="1:3" x14ac:dyDescent="0.25">
      <c r="A687" t="s">
        <v>2120</v>
      </c>
      <c r="B687" t="s">
        <v>1605</v>
      </c>
      <c r="C687">
        <v>18</v>
      </c>
    </row>
    <row r="688" spans="1:3" x14ac:dyDescent="0.25">
      <c r="A688" t="s">
        <v>2121</v>
      </c>
      <c r="B688" t="s">
        <v>1616</v>
      </c>
      <c r="C688">
        <v>36</v>
      </c>
    </row>
    <row r="689" spans="1:3" x14ac:dyDescent="0.25">
      <c r="A689" t="s">
        <v>2122</v>
      </c>
      <c r="B689" t="s">
        <v>1616</v>
      </c>
      <c r="C689">
        <v>18</v>
      </c>
    </row>
    <row r="690" spans="1:3" x14ac:dyDescent="0.25">
      <c r="A690" t="s">
        <v>2122</v>
      </c>
      <c r="B690" t="s">
        <v>1605</v>
      </c>
      <c r="C690">
        <v>18</v>
      </c>
    </row>
    <row r="691" spans="1:3" x14ac:dyDescent="0.25">
      <c r="A691" t="s">
        <v>2123</v>
      </c>
      <c r="B691" t="s">
        <v>1616</v>
      </c>
      <c r="C691">
        <v>36</v>
      </c>
    </row>
    <row r="692" spans="1:3" x14ac:dyDescent="0.25">
      <c r="A692" t="s">
        <v>2124</v>
      </c>
      <c r="B692" t="s">
        <v>1616</v>
      </c>
      <c r="C692">
        <v>36</v>
      </c>
    </row>
    <row r="693" spans="1:3" x14ac:dyDescent="0.25">
      <c r="A693" t="s">
        <v>2125</v>
      </c>
      <c r="B693" t="s">
        <v>1616</v>
      </c>
      <c r="C693">
        <v>36</v>
      </c>
    </row>
    <row r="694" spans="1:3" x14ac:dyDescent="0.25">
      <c r="A694" t="s">
        <v>2126</v>
      </c>
      <c r="B694" t="s">
        <v>1616</v>
      </c>
      <c r="C694">
        <v>36</v>
      </c>
    </row>
    <row r="695" spans="1:3" x14ac:dyDescent="0.25">
      <c r="A695" t="s">
        <v>2127</v>
      </c>
      <c r="B695" t="s">
        <v>1616</v>
      </c>
      <c r="C695">
        <v>36</v>
      </c>
    </row>
    <row r="696" spans="1:3" x14ac:dyDescent="0.25">
      <c r="A696" t="s">
        <v>2128</v>
      </c>
      <c r="B696" t="s">
        <v>1628</v>
      </c>
      <c r="C696">
        <v>36</v>
      </c>
    </row>
    <row r="697" spans="1:3" x14ac:dyDescent="0.25">
      <c r="A697" t="s">
        <v>2129</v>
      </c>
      <c r="B697" t="s">
        <v>1628</v>
      </c>
      <c r="C697">
        <v>36</v>
      </c>
    </row>
    <row r="698" spans="1:3" x14ac:dyDescent="0.25">
      <c r="A698" t="s">
        <v>2130</v>
      </c>
      <c r="B698" t="s">
        <v>1628</v>
      </c>
      <c r="C698">
        <v>36</v>
      </c>
    </row>
    <row r="699" spans="1:3" x14ac:dyDescent="0.25">
      <c r="A699" t="s">
        <v>2131</v>
      </c>
      <c r="B699" t="s">
        <v>1628</v>
      </c>
      <c r="C699">
        <v>36</v>
      </c>
    </row>
    <row r="700" spans="1:3" x14ac:dyDescent="0.25">
      <c r="A700" t="s">
        <v>2132</v>
      </c>
      <c r="B700" t="s">
        <v>1628</v>
      </c>
      <c r="C700">
        <v>36</v>
      </c>
    </row>
    <row r="701" spans="1:3" x14ac:dyDescent="0.25">
      <c r="A701" t="s">
        <v>2133</v>
      </c>
      <c r="B701" t="s">
        <v>1615</v>
      </c>
      <c r="C701">
        <v>36</v>
      </c>
    </row>
    <row r="702" spans="1:3" x14ac:dyDescent="0.25">
      <c r="A702" t="s">
        <v>2134</v>
      </c>
      <c r="B702" t="s">
        <v>1615</v>
      </c>
      <c r="C702">
        <v>36</v>
      </c>
    </row>
    <row r="703" spans="1:3" x14ac:dyDescent="0.25">
      <c r="A703" t="s">
        <v>2135</v>
      </c>
      <c r="B703" t="s">
        <v>1615</v>
      </c>
      <c r="C703">
        <v>36</v>
      </c>
    </row>
    <row r="704" spans="1:3" x14ac:dyDescent="0.25">
      <c r="A704" t="s">
        <v>2136</v>
      </c>
      <c r="B704" t="s">
        <v>1615</v>
      </c>
      <c r="C704">
        <v>36</v>
      </c>
    </row>
    <row r="705" spans="1:3" x14ac:dyDescent="0.25">
      <c r="A705" t="s">
        <v>2137</v>
      </c>
      <c r="B705" t="s">
        <v>1626</v>
      </c>
      <c r="C705">
        <v>36</v>
      </c>
    </row>
    <row r="706" spans="1:3" x14ac:dyDescent="0.25">
      <c r="A706" t="s">
        <v>2138</v>
      </c>
      <c r="B706" t="s">
        <v>1626</v>
      </c>
      <c r="C706">
        <v>36</v>
      </c>
    </row>
    <row r="707" spans="1:3" x14ac:dyDescent="0.25">
      <c r="A707" t="s">
        <v>2139</v>
      </c>
      <c r="B707" t="s">
        <v>1626</v>
      </c>
      <c r="C707">
        <v>36</v>
      </c>
    </row>
    <row r="708" spans="1:3" x14ac:dyDescent="0.25">
      <c r="A708" t="s">
        <v>2140</v>
      </c>
      <c r="B708" t="s">
        <v>1622</v>
      </c>
      <c r="C708">
        <v>18</v>
      </c>
    </row>
    <row r="709" spans="1:3" x14ac:dyDescent="0.25">
      <c r="A709" t="s">
        <v>2140</v>
      </c>
      <c r="B709" t="s">
        <v>1626</v>
      </c>
      <c r="C709">
        <v>18</v>
      </c>
    </row>
    <row r="710" spans="1:3" x14ac:dyDescent="0.25">
      <c r="A710" t="s">
        <v>2141</v>
      </c>
      <c r="B710" t="s">
        <v>1626</v>
      </c>
      <c r="C710">
        <v>36</v>
      </c>
    </row>
    <row r="711" spans="1:3" x14ac:dyDescent="0.25">
      <c r="A711" t="s">
        <v>2142</v>
      </c>
      <c r="B711" t="s">
        <v>1608</v>
      </c>
      <c r="C711">
        <v>36</v>
      </c>
    </row>
    <row r="712" spans="1:3" x14ac:dyDescent="0.25">
      <c r="A712" t="s">
        <v>2143</v>
      </c>
      <c r="B712" t="s">
        <v>1624</v>
      </c>
      <c r="C712">
        <v>36</v>
      </c>
    </row>
    <row r="713" spans="1:3" x14ac:dyDescent="0.25">
      <c r="A713" t="s">
        <v>2144</v>
      </c>
      <c r="B713" t="s">
        <v>1624</v>
      </c>
      <c r="C713">
        <v>36</v>
      </c>
    </row>
    <row r="714" spans="1:3" x14ac:dyDescent="0.25">
      <c r="A714" t="s">
        <v>2145</v>
      </c>
      <c r="B714" t="s">
        <v>1624</v>
      </c>
      <c r="C714">
        <v>36</v>
      </c>
    </row>
    <row r="715" spans="1:3" x14ac:dyDescent="0.25">
      <c r="A715" t="s">
        <v>2146</v>
      </c>
      <c r="B715" t="s">
        <v>1608</v>
      </c>
      <c r="C715">
        <v>18</v>
      </c>
    </row>
    <row r="716" spans="1:3" x14ac:dyDescent="0.25">
      <c r="A716" t="s">
        <v>2146</v>
      </c>
      <c r="B716" t="s">
        <v>1624</v>
      </c>
      <c r="C716">
        <v>18</v>
      </c>
    </row>
    <row r="717" spans="1:3" x14ac:dyDescent="0.25">
      <c r="A717" t="s">
        <v>2147</v>
      </c>
      <c r="B717" t="s">
        <v>1608</v>
      </c>
      <c r="C717">
        <v>18</v>
      </c>
    </row>
    <row r="718" spans="1:3" x14ac:dyDescent="0.25">
      <c r="A718" t="s">
        <v>2147</v>
      </c>
      <c r="B718" t="s">
        <v>1624</v>
      </c>
      <c r="C718">
        <v>18</v>
      </c>
    </row>
    <row r="719" spans="1:3" x14ac:dyDescent="0.25">
      <c r="A719" t="s">
        <v>2148</v>
      </c>
      <c r="B719" t="s">
        <v>1624</v>
      </c>
      <c r="C719">
        <v>36</v>
      </c>
    </row>
    <row r="720" spans="1:3" x14ac:dyDescent="0.25">
      <c r="A720" t="s">
        <v>2149</v>
      </c>
      <c r="B720" t="s">
        <v>1624</v>
      </c>
      <c r="C720">
        <v>36</v>
      </c>
    </row>
    <row r="721" spans="1:3" x14ac:dyDescent="0.25">
      <c r="A721" t="s">
        <v>2150</v>
      </c>
      <c r="B721" t="s">
        <v>1617</v>
      </c>
      <c r="C721">
        <v>36</v>
      </c>
    </row>
    <row r="722" spans="1:3" x14ac:dyDescent="0.25">
      <c r="A722" t="s">
        <v>2151</v>
      </c>
      <c r="B722" t="s">
        <v>1617</v>
      </c>
      <c r="C722">
        <v>36</v>
      </c>
    </row>
    <row r="723" spans="1:3" x14ac:dyDescent="0.25">
      <c r="A723" t="s">
        <v>2152</v>
      </c>
      <c r="B723" t="s">
        <v>1617</v>
      </c>
      <c r="C723">
        <v>36</v>
      </c>
    </row>
    <row r="724" spans="1:3" x14ac:dyDescent="0.25">
      <c r="A724" t="s">
        <v>2153</v>
      </c>
      <c r="B724" t="s">
        <v>1619</v>
      </c>
      <c r="C724">
        <v>36</v>
      </c>
    </row>
    <row r="725" spans="1:3" x14ac:dyDescent="0.25">
      <c r="A725" t="s">
        <v>2154</v>
      </c>
      <c r="B725" t="s">
        <v>1618</v>
      </c>
      <c r="C725">
        <v>36</v>
      </c>
    </row>
    <row r="726" spans="1:3" x14ac:dyDescent="0.25">
      <c r="A726" t="s">
        <v>2155</v>
      </c>
      <c r="B726" t="s">
        <v>1620</v>
      </c>
      <c r="C726">
        <v>36</v>
      </c>
    </row>
    <row r="727" spans="1:3" x14ac:dyDescent="0.25">
      <c r="A727" t="s">
        <v>2156</v>
      </c>
      <c r="B727" t="s">
        <v>1621</v>
      </c>
      <c r="C727">
        <v>36</v>
      </c>
    </row>
    <row r="728" spans="1:3" x14ac:dyDescent="0.25">
      <c r="A728" t="s">
        <v>2157</v>
      </c>
      <c r="B728" t="s">
        <v>1622</v>
      </c>
      <c r="C728">
        <v>36</v>
      </c>
    </row>
    <row r="729" spans="1:3" x14ac:dyDescent="0.25">
      <c r="A729" t="s">
        <v>2158</v>
      </c>
      <c r="B729" t="s">
        <v>1622</v>
      </c>
      <c r="C729">
        <v>36</v>
      </c>
    </row>
    <row r="730" spans="1:3" x14ac:dyDescent="0.25">
      <c r="A730" t="s">
        <v>2159</v>
      </c>
      <c r="B730" t="s">
        <v>1625</v>
      </c>
      <c r="C730">
        <v>36</v>
      </c>
    </row>
    <row r="731" spans="1:3" x14ac:dyDescent="0.25">
      <c r="A731" t="s">
        <v>2160</v>
      </c>
      <c r="B731" t="s">
        <v>1625</v>
      </c>
      <c r="C731">
        <v>36</v>
      </c>
    </row>
    <row r="732" spans="1:3" x14ac:dyDescent="0.25">
      <c r="A732" t="s">
        <v>2161</v>
      </c>
      <c r="B732" t="s">
        <v>1622</v>
      </c>
      <c r="C732">
        <v>36</v>
      </c>
    </row>
    <row r="733" spans="1:3" x14ac:dyDescent="0.25">
      <c r="A733" t="s">
        <v>2162</v>
      </c>
      <c r="B733" t="s">
        <v>1622</v>
      </c>
      <c r="C733">
        <v>36</v>
      </c>
    </row>
    <row r="734" spans="1:3" x14ac:dyDescent="0.25">
      <c r="A734" t="s">
        <v>2163</v>
      </c>
      <c r="B734" t="s">
        <v>1627</v>
      </c>
      <c r="C734">
        <v>36</v>
      </c>
    </row>
    <row r="735" spans="1:3" x14ac:dyDescent="0.25">
      <c r="A735" t="s">
        <v>2164</v>
      </c>
      <c r="B735" t="s">
        <v>1627</v>
      </c>
      <c r="C735">
        <v>36</v>
      </c>
    </row>
    <row r="736" spans="1:3" x14ac:dyDescent="0.25">
      <c r="A736" t="s">
        <v>2165</v>
      </c>
      <c r="B736" t="s">
        <v>1627</v>
      </c>
      <c r="C736">
        <v>36</v>
      </c>
    </row>
    <row r="737" spans="1:3" x14ac:dyDescent="0.25">
      <c r="A737" t="s">
        <v>2166</v>
      </c>
      <c r="B737" t="s">
        <v>1627</v>
      </c>
      <c r="C737">
        <v>36</v>
      </c>
    </row>
    <row r="738" spans="1:3" x14ac:dyDescent="0.25">
      <c r="A738" t="s">
        <v>2167</v>
      </c>
      <c r="B738" t="s">
        <v>1627</v>
      </c>
      <c r="C738">
        <v>36</v>
      </c>
    </row>
    <row r="739" spans="1:3" x14ac:dyDescent="0.25">
      <c r="A739" t="s">
        <v>2168</v>
      </c>
      <c r="B739" t="s">
        <v>1627</v>
      </c>
      <c r="C739">
        <v>18</v>
      </c>
    </row>
    <row r="740" spans="1:3" x14ac:dyDescent="0.25">
      <c r="A740" t="s">
        <v>2168</v>
      </c>
      <c r="B740" t="s">
        <v>1629</v>
      </c>
      <c r="C740">
        <v>18</v>
      </c>
    </row>
    <row r="741" spans="1:3" x14ac:dyDescent="0.25">
      <c r="A741" t="s">
        <v>2169</v>
      </c>
      <c r="B741" t="s">
        <v>1629</v>
      </c>
      <c r="C741">
        <v>36</v>
      </c>
    </row>
    <row r="742" spans="1:3" x14ac:dyDescent="0.25">
      <c r="A742" t="s">
        <v>2170</v>
      </c>
      <c r="B742" t="s">
        <v>1629</v>
      </c>
      <c r="C742">
        <v>36</v>
      </c>
    </row>
    <row r="743" spans="1:3" x14ac:dyDescent="0.25">
      <c r="A743" t="s">
        <v>2171</v>
      </c>
      <c r="B743" t="s">
        <v>1627</v>
      </c>
      <c r="C743">
        <v>18</v>
      </c>
    </row>
    <row r="744" spans="1:3" x14ac:dyDescent="0.25">
      <c r="A744" t="s">
        <v>2171</v>
      </c>
      <c r="B744" t="s">
        <v>1629</v>
      </c>
      <c r="C744">
        <v>18</v>
      </c>
    </row>
    <row r="745" spans="1:3" x14ac:dyDescent="0.25">
      <c r="A745" t="s">
        <v>2172</v>
      </c>
      <c r="B745" t="s">
        <v>1629</v>
      </c>
      <c r="C745">
        <v>36</v>
      </c>
    </row>
    <row r="746" spans="1:3" x14ac:dyDescent="0.25">
      <c r="A746" t="s">
        <v>2173</v>
      </c>
      <c r="B746" t="s">
        <v>1629</v>
      </c>
      <c r="C746">
        <v>36</v>
      </c>
    </row>
    <row r="747" spans="1:3" x14ac:dyDescent="0.25">
      <c r="A747" t="s">
        <v>2174</v>
      </c>
      <c r="B747" t="s">
        <v>1629</v>
      </c>
      <c r="C747">
        <v>36</v>
      </c>
    </row>
    <row r="748" spans="1:3" x14ac:dyDescent="0.25">
      <c r="A748" t="s">
        <v>2175</v>
      </c>
      <c r="B748" t="s">
        <v>1623</v>
      </c>
      <c r="C748">
        <v>18</v>
      </c>
    </row>
    <row r="749" spans="1:3" x14ac:dyDescent="0.25">
      <c r="A749" t="s">
        <v>2175</v>
      </c>
      <c r="B749" t="s">
        <v>1629</v>
      </c>
      <c r="C749">
        <v>18</v>
      </c>
    </row>
    <row r="750" spans="1:3" x14ac:dyDescent="0.25">
      <c r="A750" t="s">
        <v>2176</v>
      </c>
      <c r="B750" t="s">
        <v>1623</v>
      </c>
      <c r="C750">
        <v>36</v>
      </c>
    </row>
    <row r="751" spans="1:3" x14ac:dyDescent="0.25">
      <c r="A751" t="s">
        <v>2177</v>
      </c>
      <c r="B751" t="s">
        <v>1623</v>
      </c>
      <c r="C751">
        <v>36</v>
      </c>
    </row>
    <row r="752" spans="1:3" x14ac:dyDescent="0.25">
      <c r="A752" t="s">
        <v>2178</v>
      </c>
      <c r="B752" t="s">
        <v>1623</v>
      </c>
      <c r="C752">
        <v>36</v>
      </c>
    </row>
    <row r="753" spans="1:3" x14ac:dyDescent="0.25">
      <c r="A753" t="s">
        <v>2185</v>
      </c>
      <c r="B753" t="s">
        <v>1636</v>
      </c>
      <c r="C753">
        <v>36</v>
      </c>
    </row>
    <row r="754" spans="1:3" x14ac:dyDescent="0.25">
      <c r="A754" t="s">
        <v>2187</v>
      </c>
      <c r="B754" t="s">
        <v>1636</v>
      </c>
      <c r="C754">
        <v>36</v>
      </c>
    </row>
    <row r="755" spans="1:3" x14ac:dyDescent="0.25">
      <c r="A755" t="s">
        <v>2188</v>
      </c>
      <c r="B755" t="s">
        <v>1636</v>
      </c>
      <c r="C755">
        <v>36</v>
      </c>
    </row>
    <row r="756" spans="1:3" x14ac:dyDescent="0.25">
      <c r="A756" t="s">
        <v>2189</v>
      </c>
      <c r="B756" t="s">
        <v>1637</v>
      </c>
      <c r="C756">
        <v>18</v>
      </c>
    </row>
    <row r="757" spans="1:3" x14ac:dyDescent="0.25">
      <c r="B757" t="s">
        <v>1641</v>
      </c>
      <c r="C757">
        <v>18</v>
      </c>
    </row>
    <row r="758" spans="1:3" x14ac:dyDescent="0.25">
      <c r="A758" t="s">
        <v>2190</v>
      </c>
      <c r="B758" t="s">
        <v>1637</v>
      </c>
      <c r="C758">
        <v>18</v>
      </c>
    </row>
    <row r="759" spans="1:3" x14ac:dyDescent="0.25">
      <c r="B759" t="s">
        <v>1641</v>
      </c>
      <c r="C759">
        <v>18</v>
      </c>
    </row>
    <row r="760" spans="1:3" x14ac:dyDescent="0.25">
      <c r="A760" t="s">
        <v>2191</v>
      </c>
      <c r="B760" t="s">
        <v>1637</v>
      </c>
      <c r="C760">
        <v>18</v>
      </c>
    </row>
    <row r="761" spans="1:3" x14ac:dyDescent="0.25">
      <c r="B761" t="s">
        <v>1641</v>
      </c>
      <c r="C761">
        <v>18</v>
      </c>
    </row>
    <row r="762" spans="1:3" x14ac:dyDescent="0.25">
      <c r="A762" t="s">
        <v>2192</v>
      </c>
      <c r="B762" t="s">
        <v>1636</v>
      </c>
      <c r="C762">
        <v>18</v>
      </c>
    </row>
    <row r="763" spans="1:3" x14ac:dyDescent="0.25">
      <c r="B763" t="s">
        <v>1640</v>
      </c>
      <c r="C763">
        <v>18</v>
      </c>
    </row>
    <row r="764" spans="1:3" x14ac:dyDescent="0.25">
      <c r="A764" t="s">
        <v>2193</v>
      </c>
      <c r="B764" t="s">
        <v>1636</v>
      </c>
      <c r="C764">
        <v>18</v>
      </c>
    </row>
    <row r="765" spans="1:3" x14ac:dyDescent="0.25">
      <c r="B765" t="s">
        <v>1640</v>
      </c>
      <c r="C765">
        <v>18</v>
      </c>
    </row>
    <row r="766" spans="1:3" x14ac:dyDescent="0.25">
      <c r="A766" t="s">
        <v>2194</v>
      </c>
      <c r="B766" t="s">
        <v>1636</v>
      </c>
      <c r="C766">
        <v>18</v>
      </c>
    </row>
    <row r="767" spans="1:3" x14ac:dyDescent="0.25">
      <c r="B767" t="s">
        <v>1640</v>
      </c>
      <c r="C767">
        <v>18</v>
      </c>
    </row>
    <row r="768" spans="1:3" x14ac:dyDescent="0.25">
      <c r="A768" t="s">
        <v>2195</v>
      </c>
      <c r="B768" t="s">
        <v>1636</v>
      </c>
      <c r="C768">
        <v>18</v>
      </c>
    </row>
    <row r="769" spans="1:3" x14ac:dyDescent="0.25">
      <c r="B769" t="s">
        <v>1640</v>
      </c>
      <c r="C769">
        <v>18</v>
      </c>
    </row>
    <row r="770" spans="1:3" x14ac:dyDescent="0.25">
      <c r="A770" t="s">
        <v>2196</v>
      </c>
      <c r="B770" t="s">
        <v>1637</v>
      </c>
      <c r="C770">
        <v>9</v>
      </c>
    </row>
    <row r="771" spans="1:3" x14ac:dyDescent="0.25">
      <c r="B771" t="s">
        <v>1639</v>
      </c>
      <c r="C771">
        <v>9</v>
      </c>
    </row>
    <row r="772" spans="1:3" x14ac:dyDescent="0.25">
      <c r="B772" t="s">
        <v>1641</v>
      </c>
      <c r="C772">
        <v>9</v>
      </c>
    </row>
    <row r="773" spans="1:3" x14ac:dyDescent="0.25">
      <c r="B773" t="s">
        <v>1642</v>
      </c>
      <c r="C773">
        <v>9</v>
      </c>
    </row>
    <row r="774" spans="1:3" x14ac:dyDescent="0.25">
      <c r="A774" t="s">
        <v>2197</v>
      </c>
      <c r="B774" t="s">
        <v>1637</v>
      </c>
      <c r="C774">
        <v>9</v>
      </c>
    </row>
    <row r="775" spans="1:3" x14ac:dyDescent="0.25">
      <c r="B775" t="s">
        <v>1639</v>
      </c>
      <c r="C775">
        <v>9</v>
      </c>
    </row>
    <row r="776" spans="1:3" x14ac:dyDescent="0.25">
      <c r="B776" t="s">
        <v>1641</v>
      </c>
      <c r="C776">
        <v>9</v>
      </c>
    </row>
    <row r="777" spans="1:3" x14ac:dyDescent="0.25">
      <c r="B777" t="s">
        <v>1642</v>
      </c>
      <c r="C777">
        <v>9</v>
      </c>
    </row>
    <row r="778" spans="1:3" x14ac:dyDescent="0.25">
      <c r="A778" t="s">
        <v>2198</v>
      </c>
      <c r="B778" t="s">
        <v>1637</v>
      </c>
      <c r="C778">
        <v>9</v>
      </c>
    </row>
    <row r="779" spans="1:3" x14ac:dyDescent="0.25">
      <c r="B779" t="s">
        <v>1639</v>
      </c>
      <c r="C779">
        <v>9</v>
      </c>
    </row>
    <row r="780" spans="1:3" x14ac:dyDescent="0.25">
      <c r="B780" t="s">
        <v>1641</v>
      </c>
      <c r="C780">
        <v>9</v>
      </c>
    </row>
    <row r="781" spans="1:3" x14ac:dyDescent="0.25">
      <c r="B781" t="s">
        <v>1642</v>
      </c>
      <c r="C781">
        <v>9</v>
      </c>
    </row>
    <row r="782" spans="1:3" x14ac:dyDescent="0.25">
      <c r="A782" t="s">
        <v>2199</v>
      </c>
      <c r="B782" t="s">
        <v>1640</v>
      </c>
      <c r="C782">
        <v>18</v>
      </c>
    </row>
    <row r="783" spans="1:3" x14ac:dyDescent="0.25">
      <c r="B783" t="s">
        <v>1642</v>
      </c>
      <c r="C783">
        <v>18</v>
      </c>
    </row>
    <row r="784" spans="1:3" x14ac:dyDescent="0.25">
      <c r="A784" t="s">
        <v>2200</v>
      </c>
      <c r="B784" t="s">
        <v>1640</v>
      </c>
      <c r="C784">
        <v>18</v>
      </c>
    </row>
    <row r="785" spans="1:3" x14ac:dyDescent="0.25">
      <c r="B785" t="s">
        <v>1642</v>
      </c>
      <c r="C785">
        <v>18</v>
      </c>
    </row>
    <row r="786" spans="1:3" x14ac:dyDescent="0.25">
      <c r="A786" t="s">
        <v>2201</v>
      </c>
      <c r="B786" t="s">
        <v>1640</v>
      </c>
      <c r="C786">
        <v>18</v>
      </c>
    </row>
    <row r="787" spans="1:3" x14ac:dyDescent="0.25">
      <c r="B787" t="s">
        <v>1642</v>
      </c>
      <c r="C787">
        <v>18</v>
      </c>
    </row>
    <row r="788" spans="1:3" x14ac:dyDescent="0.25">
      <c r="A788" t="s">
        <v>2202</v>
      </c>
      <c r="B788" t="s">
        <v>1640</v>
      </c>
      <c r="C788">
        <v>18</v>
      </c>
    </row>
    <row r="789" spans="1:3" x14ac:dyDescent="0.25">
      <c r="B789" t="s">
        <v>1642</v>
      </c>
      <c r="C789">
        <v>18</v>
      </c>
    </row>
    <row r="790" spans="1:3" x14ac:dyDescent="0.25">
      <c r="A790" t="s">
        <v>2203</v>
      </c>
      <c r="B790" t="s">
        <v>1638</v>
      </c>
      <c r="C790">
        <v>9</v>
      </c>
    </row>
    <row r="791" spans="1:3" x14ac:dyDescent="0.25">
      <c r="B791" t="s">
        <v>1640</v>
      </c>
      <c r="C791">
        <v>9</v>
      </c>
    </row>
    <row r="792" spans="1:3" x14ac:dyDescent="0.25">
      <c r="B792" t="s">
        <v>1642</v>
      </c>
      <c r="C792">
        <v>9</v>
      </c>
    </row>
    <row r="793" spans="1:3" x14ac:dyDescent="0.25">
      <c r="B793" t="s">
        <v>1643</v>
      </c>
      <c r="C793">
        <v>9</v>
      </c>
    </row>
    <row r="794" spans="1:3" x14ac:dyDescent="0.25">
      <c r="A794" t="s">
        <v>2204</v>
      </c>
      <c r="B794" t="s">
        <v>1638</v>
      </c>
      <c r="C794">
        <v>9</v>
      </c>
    </row>
    <row r="795" spans="1:3" x14ac:dyDescent="0.25">
      <c r="B795" t="s">
        <v>1640</v>
      </c>
      <c r="C795">
        <v>9</v>
      </c>
    </row>
    <row r="796" spans="1:3" x14ac:dyDescent="0.25">
      <c r="B796" t="s">
        <v>1642</v>
      </c>
      <c r="C796">
        <v>9</v>
      </c>
    </row>
    <row r="797" spans="1:3" x14ac:dyDescent="0.25">
      <c r="B797" t="s">
        <v>1643</v>
      </c>
      <c r="C797">
        <v>9</v>
      </c>
    </row>
    <row r="798" spans="1:3" x14ac:dyDescent="0.25">
      <c r="A798" t="s">
        <v>2205</v>
      </c>
      <c r="B798" t="s">
        <v>1638</v>
      </c>
      <c r="C798">
        <v>9</v>
      </c>
    </row>
    <row r="799" spans="1:3" x14ac:dyDescent="0.25">
      <c r="B799" t="s">
        <v>1640</v>
      </c>
      <c r="C799">
        <v>9</v>
      </c>
    </row>
    <row r="800" spans="1:3" x14ac:dyDescent="0.25">
      <c r="B800" t="s">
        <v>1642</v>
      </c>
      <c r="C800">
        <v>9</v>
      </c>
    </row>
    <row r="801" spans="1:3" x14ac:dyDescent="0.25">
      <c r="B801" t="s">
        <v>1643</v>
      </c>
      <c r="C801">
        <v>9</v>
      </c>
    </row>
    <row r="802" spans="1:3" x14ac:dyDescent="0.25">
      <c r="A802" t="s">
        <v>2206</v>
      </c>
      <c r="B802" t="s">
        <v>1638</v>
      </c>
      <c r="C802">
        <v>9</v>
      </c>
    </row>
    <row r="803" spans="1:3" x14ac:dyDescent="0.25">
      <c r="B803" t="s">
        <v>1640</v>
      </c>
      <c r="C803">
        <v>9</v>
      </c>
    </row>
    <row r="804" spans="1:3" x14ac:dyDescent="0.25">
      <c r="B804" t="s">
        <v>1642</v>
      </c>
      <c r="C804">
        <v>9</v>
      </c>
    </row>
    <row r="805" spans="1:3" x14ac:dyDescent="0.25">
      <c r="B805" t="s">
        <v>1643</v>
      </c>
      <c r="C805">
        <v>9</v>
      </c>
    </row>
    <row r="806" spans="1:3" x14ac:dyDescent="0.25">
      <c r="A806" t="s">
        <v>2207</v>
      </c>
      <c r="B806" t="s">
        <v>1631</v>
      </c>
      <c r="C806">
        <v>18</v>
      </c>
    </row>
    <row r="807" spans="1:3" x14ac:dyDescent="0.25">
      <c r="B807" t="s">
        <v>1645</v>
      </c>
      <c r="C807">
        <v>18</v>
      </c>
    </row>
    <row r="808" spans="1:3" x14ac:dyDescent="0.25">
      <c r="A808" t="s">
        <v>2208</v>
      </c>
      <c r="B808" t="s">
        <v>1631</v>
      </c>
      <c r="C808">
        <v>18</v>
      </c>
    </row>
    <row r="809" spans="1:3" x14ac:dyDescent="0.25">
      <c r="B809" t="s">
        <v>1645</v>
      </c>
      <c r="C809">
        <v>18</v>
      </c>
    </row>
    <row r="810" spans="1:3" x14ac:dyDescent="0.25">
      <c r="A810" t="s">
        <v>2209</v>
      </c>
      <c r="B810" t="s">
        <v>1631</v>
      </c>
      <c r="C810">
        <v>18</v>
      </c>
    </row>
    <row r="811" spans="1:3" x14ac:dyDescent="0.25">
      <c r="B811" t="s">
        <v>1645</v>
      </c>
      <c r="C811">
        <v>18</v>
      </c>
    </row>
    <row r="812" spans="1:3" x14ac:dyDescent="0.25">
      <c r="A812" t="s">
        <v>2210</v>
      </c>
      <c r="B812" t="s">
        <v>1631</v>
      </c>
      <c r="C812">
        <v>18</v>
      </c>
    </row>
    <row r="813" spans="1:3" x14ac:dyDescent="0.25">
      <c r="B813" t="s">
        <v>1645</v>
      </c>
      <c r="C813">
        <v>18</v>
      </c>
    </row>
    <row r="814" spans="1:3" x14ac:dyDescent="0.25">
      <c r="A814" t="s">
        <v>2211</v>
      </c>
      <c r="B814" t="s">
        <v>1631</v>
      </c>
      <c r="C814">
        <v>18</v>
      </c>
    </row>
    <row r="815" spans="1:3" x14ac:dyDescent="0.25">
      <c r="B815" t="s">
        <v>1645</v>
      </c>
      <c r="C815">
        <v>18</v>
      </c>
    </row>
    <row r="816" spans="1:3" x14ac:dyDescent="0.25">
      <c r="A816" t="s">
        <v>2212</v>
      </c>
      <c r="B816" t="s">
        <v>1631</v>
      </c>
      <c r="C816">
        <v>18</v>
      </c>
    </row>
    <row r="817" spans="1:3" x14ac:dyDescent="0.25">
      <c r="B817" t="s">
        <v>1646</v>
      </c>
      <c r="C817">
        <v>18</v>
      </c>
    </row>
    <row r="818" spans="1:3" x14ac:dyDescent="0.25">
      <c r="A818" t="s">
        <v>2213</v>
      </c>
      <c r="B818" t="s">
        <v>1631</v>
      </c>
      <c r="C818">
        <v>18</v>
      </c>
    </row>
    <row r="819" spans="1:3" x14ac:dyDescent="0.25">
      <c r="B819" t="s">
        <v>1646</v>
      </c>
      <c r="C819">
        <v>18</v>
      </c>
    </row>
    <row r="820" spans="1:3" x14ac:dyDescent="0.25">
      <c r="A820" t="s">
        <v>2214</v>
      </c>
      <c r="B820" t="s">
        <v>1631</v>
      </c>
      <c r="C820">
        <v>18</v>
      </c>
    </row>
    <row r="821" spans="1:3" x14ac:dyDescent="0.25">
      <c r="B821" t="s">
        <v>1646</v>
      </c>
      <c r="C821">
        <v>18</v>
      </c>
    </row>
    <row r="822" spans="1:3" x14ac:dyDescent="0.25">
      <c r="A822" t="s">
        <v>2215</v>
      </c>
      <c r="B822" t="s">
        <v>1631</v>
      </c>
      <c r="C822">
        <v>18</v>
      </c>
    </row>
    <row r="823" spans="1:3" x14ac:dyDescent="0.25">
      <c r="B823" t="s">
        <v>1646</v>
      </c>
      <c r="C823">
        <v>18</v>
      </c>
    </row>
    <row r="824" spans="1:3" x14ac:dyDescent="0.25">
      <c r="A824" t="s">
        <v>2216</v>
      </c>
      <c r="B824" t="s">
        <v>1631</v>
      </c>
      <c r="C824">
        <v>18</v>
      </c>
    </row>
    <row r="825" spans="1:3" x14ac:dyDescent="0.25">
      <c r="B825" t="s">
        <v>1646</v>
      </c>
      <c r="C825">
        <v>18</v>
      </c>
    </row>
    <row r="826" spans="1:3" x14ac:dyDescent="0.25">
      <c r="A826" t="s">
        <v>2217</v>
      </c>
      <c r="B826" t="s">
        <v>1631</v>
      </c>
      <c r="C826">
        <v>18</v>
      </c>
    </row>
    <row r="827" spans="1:3" x14ac:dyDescent="0.25">
      <c r="B827" t="s">
        <v>1646</v>
      </c>
      <c r="C827">
        <v>18</v>
      </c>
    </row>
    <row r="828" spans="1:3" x14ac:dyDescent="0.25">
      <c r="A828" t="s">
        <v>2218</v>
      </c>
      <c r="B828" t="s">
        <v>1630</v>
      </c>
      <c r="C828">
        <v>12</v>
      </c>
    </row>
    <row r="829" spans="1:3" x14ac:dyDescent="0.25">
      <c r="B829" t="s">
        <v>1645</v>
      </c>
      <c r="C829">
        <v>12</v>
      </c>
    </row>
    <row r="830" spans="1:3" x14ac:dyDescent="0.25">
      <c r="B830" t="s">
        <v>1646</v>
      </c>
      <c r="C830">
        <v>12</v>
      </c>
    </row>
    <row r="831" spans="1:3" x14ac:dyDescent="0.25">
      <c r="A831" t="s">
        <v>2219</v>
      </c>
      <c r="B831" t="s">
        <v>1630</v>
      </c>
      <c r="C831">
        <v>12</v>
      </c>
    </row>
    <row r="832" spans="1:3" x14ac:dyDescent="0.25">
      <c r="B832" t="s">
        <v>1645</v>
      </c>
      <c r="C832">
        <v>12</v>
      </c>
    </row>
    <row r="833" spans="1:3" x14ac:dyDescent="0.25">
      <c r="B833" t="s">
        <v>1646</v>
      </c>
      <c r="C833">
        <v>12</v>
      </c>
    </row>
    <row r="834" spans="1:3" x14ac:dyDescent="0.25">
      <c r="A834" t="s">
        <v>2220</v>
      </c>
      <c r="B834" t="s">
        <v>1630</v>
      </c>
      <c r="C834">
        <v>12</v>
      </c>
    </row>
    <row r="835" spans="1:3" x14ac:dyDescent="0.25">
      <c r="B835" t="s">
        <v>1645</v>
      </c>
      <c r="C835">
        <v>12</v>
      </c>
    </row>
    <row r="836" spans="1:3" x14ac:dyDescent="0.25">
      <c r="B836" t="s">
        <v>1646</v>
      </c>
      <c r="C836">
        <v>12</v>
      </c>
    </row>
    <row r="837" spans="1:3" x14ac:dyDescent="0.25">
      <c r="A837" t="s">
        <v>2221</v>
      </c>
      <c r="B837" t="s">
        <v>1631</v>
      </c>
      <c r="C837">
        <v>36</v>
      </c>
    </row>
    <row r="838" spans="1:3" x14ac:dyDescent="0.25">
      <c r="A838" t="s">
        <v>2222</v>
      </c>
      <c r="B838" t="s">
        <v>1631</v>
      </c>
      <c r="C838">
        <v>36</v>
      </c>
    </row>
    <row r="839" spans="1:3" x14ac:dyDescent="0.25">
      <c r="A839" t="s">
        <v>2223</v>
      </c>
      <c r="B839" t="s">
        <v>1631</v>
      </c>
      <c r="C839">
        <v>36</v>
      </c>
    </row>
    <row r="840" spans="1:3" x14ac:dyDescent="0.25">
      <c r="A840" t="s">
        <v>2224</v>
      </c>
      <c r="B840" t="s">
        <v>1631</v>
      </c>
      <c r="C840">
        <v>36</v>
      </c>
    </row>
    <row r="841" spans="1:3" x14ac:dyDescent="0.25">
      <c r="A841" t="s">
        <v>2225</v>
      </c>
      <c r="B841" t="s">
        <v>1631</v>
      </c>
      <c r="C841">
        <v>36</v>
      </c>
    </row>
    <row r="842" spans="1:3" x14ac:dyDescent="0.25">
      <c r="A842" t="s">
        <v>2226</v>
      </c>
      <c r="B842" t="s">
        <v>1631</v>
      </c>
      <c r="C842">
        <v>36</v>
      </c>
    </row>
    <row r="843" spans="1:3" x14ac:dyDescent="0.25">
      <c r="A843" t="s">
        <v>2227</v>
      </c>
      <c r="B843" t="s">
        <v>1631</v>
      </c>
      <c r="C843">
        <v>36</v>
      </c>
    </row>
    <row r="844" spans="1:3" x14ac:dyDescent="0.25">
      <c r="A844" t="s">
        <v>2228</v>
      </c>
      <c r="B844" t="s">
        <v>1639</v>
      </c>
      <c r="C844">
        <v>9</v>
      </c>
    </row>
    <row r="845" spans="1:3" x14ac:dyDescent="0.25">
      <c r="B845" t="s">
        <v>1640</v>
      </c>
      <c r="C845">
        <v>9</v>
      </c>
    </row>
    <row r="846" spans="1:3" x14ac:dyDescent="0.25">
      <c r="B846" t="s">
        <v>1642</v>
      </c>
      <c r="C846">
        <v>9</v>
      </c>
    </row>
    <row r="847" spans="1:3" x14ac:dyDescent="0.25">
      <c r="B847" t="s">
        <v>1644</v>
      </c>
      <c r="C847">
        <v>9</v>
      </c>
    </row>
    <row r="848" spans="1:3" x14ac:dyDescent="0.25">
      <c r="A848" t="s">
        <v>2229</v>
      </c>
      <c r="B848" t="s">
        <v>1639</v>
      </c>
      <c r="C848">
        <v>9</v>
      </c>
    </row>
    <row r="849" spans="1:3" x14ac:dyDescent="0.25">
      <c r="B849" t="s">
        <v>1640</v>
      </c>
      <c r="C849">
        <v>9</v>
      </c>
    </row>
    <row r="850" spans="1:3" x14ac:dyDescent="0.25">
      <c r="B850" t="s">
        <v>1642</v>
      </c>
      <c r="C850">
        <v>9</v>
      </c>
    </row>
    <row r="851" spans="1:3" x14ac:dyDescent="0.25">
      <c r="B851" t="s">
        <v>1644</v>
      </c>
      <c r="C851">
        <v>9</v>
      </c>
    </row>
    <row r="852" spans="1:3" x14ac:dyDescent="0.25">
      <c r="A852" t="s">
        <v>2230</v>
      </c>
      <c r="B852" t="s">
        <v>1639</v>
      </c>
      <c r="C852">
        <v>9</v>
      </c>
    </row>
    <row r="853" spans="1:3" x14ac:dyDescent="0.25">
      <c r="B853" t="s">
        <v>1640</v>
      </c>
      <c r="C853">
        <v>9</v>
      </c>
    </row>
    <row r="854" spans="1:3" x14ac:dyDescent="0.25">
      <c r="B854" t="s">
        <v>1642</v>
      </c>
      <c r="C854">
        <v>9</v>
      </c>
    </row>
    <row r="855" spans="1:3" x14ac:dyDescent="0.25">
      <c r="B855" t="s">
        <v>1644</v>
      </c>
      <c r="C855">
        <v>9</v>
      </c>
    </row>
    <row r="856" spans="1:3" x14ac:dyDescent="0.25">
      <c r="A856" t="s">
        <v>2231</v>
      </c>
      <c r="B856" t="s">
        <v>1638</v>
      </c>
      <c r="C856">
        <v>7</v>
      </c>
    </row>
    <row r="857" spans="1:3" x14ac:dyDescent="0.25">
      <c r="B857" t="s">
        <v>1639</v>
      </c>
      <c r="C857">
        <v>7</v>
      </c>
    </row>
    <row r="858" spans="1:3" x14ac:dyDescent="0.25">
      <c r="B858" t="s">
        <v>1640</v>
      </c>
      <c r="C858">
        <v>7</v>
      </c>
    </row>
    <row r="859" spans="1:3" x14ac:dyDescent="0.25">
      <c r="B859" t="s">
        <v>1642</v>
      </c>
      <c r="C859">
        <v>7</v>
      </c>
    </row>
    <row r="860" spans="1:3" x14ac:dyDescent="0.25">
      <c r="B860" t="s">
        <v>1644</v>
      </c>
      <c r="C860">
        <v>7</v>
      </c>
    </row>
    <row r="861" spans="1:3" x14ac:dyDescent="0.25">
      <c r="A861" t="s">
        <v>2232</v>
      </c>
      <c r="B861" t="s">
        <v>1638</v>
      </c>
      <c r="C861">
        <v>7</v>
      </c>
    </row>
    <row r="862" spans="1:3" x14ac:dyDescent="0.25">
      <c r="B862" t="s">
        <v>1639</v>
      </c>
      <c r="C862">
        <v>7</v>
      </c>
    </row>
    <row r="863" spans="1:3" x14ac:dyDescent="0.25">
      <c r="B863" t="s">
        <v>1640</v>
      </c>
      <c r="C863">
        <v>7</v>
      </c>
    </row>
    <row r="864" spans="1:3" x14ac:dyDescent="0.25">
      <c r="B864" t="s">
        <v>1642</v>
      </c>
      <c r="C864">
        <v>7</v>
      </c>
    </row>
    <row r="865" spans="1:3" x14ac:dyDescent="0.25">
      <c r="B865" t="s">
        <v>1644</v>
      </c>
      <c r="C865">
        <v>7</v>
      </c>
    </row>
    <row r="866" spans="1:3" x14ac:dyDescent="0.25">
      <c r="A866" t="s">
        <v>2233</v>
      </c>
      <c r="B866" t="s">
        <v>1638</v>
      </c>
      <c r="C866">
        <v>7</v>
      </c>
    </row>
    <row r="867" spans="1:3" x14ac:dyDescent="0.25">
      <c r="B867" t="s">
        <v>1639</v>
      </c>
      <c r="C867">
        <v>7</v>
      </c>
    </row>
    <row r="868" spans="1:3" x14ac:dyDescent="0.25">
      <c r="B868" t="s">
        <v>1640</v>
      </c>
      <c r="C868">
        <v>7</v>
      </c>
    </row>
    <row r="869" spans="1:3" x14ac:dyDescent="0.25">
      <c r="B869" t="s">
        <v>1642</v>
      </c>
      <c r="C869">
        <v>7</v>
      </c>
    </row>
    <row r="870" spans="1:3" x14ac:dyDescent="0.25">
      <c r="B870" t="s">
        <v>1644</v>
      </c>
      <c r="C870">
        <v>7</v>
      </c>
    </row>
    <row r="871" spans="1:3" x14ac:dyDescent="0.25">
      <c r="A871" t="s">
        <v>2234</v>
      </c>
      <c r="B871" t="s">
        <v>1638</v>
      </c>
      <c r="C871">
        <v>7</v>
      </c>
    </row>
    <row r="872" spans="1:3" x14ac:dyDescent="0.25">
      <c r="B872" t="s">
        <v>1639</v>
      </c>
      <c r="C872">
        <v>7</v>
      </c>
    </row>
    <row r="873" spans="1:3" x14ac:dyDescent="0.25">
      <c r="B873" t="s">
        <v>1640</v>
      </c>
      <c r="C873">
        <v>7</v>
      </c>
    </row>
    <row r="874" spans="1:3" x14ac:dyDescent="0.25">
      <c r="B874" t="s">
        <v>1642</v>
      </c>
      <c r="C874">
        <v>7</v>
      </c>
    </row>
    <row r="875" spans="1:3" x14ac:dyDescent="0.25">
      <c r="B875" t="s">
        <v>1644</v>
      </c>
      <c r="C875">
        <v>7</v>
      </c>
    </row>
    <row r="876" spans="1:3" x14ac:dyDescent="0.25">
      <c r="A876" t="s">
        <v>2235</v>
      </c>
      <c r="B876" t="s">
        <v>1638</v>
      </c>
      <c r="C876">
        <v>9</v>
      </c>
    </row>
    <row r="877" spans="1:3" x14ac:dyDescent="0.25">
      <c r="B877" t="s">
        <v>1639</v>
      </c>
      <c r="C877">
        <v>9</v>
      </c>
    </row>
    <row r="878" spans="1:3" x14ac:dyDescent="0.25">
      <c r="B878" t="s">
        <v>1640</v>
      </c>
      <c r="C878">
        <v>9</v>
      </c>
    </row>
    <row r="879" spans="1:3" x14ac:dyDescent="0.25">
      <c r="B879" t="s">
        <v>1642</v>
      </c>
      <c r="C879">
        <v>9</v>
      </c>
    </row>
    <row r="880" spans="1:3" x14ac:dyDescent="0.25">
      <c r="A880" t="s">
        <v>2236</v>
      </c>
      <c r="B880" t="s">
        <v>1638</v>
      </c>
      <c r="C880">
        <v>9</v>
      </c>
    </row>
    <row r="881" spans="1:3" x14ac:dyDescent="0.25">
      <c r="B881" t="s">
        <v>1639</v>
      </c>
      <c r="C881">
        <v>9</v>
      </c>
    </row>
    <row r="882" spans="1:3" x14ac:dyDescent="0.25">
      <c r="B882" t="s">
        <v>1640</v>
      </c>
      <c r="C882">
        <v>9</v>
      </c>
    </row>
    <row r="883" spans="1:3" x14ac:dyDescent="0.25">
      <c r="B883" t="s">
        <v>1642</v>
      </c>
      <c r="C883">
        <v>9</v>
      </c>
    </row>
    <row r="884" spans="1:3" x14ac:dyDescent="0.25">
      <c r="A884" t="s">
        <v>2237</v>
      </c>
      <c r="B884" t="s">
        <v>1638</v>
      </c>
      <c r="C884">
        <v>9</v>
      </c>
    </row>
    <row r="885" spans="1:3" x14ac:dyDescent="0.25">
      <c r="B885" t="s">
        <v>1639</v>
      </c>
      <c r="C885">
        <v>9</v>
      </c>
    </row>
    <row r="886" spans="1:3" x14ac:dyDescent="0.25">
      <c r="B886" t="s">
        <v>1640</v>
      </c>
      <c r="C886">
        <v>9</v>
      </c>
    </row>
    <row r="887" spans="1:3" x14ac:dyDescent="0.25">
      <c r="B887" t="s">
        <v>1642</v>
      </c>
      <c r="C887">
        <v>9</v>
      </c>
    </row>
    <row r="888" spans="1:3" x14ac:dyDescent="0.25">
      <c r="A888" t="s">
        <v>2238</v>
      </c>
      <c r="B888" t="s">
        <v>1638</v>
      </c>
      <c r="C888">
        <v>9</v>
      </c>
    </row>
    <row r="889" spans="1:3" x14ac:dyDescent="0.25">
      <c r="B889" t="s">
        <v>1639</v>
      </c>
      <c r="C889">
        <v>9</v>
      </c>
    </row>
    <row r="890" spans="1:3" x14ac:dyDescent="0.25">
      <c r="B890" t="s">
        <v>1640</v>
      </c>
      <c r="C890">
        <v>9</v>
      </c>
    </row>
    <row r="891" spans="1:3" x14ac:dyDescent="0.25">
      <c r="B891" t="s">
        <v>1642</v>
      </c>
      <c r="C891">
        <v>9</v>
      </c>
    </row>
    <row r="892" spans="1:3" x14ac:dyDescent="0.25">
      <c r="A892" t="s">
        <v>2239</v>
      </c>
      <c r="B892" t="s">
        <v>1638</v>
      </c>
      <c r="C892">
        <v>7</v>
      </c>
    </row>
    <row r="893" spans="1:3" x14ac:dyDescent="0.25">
      <c r="B893" t="s">
        <v>1639</v>
      </c>
      <c r="C893">
        <v>7</v>
      </c>
    </row>
    <row r="894" spans="1:3" x14ac:dyDescent="0.25">
      <c r="B894" t="s">
        <v>1640</v>
      </c>
      <c r="C894">
        <v>7</v>
      </c>
    </row>
    <row r="895" spans="1:3" x14ac:dyDescent="0.25">
      <c r="B895" t="s">
        <v>1642</v>
      </c>
      <c r="C895">
        <v>7</v>
      </c>
    </row>
    <row r="896" spans="1:3" x14ac:dyDescent="0.25">
      <c r="B896" t="s">
        <v>1644</v>
      </c>
      <c r="C896">
        <v>7</v>
      </c>
    </row>
    <row r="897" spans="1:3" x14ac:dyDescent="0.25">
      <c r="A897" t="s">
        <v>2240</v>
      </c>
      <c r="B897" t="s">
        <v>1638</v>
      </c>
      <c r="C897">
        <v>7</v>
      </c>
    </row>
    <row r="898" spans="1:3" x14ac:dyDescent="0.25">
      <c r="B898" t="s">
        <v>1639</v>
      </c>
      <c r="C898">
        <v>7</v>
      </c>
    </row>
    <row r="899" spans="1:3" x14ac:dyDescent="0.25">
      <c r="B899" t="s">
        <v>1640</v>
      </c>
      <c r="C899">
        <v>7</v>
      </c>
    </row>
    <row r="900" spans="1:3" x14ac:dyDescent="0.25">
      <c r="B900" t="s">
        <v>1642</v>
      </c>
      <c r="C900">
        <v>7</v>
      </c>
    </row>
    <row r="901" spans="1:3" x14ac:dyDescent="0.25">
      <c r="B901" t="s">
        <v>1644</v>
      </c>
      <c r="C901">
        <v>7</v>
      </c>
    </row>
    <row r="902" spans="1:3" x14ac:dyDescent="0.25">
      <c r="A902" t="s">
        <v>2241</v>
      </c>
      <c r="B902" t="s">
        <v>1638</v>
      </c>
      <c r="C902">
        <v>7</v>
      </c>
    </row>
    <row r="903" spans="1:3" x14ac:dyDescent="0.25">
      <c r="B903" t="s">
        <v>1639</v>
      </c>
      <c r="C903">
        <v>7</v>
      </c>
    </row>
    <row r="904" spans="1:3" x14ac:dyDescent="0.25">
      <c r="B904" t="s">
        <v>1640</v>
      </c>
      <c r="C904">
        <v>7</v>
      </c>
    </row>
    <row r="905" spans="1:3" x14ac:dyDescent="0.25">
      <c r="B905" t="s">
        <v>1642</v>
      </c>
      <c r="C905">
        <v>7</v>
      </c>
    </row>
    <row r="906" spans="1:3" x14ac:dyDescent="0.25">
      <c r="B906" t="s">
        <v>1644</v>
      </c>
      <c r="C906">
        <v>7</v>
      </c>
    </row>
    <row r="907" spans="1:3" x14ac:dyDescent="0.25">
      <c r="A907" t="s">
        <v>2242</v>
      </c>
      <c r="B907" t="s">
        <v>1638</v>
      </c>
      <c r="C907">
        <v>7</v>
      </c>
    </row>
    <row r="908" spans="1:3" x14ac:dyDescent="0.25">
      <c r="B908" t="s">
        <v>1639</v>
      </c>
      <c r="C908">
        <v>7</v>
      </c>
    </row>
    <row r="909" spans="1:3" x14ac:dyDescent="0.25">
      <c r="B909" t="s">
        <v>1640</v>
      </c>
      <c r="C909">
        <v>7</v>
      </c>
    </row>
    <row r="910" spans="1:3" x14ac:dyDescent="0.25">
      <c r="B910" t="s">
        <v>1642</v>
      </c>
      <c r="C910">
        <v>7</v>
      </c>
    </row>
    <row r="911" spans="1:3" x14ac:dyDescent="0.25">
      <c r="B911" t="s">
        <v>1644</v>
      </c>
      <c r="C911">
        <v>7</v>
      </c>
    </row>
    <row r="912" spans="1:3" x14ac:dyDescent="0.25">
      <c r="A912" t="s">
        <v>2243</v>
      </c>
      <c r="B912" t="s">
        <v>1638</v>
      </c>
      <c r="C912">
        <v>9</v>
      </c>
    </row>
    <row r="913" spans="1:3" x14ac:dyDescent="0.25">
      <c r="B913" t="s">
        <v>1642</v>
      </c>
      <c r="C913">
        <v>9</v>
      </c>
    </row>
    <row r="914" spans="1:3" x14ac:dyDescent="0.25">
      <c r="B914" t="s">
        <v>1643</v>
      </c>
      <c r="C914">
        <v>9</v>
      </c>
    </row>
    <row r="915" spans="1:3" x14ac:dyDescent="0.25">
      <c r="B915" t="s">
        <v>1644</v>
      </c>
      <c r="C915">
        <v>9</v>
      </c>
    </row>
    <row r="916" spans="1:3" x14ac:dyDescent="0.25">
      <c r="A916" t="s">
        <v>2244</v>
      </c>
      <c r="B916" t="s">
        <v>1638</v>
      </c>
      <c r="C916">
        <v>9</v>
      </c>
    </row>
    <row r="917" spans="1:3" x14ac:dyDescent="0.25">
      <c r="B917" t="s">
        <v>1642</v>
      </c>
      <c r="C917">
        <v>9</v>
      </c>
    </row>
    <row r="918" spans="1:3" x14ac:dyDescent="0.25">
      <c r="B918" t="s">
        <v>1643</v>
      </c>
      <c r="C918">
        <v>9</v>
      </c>
    </row>
    <row r="919" spans="1:3" x14ac:dyDescent="0.25">
      <c r="B919" t="s">
        <v>1644</v>
      </c>
      <c r="C919">
        <v>9</v>
      </c>
    </row>
    <row r="920" spans="1:3" x14ac:dyDescent="0.25">
      <c r="A920" t="s">
        <v>2245</v>
      </c>
      <c r="B920" t="s">
        <v>1638</v>
      </c>
      <c r="C920">
        <v>9</v>
      </c>
    </row>
    <row r="921" spans="1:3" x14ac:dyDescent="0.25">
      <c r="B921" t="s">
        <v>1642</v>
      </c>
      <c r="C921">
        <v>9</v>
      </c>
    </row>
    <row r="922" spans="1:3" x14ac:dyDescent="0.25">
      <c r="B922" t="s">
        <v>1643</v>
      </c>
      <c r="C922">
        <v>9</v>
      </c>
    </row>
    <row r="923" spans="1:3" x14ac:dyDescent="0.25">
      <c r="B923" t="s">
        <v>1644</v>
      </c>
      <c r="C923">
        <v>9</v>
      </c>
    </row>
    <row r="924" spans="1:3" x14ac:dyDescent="0.25">
      <c r="A924" t="s">
        <v>2246</v>
      </c>
      <c r="B924" t="s">
        <v>1640</v>
      </c>
      <c r="C924">
        <v>9</v>
      </c>
    </row>
    <row r="925" spans="1:3" x14ac:dyDescent="0.25">
      <c r="B925" t="s">
        <v>1643</v>
      </c>
      <c r="C925">
        <v>9</v>
      </c>
    </row>
    <row r="926" spans="1:3" x14ac:dyDescent="0.25">
      <c r="B926" t="s">
        <v>1644</v>
      </c>
      <c r="C926">
        <v>9</v>
      </c>
    </row>
    <row r="927" spans="1:3" x14ac:dyDescent="0.25">
      <c r="B927" t="s">
        <v>1632</v>
      </c>
      <c r="C927">
        <v>9</v>
      </c>
    </row>
    <row r="928" spans="1:3" x14ac:dyDescent="0.25">
      <c r="A928" t="s">
        <v>2247</v>
      </c>
      <c r="B928" t="s">
        <v>1640</v>
      </c>
      <c r="C928">
        <v>9</v>
      </c>
    </row>
    <row r="929" spans="1:3" x14ac:dyDescent="0.25">
      <c r="B929" t="s">
        <v>1643</v>
      </c>
      <c r="C929">
        <v>9</v>
      </c>
    </row>
    <row r="930" spans="1:3" x14ac:dyDescent="0.25">
      <c r="B930" t="s">
        <v>1644</v>
      </c>
      <c r="C930">
        <v>9</v>
      </c>
    </row>
    <row r="931" spans="1:3" x14ac:dyDescent="0.25">
      <c r="B931" t="s">
        <v>1632</v>
      </c>
      <c r="C931">
        <v>9</v>
      </c>
    </row>
    <row r="932" spans="1:3" x14ac:dyDescent="0.25">
      <c r="A932" t="s">
        <v>2248</v>
      </c>
      <c r="B932" t="s">
        <v>1640</v>
      </c>
      <c r="C932">
        <v>9</v>
      </c>
    </row>
    <row r="933" spans="1:3" x14ac:dyDescent="0.25">
      <c r="B933" t="s">
        <v>1643</v>
      </c>
      <c r="C933">
        <v>9</v>
      </c>
    </row>
    <row r="934" spans="1:3" x14ac:dyDescent="0.25">
      <c r="B934" t="s">
        <v>1644</v>
      </c>
      <c r="C934">
        <v>9</v>
      </c>
    </row>
    <row r="935" spans="1:3" x14ac:dyDescent="0.25">
      <c r="B935" t="s">
        <v>1632</v>
      </c>
      <c r="C935">
        <v>9</v>
      </c>
    </row>
    <row r="936" spans="1:3" x14ac:dyDescent="0.25">
      <c r="A936" t="s">
        <v>2249</v>
      </c>
      <c r="B936" t="s">
        <v>1649</v>
      </c>
      <c r="C936">
        <v>36</v>
      </c>
    </row>
    <row r="937" spans="1:3" x14ac:dyDescent="0.25">
      <c r="A937" t="s">
        <v>2250</v>
      </c>
      <c r="B937" t="s">
        <v>1649</v>
      </c>
      <c r="C937">
        <v>36</v>
      </c>
    </row>
    <row r="938" spans="1:3" x14ac:dyDescent="0.25">
      <c r="A938" t="s">
        <v>2251</v>
      </c>
      <c r="B938" t="s">
        <v>1649</v>
      </c>
      <c r="C938">
        <v>36</v>
      </c>
    </row>
    <row r="939" spans="1:3" x14ac:dyDescent="0.25">
      <c r="A939" t="s">
        <v>2252</v>
      </c>
      <c r="B939" t="s">
        <v>1649</v>
      </c>
      <c r="C939">
        <v>36</v>
      </c>
    </row>
    <row r="940" spans="1:3" x14ac:dyDescent="0.25">
      <c r="A940" t="s">
        <v>2253</v>
      </c>
      <c r="B940" t="s">
        <v>1649</v>
      </c>
      <c r="C940">
        <v>12</v>
      </c>
    </row>
    <row r="941" spans="1:3" x14ac:dyDescent="0.25">
      <c r="B941" t="s">
        <v>1650</v>
      </c>
      <c r="C941">
        <v>12</v>
      </c>
    </row>
    <row r="942" spans="1:3" x14ac:dyDescent="0.25">
      <c r="B942" t="s">
        <v>1651</v>
      </c>
      <c r="C942">
        <v>12</v>
      </c>
    </row>
    <row r="943" spans="1:3" x14ac:dyDescent="0.25">
      <c r="A943" t="s">
        <v>2254</v>
      </c>
      <c r="B943" t="s">
        <v>1649</v>
      </c>
      <c r="C943">
        <v>12</v>
      </c>
    </row>
    <row r="944" spans="1:3" x14ac:dyDescent="0.25">
      <c r="B944" t="s">
        <v>1650</v>
      </c>
      <c r="C944">
        <v>12</v>
      </c>
    </row>
    <row r="945" spans="1:3" x14ac:dyDescent="0.25">
      <c r="B945" t="s">
        <v>1651</v>
      </c>
      <c r="C945">
        <v>12</v>
      </c>
    </row>
    <row r="946" spans="1:3" x14ac:dyDescent="0.25">
      <c r="A946" t="s">
        <v>2255</v>
      </c>
      <c r="B946" t="s">
        <v>1649</v>
      </c>
      <c r="C946">
        <v>12</v>
      </c>
    </row>
    <row r="947" spans="1:3" x14ac:dyDescent="0.25">
      <c r="B947" t="s">
        <v>1650</v>
      </c>
      <c r="C947">
        <v>12</v>
      </c>
    </row>
    <row r="948" spans="1:3" x14ac:dyDescent="0.25">
      <c r="B948" t="s">
        <v>1651</v>
      </c>
      <c r="C948">
        <v>12</v>
      </c>
    </row>
    <row r="949" spans="1:3" x14ac:dyDescent="0.25">
      <c r="A949" t="s">
        <v>2256</v>
      </c>
      <c r="B949" t="s">
        <v>1649</v>
      </c>
      <c r="C949">
        <v>12</v>
      </c>
    </row>
    <row r="950" spans="1:3" x14ac:dyDescent="0.25">
      <c r="B950" t="s">
        <v>1650</v>
      </c>
      <c r="C950">
        <v>12</v>
      </c>
    </row>
    <row r="951" spans="1:3" x14ac:dyDescent="0.25">
      <c r="B951" t="s">
        <v>1651</v>
      </c>
      <c r="C951">
        <v>12</v>
      </c>
    </row>
    <row r="952" spans="1:3" x14ac:dyDescent="0.25">
      <c r="A952" t="s">
        <v>2257</v>
      </c>
      <c r="B952" t="s">
        <v>1649</v>
      </c>
      <c r="C952">
        <v>12</v>
      </c>
    </row>
    <row r="953" spans="1:3" x14ac:dyDescent="0.25">
      <c r="B953" t="s">
        <v>1650</v>
      </c>
      <c r="C953">
        <v>12</v>
      </c>
    </row>
    <row r="954" spans="1:3" x14ac:dyDescent="0.25">
      <c r="B954" t="s">
        <v>1651</v>
      </c>
      <c r="C954">
        <v>12</v>
      </c>
    </row>
    <row r="955" spans="1:3" x14ac:dyDescent="0.25">
      <c r="A955" t="s">
        <v>2258</v>
      </c>
      <c r="B955" t="s">
        <v>1649</v>
      </c>
      <c r="C955">
        <v>12</v>
      </c>
    </row>
    <row r="956" spans="1:3" x14ac:dyDescent="0.25">
      <c r="B956" t="s">
        <v>1650</v>
      </c>
      <c r="C956">
        <v>12</v>
      </c>
    </row>
    <row r="957" spans="1:3" x14ac:dyDescent="0.25">
      <c r="B957" t="s">
        <v>1651</v>
      </c>
      <c r="C957">
        <v>12</v>
      </c>
    </row>
    <row r="958" spans="1:3" x14ac:dyDescent="0.25">
      <c r="A958" t="s">
        <v>2259</v>
      </c>
      <c r="B958" t="s">
        <v>1649</v>
      </c>
      <c r="C958">
        <v>12</v>
      </c>
    </row>
    <row r="959" spans="1:3" x14ac:dyDescent="0.25">
      <c r="B959" t="s">
        <v>1650</v>
      </c>
      <c r="C959">
        <v>12</v>
      </c>
    </row>
    <row r="960" spans="1:3" x14ac:dyDescent="0.25">
      <c r="B960" t="s">
        <v>1651</v>
      </c>
      <c r="C960">
        <v>12</v>
      </c>
    </row>
    <row r="961" spans="1:3" x14ac:dyDescent="0.25">
      <c r="A961" t="s">
        <v>2260</v>
      </c>
      <c r="B961" t="s">
        <v>1650</v>
      </c>
      <c r="C961">
        <v>18</v>
      </c>
    </row>
    <row r="962" spans="1:3" x14ac:dyDescent="0.25">
      <c r="B962" t="s">
        <v>1651</v>
      </c>
      <c r="C962">
        <v>18</v>
      </c>
    </row>
    <row r="963" spans="1:3" x14ac:dyDescent="0.25">
      <c r="A963" t="s">
        <v>2261</v>
      </c>
      <c r="B963" t="s">
        <v>1650</v>
      </c>
      <c r="C963">
        <v>18</v>
      </c>
    </row>
    <row r="964" spans="1:3" x14ac:dyDescent="0.25">
      <c r="B964" t="s">
        <v>1651</v>
      </c>
      <c r="C964">
        <v>18</v>
      </c>
    </row>
    <row r="965" spans="1:3" x14ac:dyDescent="0.25">
      <c r="A965" t="s">
        <v>2262</v>
      </c>
      <c r="B965" t="s">
        <v>1650</v>
      </c>
      <c r="C965">
        <v>18</v>
      </c>
    </row>
    <row r="966" spans="1:3" x14ac:dyDescent="0.25">
      <c r="B966" t="s">
        <v>1651</v>
      </c>
      <c r="C966">
        <v>18</v>
      </c>
    </row>
    <row r="967" spans="1:3" x14ac:dyDescent="0.25">
      <c r="A967" t="s">
        <v>2263</v>
      </c>
      <c r="B967" t="s">
        <v>1650</v>
      </c>
      <c r="C967">
        <v>18</v>
      </c>
    </row>
    <row r="968" spans="1:3" x14ac:dyDescent="0.25">
      <c r="B968" t="s">
        <v>1651</v>
      </c>
      <c r="C968">
        <v>18</v>
      </c>
    </row>
    <row r="969" spans="1:3" x14ac:dyDescent="0.25">
      <c r="A969" t="s">
        <v>2264</v>
      </c>
      <c r="B969" t="s">
        <v>1650</v>
      </c>
      <c r="C969">
        <v>18</v>
      </c>
    </row>
    <row r="970" spans="1:3" x14ac:dyDescent="0.25">
      <c r="B970" t="s">
        <v>1651</v>
      </c>
      <c r="C970">
        <v>18</v>
      </c>
    </row>
    <row r="971" spans="1:3" x14ac:dyDescent="0.25">
      <c r="A971" t="s">
        <v>2265</v>
      </c>
      <c r="B971" t="s">
        <v>1654</v>
      </c>
      <c r="C971">
        <v>36</v>
      </c>
    </row>
    <row r="972" spans="1:3" x14ac:dyDescent="0.25">
      <c r="A972" t="s">
        <v>2266</v>
      </c>
      <c r="B972" t="s">
        <v>1654</v>
      </c>
      <c r="C972">
        <v>36</v>
      </c>
    </row>
    <row r="973" spans="1:3" x14ac:dyDescent="0.25">
      <c r="A973" t="s">
        <v>2267</v>
      </c>
      <c r="B973" t="s">
        <v>1654</v>
      </c>
      <c r="C973">
        <v>36</v>
      </c>
    </row>
    <row r="974" spans="1:3" x14ac:dyDescent="0.25">
      <c r="A974" t="s">
        <v>2268</v>
      </c>
      <c r="B974" t="s">
        <v>1654</v>
      </c>
      <c r="C974">
        <v>36</v>
      </c>
    </row>
    <row r="975" spans="1:3" x14ac:dyDescent="0.25">
      <c r="A975" t="s">
        <v>2269</v>
      </c>
      <c r="B975" t="s">
        <v>1633</v>
      </c>
      <c r="C975">
        <v>36</v>
      </c>
    </row>
    <row r="976" spans="1:3" x14ac:dyDescent="0.25">
      <c r="A976" t="s">
        <v>2270</v>
      </c>
      <c r="B976" t="s">
        <v>1633</v>
      </c>
      <c r="C976">
        <v>36</v>
      </c>
    </row>
    <row r="977" spans="1:4" x14ac:dyDescent="0.25">
      <c r="A977" t="s">
        <v>2271</v>
      </c>
      <c r="B977" t="s">
        <v>1633</v>
      </c>
      <c r="C977">
        <v>36</v>
      </c>
    </row>
    <row r="978" spans="1:4" x14ac:dyDescent="0.25">
      <c r="A978" t="s">
        <v>2272</v>
      </c>
      <c r="B978" t="s">
        <v>1633</v>
      </c>
      <c r="C978">
        <v>36</v>
      </c>
    </row>
    <row r="979" spans="1:4" x14ac:dyDescent="0.25">
      <c r="A979" t="s">
        <v>2273</v>
      </c>
      <c r="B979" t="s">
        <v>1633</v>
      </c>
      <c r="C979">
        <v>36</v>
      </c>
    </row>
    <row r="980" spans="1:4" x14ac:dyDescent="0.25">
      <c r="A980" t="s">
        <v>2274</v>
      </c>
      <c r="B980" t="s">
        <v>1635</v>
      </c>
      <c r="C980">
        <v>36</v>
      </c>
      <c r="D980" t="s">
        <v>2661</v>
      </c>
    </row>
    <row r="981" spans="1:4" x14ac:dyDescent="0.25">
      <c r="A981" t="s">
        <v>2275</v>
      </c>
      <c r="B981" t="s">
        <v>1635</v>
      </c>
      <c r="C981">
        <v>36</v>
      </c>
      <c r="D981" t="s">
        <v>2661</v>
      </c>
    </row>
    <row r="982" spans="1:4" x14ac:dyDescent="0.25">
      <c r="A982" t="s">
        <v>2276</v>
      </c>
      <c r="B982" t="s">
        <v>1635</v>
      </c>
      <c r="C982">
        <v>36</v>
      </c>
      <c r="D982" t="s">
        <v>2661</v>
      </c>
    </row>
    <row r="983" spans="1:4" x14ac:dyDescent="0.25">
      <c r="A983" t="s">
        <v>2277</v>
      </c>
      <c r="B983" t="s">
        <v>1635</v>
      </c>
      <c r="C983">
        <v>36</v>
      </c>
      <c r="D983" t="s">
        <v>2661</v>
      </c>
    </row>
    <row r="984" spans="1:4" x14ac:dyDescent="0.25">
      <c r="A984" t="s">
        <v>2278</v>
      </c>
      <c r="B984" t="s">
        <v>1634</v>
      </c>
      <c r="C984">
        <v>9</v>
      </c>
      <c r="D984" t="s">
        <v>2662</v>
      </c>
    </row>
    <row r="985" spans="1:4" x14ac:dyDescent="0.25">
      <c r="B985" t="s">
        <v>1634</v>
      </c>
      <c r="C985">
        <v>9</v>
      </c>
      <c r="D985" t="s">
        <v>2663</v>
      </c>
    </row>
    <row r="986" spans="1:4" x14ac:dyDescent="0.25">
      <c r="B986" t="s">
        <v>1635</v>
      </c>
      <c r="C986">
        <v>9</v>
      </c>
      <c r="D986" t="s">
        <v>2664</v>
      </c>
    </row>
    <row r="987" spans="1:4" x14ac:dyDescent="0.25">
      <c r="B987" t="s">
        <v>1635</v>
      </c>
      <c r="C987">
        <v>9</v>
      </c>
      <c r="D987" t="s">
        <v>2661</v>
      </c>
    </row>
    <row r="988" spans="1:4" x14ac:dyDescent="0.25">
      <c r="A988" t="s">
        <v>2279</v>
      </c>
      <c r="B988" t="s">
        <v>1634</v>
      </c>
      <c r="C988">
        <v>9</v>
      </c>
      <c r="D988" t="s">
        <v>2662</v>
      </c>
    </row>
    <row r="989" spans="1:4" x14ac:dyDescent="0.25">
      <c r="B989" t="s">
        <v>1634</v>
      </c>
      <c r="C989">
        <v>9</v>
      </c>
      <c r="D989" t="s">
        <v>2663</v>
      </c>
    </row>
    <row r="990" spans="1:4" x14ac:dyDescent="0.25">
      <c r="B990" t="s">
        <v>1635</v>
      </c>
      <c r="C990">
        <v>9</v>
      </c>
      <c r="D990" t="s">
        <v>2664</v>
      </c>
    </row>
    <row r="991" spans="1:4" x14ac:dyDescent="0.25">
      <c r="B991" t="s">
        <v>1635</v>
      </c>
      <c r="C991">
        <v>9</v>
      </c>
      <c r="D991" t="s">
        <v>2661</v>
      </c>
    </row>
    <row r="992" spans="1:4" x14ac:dyDescent="0.25">
      <c r="A992" t="s">
        <v>2280</v>
      </c>
      <c r="B992" t="s">
        <v>1634</v>
      </c>
      <c r="C992">
        <v>9</v>
      </c>
      <c r="D992" t="s">
        <v>2662</v>
      </c>
    </row>
    <row r="993" spans="1:4" x14ac:dyDescent="0.25">
      <c r="B993" t="s">
        <v>1634</v>
      </c>
      <c r="C993">
        <v>9</v>
      </c>
      <c r="D993" t="s">
        <v>2663</v>
      </c>
    </row>
    <row r="994" spans="1:4" x14ac:dyDescent="0.25">
      <c r="B994" t="s">
        <v>1635</v>
      </c>
      <c r="C994">
        <v>9</v>
      </c>
      <c r="D994" t="s">
        <v>2664</v>
      </c>
    </row>
    <row r="995" spans="1:4" x14ac:dyDescent="0.25">
      <c r="B995" t="s">
        <v>1635</v>
      </c>
      <c r="C995">
        <v>9</v>
      </c>
      <c r="D995" t="s">
        <v>2661</v>
      </c>
    </row>
    <row r="996" spans="1:4" x14ac:dyDescent="0.25">
      <c r="A996" t="s">
        <v>2281</v>
      </c>
      <c r="B996" t="s">
        <v>1634</v>
      </c>
      <c r="C996">
        <v>9</v>
      </c>
      <c r="D996" t="s">
        <v>2662</v>
      </c>
    </row>
    <row r="997" spans="1:4" x14ac:dyDescent="0.25">
      <c r="B997" t="s">
        <v>1634</v>
      </c>
      <c r="C997">
        <v>9</v>
      </c>
      <c r="D997" t="s">
        <v>2663</v>
      </c>
    </row>
    <row r="998" spans="1:4" x14ac:dyDescent="0.25">
      <c r="B998" t="s">
        <v>1635</v>
      </c>
      <c r="C998">
        <v>9</v>
      </c>
      <c r="D998" t="s">
        <v>2664</v>
      </c>
    </row>
    <row r="999" spans="1:4" x14ac:dyDescent="0.25">
      <c r="B999" t="s">
        <v>1635</v>
      </c>
      <c r="C999">
        <v>9</v>
      </c>
      <c r="D999" t="s">
        <v>2661</v>
      </c>
    </row>
    <row r="1000" spans="1:4" x14ac:dyDescent="0.25">
      <c r="A1000" t="s">
        <v>2282</v>
      </c>
      <c r="B1000" t="s">
        <v>1634</v>
      </c>
      <c r="C1000">
        <v>9</v>
      </c>
      <c r="D1000" t="s">
        <v>2662</v>
      </c>
    </row>
    <row r="1001" spans="1:4" x14ac:dyDescent="0.25">
      <c r="B1001" t="s">
        <v>1634</v>
      </c>
      <c r="C1001">
        <v>9</v>
      </c>
      <c r="D1001" t="s">
        <v>2663</v>
      </c>
    </row>
    <row r="1002" spans="1:4" x14ac:dyDescent="0.25">
      <c r="B1002" t="s">
        <v>1635</v>
      </c>
      <c r="C1002">
        <v>9</v>
      </c>
      <c r="D1002" t="s">
        <v>2664</v>
      </c>
    </row>
    <row r="1003" spans="1:4" x14ac:dyDescent="0.25">
      <c r="B1003" t="s">
        <v>1635</v>
      </c>
      <c r="C1003">
        <v>9</v>
      </c>
      <c r="D1003" t="s">
        <v>2661</v>
      </c>
    </row>
    <row r="1004" spans="1:4" x14ac:dyDescent="0.25">
      <c r="A1004" t="s">
        <v>2283</v>
      </c>
      <c r="B1004" t="s">
        <v>1634</v>
      </c>
      <c r="C1004">
        <v>9</v>
      </c>
      <c r="D1004" t="s">
        <v>2662</v>
      </c>
    </row>
    <row r="1005" spans="1:4" x14ac:dyDescent="0.25">
      <c r="B1005" t="s">
        <v>1634</v>
      </c>
      <c r="C1005">
        <v>9</v>
      </c>
      <c r="D1005" t="s">
        <v>2663</v>
      </c>
    </row>
    <row r="1006" spans="1:4" x14ac:dyDescent="0.25">
      <c r="B1006" t="s">
        <v>1635</v>
      </c>
      <c r="C1006">
        <v>9</v>
      </c>
      <c r="D1006" t="s">
        <v>2664</v>
      </c>
    </row>
    <row r="1007" spans="1:4" x14ac:dyDescent="0.25">
      <c r="B1007" t="s">
        <v>1635</v>
      </c>
      <c r="C1007">
        <v>9</v>
      </c>
      <c r="D1007" t="s">
        <v>2661</v>
      </c>
    </row>
    <row r="1008" spans="1:4" x14ac:dyDescent="0.25">
      <c r="A1008" t="s">
        <v>2284</v>
      </c>
      <c r="B1008" t="s">
        <v>1635</v>
      </c>
      <c r="C1008">
        <v>12</v>
      </c>
      <c r="D1008" t="s">
        <v>2424</v>
      </c>
    </row>
    <row r="1009" spans="1:4" x14ac:dyDescent="0.25">
      <c r="B1009" t="s">
        <v>1635</v>
      </c>
      <c r="C1009">
        <v>12</v>
      </c>
      <c r="D1009" t="s">
        <v>2665</v>
      </c>
    </row>
    <row r="1010" spans="1:4" x14ac:dyDescent="0.25">
      <c r="B1010" t="s">
        <v>1635</v>
      </c>
      <c r="C1010">
        <v>12</v>
      </c>
      <c r="D1010" t="s">
        <v>2664</v>
      </c>
    </row>
    <row r="1011" spans="1:4" x14ac:dyDescent="0.25">
      <c r="A1011" t="s">
        <v>2285</v>
      </c>
      <c r="B1011" t="s">
        <v>1635</v>
      </c>
      <c r="C1011">
        <v>12</v>
      </c>
      <c r="D1011" t="s">
        <v>2424</v>
      </c>
    </row>
    <row r="1012" spans="1:4" x14ac:dyDescent="0.25">
      <c r="B1012" t="s">
        <v>1635</v>
      </c>
      <c r="C1012">
        <v>12</v>
      </c>
      <c r="D1012" t="s">
        <v>2665</v>
      </c>
    </row>
    <row r="1013" spans="1:4" x14ac:dyDescent="0.25">
      <c r="B1013" t="s">
        <v>1635</v>
      </c>
      <c r="C1013">
        <v>12</v>
      </c>
      <c r="D1013" t="s">
        <v>2664</v>
      </c>
    </row>
    <row r="1014" spans="1:4" x14ac:dyDescent="0.25">
      <c r="A1014" t="s">
        <v>2286</v>
      </c>
      <c r="B1014" t="s">
        <v>1635</v>
      </c>
      <c r="C1014">
        <v>12</v>
      </c>
      <c r="D1014" t="s">
        <v>2424</v>
      </c>
    </row>
    <row r="1015" spans="1:4" x14ac:dyDescent="0.25">
      <c r="B1015" t="s">
        <v>1635</v>
      </c>
      <c r="C1015">
        <v>12</v>
      </c>
      <c r="D1015" t="s">
        <v>2665</v>
      </c>
    </row>
    <row r="1016" spans="1:4" x14ac:dyDescent="0.25">
      <c r="B1016" t="s">
        <v>1635</v>
      </c>
      <c r="C1016">
        <v>12</v>
      </c>
      <c r="D1016" t="s">
        <v>2664</v>
      </c>
    </row>
    <row r="1017" spans="1:4" x14ac:dyDescent="0.25">
      <c r="A1017" t="s">
        <v>2287</v>
      </c>
      <c r="B1017" t="s">
        <v>1635</v>
      </c>
      <c r="C1017">
        <v>12</v>
      </c>
      <c r="D1017" t="s">
        <v>2424</v>
      </c>
    </row>
    <row r="1018" spans="1:4" x14ac:dyDescent="0.25">
      <c r="B1018" t="s">
        <v>1635</v>
      </c>
      <c r="C1018">
        <v>12</v>
      </c>
      <c r="D1018" t="s">
        <v>2665</v>
      </c>
    </row>
    <row r="1019" spans="1:4" x14ac:dyDescent="0.25">
      <c r="B1019" t="s">
        <v>1635</v>
      </c>
      <c r="C1019">
        <v>12</v>
      </c>
      <c r="D1019" t="s">
        <v>2664</v>
      </c>
    </row>
    <row r="1020" spans="1:4" x14ac:dyDescent="0.25">
      <c r="A1020" t="s">
        <v>2288</v>
      </c>
      <c r="B1020" t="s">
        <v>1635</v>
      </c>
      <c r="C1020">
        <v>12</v>
      </c>
      <c r="D1020" t="s">
        <v>2424</v>
      </c>
    </row>
    <row r="1021" spans="1:4" x14ac:dyDescent="0.25">
      <c r="B1021" t="s">
        <v>1635</v>
      </c>
      <c r="C1021">
        <v>12</v>
      </c>
      <c r="D1021" t="s">
        <v>2665</v>
      </c>
    </row>
    <row r="1022" spans="1:4" x14ac:dyDescent="0.25">
      <c r="B1022" t="s">
        <v>1635</v>
      </c>
      <c r="C1022">
        <v>12</v>
      </c>
      <c r="D1022" t="s">
        <v>2664</v>
      </c>
    </row>
    <row r="1023" spans="1:4" x14ac:dyDescent="0.25">
      <c r="A1023" t="s">
        <v>2289</v>
      </c>
      <c r="B1023" t="s">
        <v>1635</v>
      </c>
      <c r="C1023">
        <v>12</v>
      </c>
      <c r="D1023" t="s">
        <v>2424</v>
      </c>
    </row>
    <row r="1024" spans="1:4" x14ac:dyDescent="0.25">
      <c r="B1024" t="s">
        <v>1635</v>
      </c>
      <c r="C1024">
        <v>12</v>
      </c>
      <c r="D1024" t="s">
        <v>2665</v>
      </c>
    </row>
    <row r="1025" spans="1:4" x14ac:dyDescent="0.25">
      <c r="B1025" t="s">
        <v>1635</v>
      </c>
      <c r="C1025">
        <v>12</v>
      </c>
      <c r="D1025" t="s">
        <v>2664</v>
      </c>
    </row>
    <row r="1026" spans="1:4" x14ac:dyDescent="0.25">
      <c r="A1026" t="s">
        <v>2290</v>
      </c>
      <c r="B1026" t="s">
        <v>1635</v>
      </c>
      <c r="C1026">
        <v>12</v>
      </c>
      <c r="D1026" t="s">
        <v>2424</v>
      </c>
    </row>
    <row r="1027" spans="1:4" x14ac:dyDescent="0.25">
      <c r="B1027" t="s">
        <v>1635</v>
      </c>
      <c r="C1027">
        <v>12</v>
      </c>
      <c r="D1027" t="s">
        <v>2665</v>
      </c>
    </row>
    <row r="1028" spans="1:4" x14ac:dyDescent="0.25">
      <c r="B1028" t="s">
        <v>1635</v>
      </c>
      <c r="C1028">
        <v>12</v>
      </c>
      <c r="D1028" t="s">
        <v>2664</v>
      </c>
    </row>
    <row r="1029" spans="1:4" x14ac:dyDescent="0.25">
      <c r="A1029" t="s">
        <v>2291</v>
      </c>
      <c r="B1029" t="s">
        <v>1635</v>
      </c>
      <c r="C1029">
        <v>12</v>
      </c>
      <c r="D1029" t="s">
        <v>2424</v>
      </c>
    </row>
    <row r="1030" spans="1:4" x14ac:dyDescent="0.25">
      <c r="B1030" t="s">
        <v>1635</v>
      </c>
      <c r="C1030">
        <v>12</v>
      </c>
      <c r="D1030" t="s">
        <v>2665</v>
      </c>
    </row>
    <row r="1031" spans="1:4" x14ac:dyDescent="0.25">
      <c r="B1031" t="s">
        <v>1635</v>
      </c>
      <c r="C1031">
        <v>12</v>
      </c>
      <c r="D1031" t="s">
        <v>2664</v>
      </c>
    </row>
    <row r="1032" spans="1:4" x14ac:dyDescent="0.25">
      <c r="A1032" t="s">
        <v>2292</v>
      </c>
      <c r="B1032" t="s">
        <v>1635</v>
      </c>
      <c r="C1032">
        <v>36</v>
      </c>
      <c r="D1032" t="s">
        <v>2661</v>
      </c>
    </row>
    <row r="1033" spans="1:4" x14ac:dyDescent="0.25">
      <c r="A1033" t="s">
        <v>2293</v>
      </c>
      <c r="B1033" t="s">
        <v>1635</v>
      </c>
      <c r="C1033">
        <v>36</v>
      </c>
      <c r="D1033" t="s">
        <v>2661</v>
      </c>
    </row>
    <row r="1034" spans="1:4" x14ac:dyDescent="0.25">
      <c r="A1034" t="s">
        <v>2294</v>
      </c>
      <c r="B1034" t="s">
        <v>1635</v>
      </c>
      <c r="C1034">
        <v>36</v>
      </c>
      <c r="D1034" t="s">
        <v>2661</v>
      </c>
    </row>
    <row r="1035" spans="1:4" x14ac:dyDescent="0.25">
      <c r="A1035" t="s">
        <v>2295</v>
      </c>
      <c r="B1035" t="s">
        <v>1647</v>
      </c>
      <c r="C1035">
        <v>36</v>
      </c>
    </row>
    <row r="1036" spans="1:4" x14ac:dyDescent="0.25">
      <c r="A1036" t="s">
        <v>2296</v>
      </c>
      <c r="B1036" t="s">
        <v>1647</v>
      </c>
      <c r="C1036">
        <v>36</v>
      </c>
    </row>
    <row r="1037" spans="1:4" x14ac:dyDescent="0.25">
      <c r="A1037" t="s">
        <v>2297</v>
      </c>
      <c r="B1037" t="s">
        <v>1647</v>
      </c>
      <c r="C1037">
        <v>36</v>
      </c>
    </row>
    <row r="1038" spans="1:4" x14ac:dyDescent="0.25">
      <c r="A1038" t="s">
        <v>2298</v>
      </c>
      <c r="B1038" t="s">
        <v>1647</v>
      </c>
      <c r="C1038">
        <v>36</v>
      </c>
    </row>
    <row r="1039" spans="1:4" x14ac:dyDescent="0.25">
      <c r="A1039" t="s">
        <v>2299</v>
      </c>
      <c r="B1039" t="s">
        <v>1648</v>
      </c>
      <c r="C1039">
        <v>36</v>
      </c>
    </row>
    <row r="1040" spans="1:4" x14ac:dyDescent="0.25">
      <c r="A1040" t="s">
        <v>2300</v>
      </c>
      <c r="B1040" t="s">
        <v>1648</v>
      </c>
      <c r="C1040">
        <v>36</v>
      </c>
    </row>
    <row r="1041" spans="1:3" x14ac:dyDescent="0.25">
      <c r="A1041" t="s">
        <v>2301</v>
      </c>
      <c r="B1041" t="s">
        <v>1648</v>
      </c>
      <c r="C1041">
        <v>36</v>
      </c>
    </row>
    <row r="1042" spans="1:3" x14ac:dyDescent="0.25">
      <c r="A1042" t="s">
        <v>2302</v>
      </c>
      <c r="B1042" t="s">
        <v>1648</v>
      </c>
      <c r="C1042">
        <v>36</v>
      </c>
    </row>
    <row r="1043" spans="1:3" x14ac:dyDescent="0.25">
      <c r="A1043" t="s">
        <v>2303</v>
      </c>
      <c r="B1043" t="s">
        <v>1648</v>
      </c>
      <c r="C1043">
        <v>36</v>
      </c>
    </row>
    <row r="1044" spans="1:3" x14ac:dyDescent="0.25">
      <c r="A1044" t="s">
        <v>2304</v>
      </c>
      <c r="B1044" t="s">
        <v>1643</v>
      </c>
      <c r="C1044">
        <v>36</v>
      </c>
    </row>
    <row r="1045" spans="1:3" x14ac:dyDescent="0.25">
      <c r="A1045" t="s">
        <v>2305</v>
      </c>
      <c r="B1045" t="s">
        <v>1643</v>
      </c>
      <c r="C1045">
        <v>36</v>
      </c>
    </row>
    <row r="1046" spans="1:3" x14ac:dyDescent="0.25">
      <c r="A1046" t="s">
        <v>2306</v>
      </c>
      <c r="B1046" t="s">
        <v>1643</v>
      </c>
      <c r="C1046">
        <v>36</v>
      </c>
    </row>
    <row r="1047" spans="1:3" x14ac:dyDescent="0.25">
      <c r="A1047" t="s">
        <v>2307</v>
      </c>
      <c r="B1047" t="s">
        <v>1653</v>
      </c>
      <c r="C1047">
        <v>36</v>
      </c>
    </row>
    <row r="1048" spans="1:3" x14ac:dyDescent="0.25">
      <c r="A1048" t="s">
        <v>2308</v>
      </c>
      <c r="B1048" t="s">
        <v>1653</v>
      </c>
      <c r="C1048">
        <v>36</v>
      </c>
    </row>
    <row r="1049" spans="1:3" x14ac:dyDescent="0.25">
      <c r="A1049" t="s">
        <v>2309</v>
      </c>
      <c r="B1049" t="s">
        <v>1653</v>
      </c>
      <c r="C1049">
        <v>36</v>
      </c>
    </row>
    <row r="1050" spans="1:3" x14ac:dyDescent="0.25">
      <c r="A1050" t="s">
        <v>2310</v>
      </c>
      <c r="B1050" t="s">
        <v>1653</v>
      </c>
      <c r="C1050">
        <v>36</v>
      </c>
    </row>
    <row r="1051" spans="1:3" x14ac:dyDescent="0.25">
      <c r="A1051" t="s">
        <v>2311</v>
      </c>
      <c r="B1051" t="s">
        <v>1653</v>
      </c>
      <c r="C1051">
        <v>36</v>
      </c>
    </row>
    <row r="1052" spans="1:3" x14ac:dyDescent="0.25">
      <c r="A1052" t="s">
        <v>2312</v>
      </c>
      <c r="B1052" t="s">
        <v>1653</v>
      </c>
      <c r="C1052">
        <v>36</v>
      </c>
    </row>
    <row r="1053" spans="1:3" x14ac:dyDescent="0.25">
      <c r="A1053" t="s">
        <v>2313</v>
      </c>
      <c r="B1053" t="s">
        <v>1652</v>
      </c>
      <c r="C1053">
        <v>36</v>
      </c>
    </row>
    <row r="1054" spans="1:3" x14ac:dyDescent="0.25">
      <c r="A1054" t="s">
        <v>2314</v>
      </c>
      <c r="B1054" t="s">
        <v>1652</v>
      </c>
      <c r="C1054">
        <v>36</v>
      </c>
    </row>
    <row r="1055" spans="1:3" x14ac:dyDescent="0.25">
      <c r="A1055" t="s">
        <v>2315</v>
      </c>
      <c r="B1055" t="s">
        <v>1652</v>
      </c>
      <c r="C1055">
        <v>36</v>
      </c>
    </row>
    <row r="1056" spans="1:3" x14ac:dyDescent="0.25">
      <c r="A1056" t="s">
        <v>2316</v>
      </c>
      <c r="B1056" t="s">
        <v>1652</v>
      </c>
      <c r="C1056">
        <v>36</v>
      </c>
    </row>
    <row r="1057" spans="1:3" x14ac:dyDescent="0.25">
      <c r="A1057" t="s">
        <v>2317</v>
      </c>
      <c r="B1057" t="s">
        <v>1652</v>
      </c>
      <c r="C1057">
        <v>36</v>
      </c>
    </row>
    <row r="1058" spans="1:3" x14ac:dyDescent="0.25">
      <c r="A1058" t="s">
        <v>2318</v>
      </c>
      <c r="B1058" t="s">
        <v>1652</v>
      </c>
      <c r="C1058">
        <v>36</v>
      </c>
    </row>
    <row r="1059" spans="1:3" x14ac:dyDescent="0.25">
      <c r="A1059" t="s">
        <v>2319</v>
      </c>
      <c r="B1059" t="s">
        <v>1652</v>
      </c>
      <c r="C1059">
        <v>36</v>
      </c>
    </row>
    <row r="1060" spans="1:3" x14ac:dyDescent="0.25">
      <c r="A1060" t="s">
        <v>2320</v>
      </c>
      <c r="B1060" t="s">
        <v>1652</v>
      </c>
      <c r="C1060">
        <v>36</v>
      </c>
    </row>
    <row r="1061" spans="1:3" x14ac:dyDescent="0.25">
      <c r="A1061" t="s">
        <v>2321</v>
      </c>
      <c r="B1061" t="s">
        <v>1648</v>
      </c>
      <c r="C1061">
        <v>18</v>
      </c>
    </row>
    <row r="1062" spans="1:3" x14ac:dyDescent="0.25">
      <c r="B1062" t="s">
        <v>1652</v>
      </c>
      <c r="C1062">
        <v>18</v>
      </c>
    </row>
    <row r="1063" spans="1:3" x14ac:dyDescent="0.25">
      <c r="A1063" t="s">
        <v>2322</v>
      </c>
      <c r="B1063" t="s">
        <v>1648</v>
      </c>
      <c r="C1063">
        <v>18</v>
      </c>
    </row>
    <row r="1064" spans="1:3" x14ac:dyDescent="0.25">
      <c r="B1064" t="s">
        <v>1652</v>
      </c>
      <c r="C1064">
        <v>18</v>
      </c>
    </row>
    <row r="1065" spans="1:3" x14ac:dyDescent="0.25">
      <c r="A1065" t="s">
        <v>2323</v>
      </c>
      <c r="B1065" t="s">
        <v>1648</v>
      </c>
      <c r="C1065">
        <v>18</v>
      </c>
    </row>
    <row r="1066" spans="1:3" x14ac:dyDescent="0.25">
      <c r="B1066" t="s">
        <v>1652</v>
      </c>
      <c r="C1066">
        <v>18</v>
      </c>
    </row>
    <row r="1067" spans="1:3" x14ac:dyDescent="0.25">
      <c r="A1067" t="s">
        <v>2324</v>
      </c>
      <c r="B1067" t="s">
        <v>1648</v>
      </c>
      <c r="C1067">
        <v>18</v>
      </c>
    </row>
    <row r="1068" spans="1:3" x14ac:dyDescent="0.25">
      <c r="B1068" t="s">
        <v>1652</v>
      </c>
      <c r="C1068">
        <v>18</v>
      </c>
    </row>
    <row r="1069" spans="1:3" x14ac:dyDescent="0.25">
      <c r="A1069" t="s">
        <v>2325</v>
      </c>
      <c r="B1069" t="s">
        <v>1648</v>
      </c>
      <c r="C1069">
        <v>18</v>
      </c>
    </row>
    <row r="1070" spans="1:3" x14ac:dyDescent="0.25">
      <c r="B1070" t="s">
        <v>1652</v>
      </c>
      <c r="C1070">
        <v>18</v>
      </c>
    </row>
    <row r="1071" spans="1:3" x14ac:dyDescent="0.25">
      <c r="A1071" t="s">
        <v>2326</v>
      </c>
      <c r="B1071" t="s">
        <v>1652</v>
      </c>
      <c r="C1071">
        <v>18</v>
      </c>
    </row>
    <row r="1072" spans="1:3" x14ac:dyDescent="0.25">
      <c r="B1072" t="s">
        <v>1653</v>
      </c>
      <c r="C1072">
        <v>18</v>
      </c>
    </row>
    <row r="1073" spans="1:3" x14ac:dyDescent="0.25">
      <c r="A1073" t="s">
        <v>2327</v>
      </c>
      <c r="B1073" t="s">
        <v>1652</v>
      </c>
      <c r="C1073">
        <v>18</v>
      </c>
    </row>
    <row r="1074" spans="1:3" x14ac:dyDescent="0.25">
      <c r="B1074" t="s">
        <v>1653</v>
      </c>
      <c r="C1074">
        <v>18</v>
      </c>
    </row>
    <row r="1075" spans="1:3" x14ac:dyDescent="0.25">
      <c r="A1075" t="s">
        <v>2328</v>
      </c>
      <c r="B1075" t="s">
        <v>1652</v>
      </c>
      <c r="C1075">
        <v>18</v>
      </c>
    </row>
    <row r="1076" spans="1:3" x14ac:dyDescent="0.25">
      <c r="B1076" t="s">
        <v>1653</v>
      </c>
      <c r="C1076">
        <v>18</v>
      </c>
    </row>
    <row r="1077" spans="1:3" x14ac:dyDescent="0.25">
      <c r="A1077" t="s">
        <v>2329</v>
      </c>
      <c r="B1077" t="s">
        <v>1652</v>
      </c>
      <c r="C1077">
        <v>18</v>
      </c>
    </row>
    <row r="1078" spans="1:3" x14ac:dyDescent="0.25">
      <c r="B1078" t="s">
        <v>1653</v>
      </c>
      <c r="C1078">
        <v>18</v>
      </c>
    </row>
    <row r="1079" spans="1:3" x14ac:dyDescent="0.25">
      <c r="A1079" t="s">
        <v>2330</v>
      </c>
      <c r="B1079" t="s">
        <v>1652</v>
      </c>
      <c r="C1079">
        <v>18</v>
      </c>
    </row>
    <row r="1080" spans="1:3" x14ac:dyDescent="0.25">
      <c r="B1080" t="s">
        <v>1653</v>
      </c>
      <c r="C1080">
        <v>18</v>
      </c>
    </row>
    <row r="1081" spans="1:3" x14ac:dyDescent="0.25">
      <c r="A1081" t="s">
        <v>2331</v>
      </c>
      <c r="B1081" t="s">
        <v>1652</v>
      </c>
      <c r="C1081">
        <v>18</v>
      </c>
    </row>
    <row r="1082" spans="1:3" x14ac:dyDescent="0.25">
      <c r="B1082" t="s">
        <v>1653</v>
      </c>
      <c r="C1082">
        <v>18</v>
      </c>
    </row>
    <row r="1083" spans="1:3" x14ac:dyDescent="0.25">
      <c r="A1083" t="s">
        <v>2332</v>
      </c>
      <c r="B1083" t="s">
        <v>1652</v>
      </c>
      <c r="C1083">
        <v>18</v>
      </c>
    </row>
    <row r="1084" spans="1:3" x14ac:dyDescent="0.25">
      <c r="B1084" t="s">
        <v>1653</v>
      </c>
      <c r="C1084">
        <v>18</v>
      </c>
    </row>
    <row r="1085" spans="1:3" x14ac:dyDescent="0.25">
      <c r="A1085" t="s">
        <v>2333</v>
      </c>
      <c r="B1085" t="s">
        <v>1652</v>
      </c>
      <c r="C1085">
        <v>18</v>
      </c>
    </row>
    <row r="1086" spans="1:3" x14ac:dyDescent="0.25">
      <c r="B1086" t="s">
        <v>1653</v>
      </c>
      <c r="C1086">
        <v>18</v>
      </c>
    </row>
    <row r="1087" spans="1:3" x14ac:dyDescent="0.25">
      <c r="A1087" t="s">
        <v>2334</v>
      </c>
      <c r="B1087" t="s">
        <v>2186</v>
      </c>
    </row>
    <row r="1088" spans="1:3" x14ac:dyDescent="0.25">
      <c r="A1088" t="s">
        <v>2335</v>
      </c>
      <c r="B1088" t="s">
        <v>2186</v>
      </c>
    </row>
    <row r="1089" spans="1:3" x14ac:dyDescent="0.25">
      <c r="A1089" t="s">
        <v>2336</v>
      </c>
      <c r="B1089" t="s">
        <v>2186</v>
      </c>
    </row>
    <row r="1090" spans="1:3" x14ac:dyDescent="0.25">
      <c r="A1090" t="s">
        <v>2337</v>
      </c>
      <c r="B1090" t="s">
        <v>1668</v>
      </c>
      <c r="C1090">
        <v>36</v>
      </c>
    </row>
    <row r="1091" spans="1:3" x14ac:dyDescent="0.25">
      <c r="A1091" t="s">
        <v>2338</v>
      </c>
      <c r="B1091" t="s">
        <v>1655</v>
      </c>
      <c r="C1091">
        <v>36</v>
      </c>
    </row>
    <row r="1092" spans="1:3" x14ac:dyDescent="0.25">
      <c r="A1092" t="s">
        <v>2339</v>
      </c>
      <c r="B1092" t="s">
        <v>1656</v>
      </c>
      <c r="C1092">
        <v>36</v>
      </c>
    </row>
    <row r="1093" spans="1:3" x14ac:dyDescent="0.25">
      <c r="A1093" t="s">
        <v>2340</v>
      </c>
      <c r="B1093" t="s">
        <v>1656</v>
      </c>
      <c r="C1093">
        <v>36</v>
      </c>
    </row>
    <row r="1094" spans="1:3" x14ac:dyDescent="0.25">
      <c r="A1094" t="s">
        <v>2341</v>
      </c>
      <c r="B1094" t="s">
        <v>1656</v>
      </c>
      <c r="C1094">
        <v>36</v>
      </c>
    </row>
    <row r="1095" spans="1:3" x14ac:dyDescent="0.25">
      <c r="A1095" t="s">
        <v>2342</v>
      </c>
      <c r="B1095" t="s">
        <v>1656</v>
      </c>
      <c r="C1095">
        <v>36</v>
      </c>
    </row>
    <row r="1096" spans="1:3" x14ac:dyDescent="0.25">
      <c r="A1096" t="s">
        <v>2343</v>
      </c>
      <c r="B1096" t="s">
        <v>1657</v>
      </c>
      <c r="C1096">
        <v>36</v>
      </c>
    </row>
    <row r="1097" spans="1:3" x14ac:dyDescent="0.25">
      <c r="A1097" t="s">
        <v>2344</v>
      </c>
      <c r="B1097" t="s">
        <v>1657</v>
      </c>
      <c r="C1097">
        <v>36</v>
      </c>
    </row>
    <row r="1098" spans="1:3" x14ac:dyDescent="0.25">
      <c r="A1098" t="s">
        <v>2345</v>
      </c>
      <c r="B1098" t="s">
        <v>1657</v>
      </c>
      <c r="C1098">
        <v>36</v>
      </c>
    </row>
    <row r="1099" spans="1:3" x14ac:dyDescent="0.25">
      <c r="A1099" t="s">
        <v>2346</v>
      </c>
      <c r="B1099" t="s">
        <v>1657</v>
      </c>
      <c r="C1099">
        <v>36</v>
      </c>
    </row>
    <row r="1100" spans="1:3" x14ac:dyDescent="0.25">
      <c r="A1100" t="s">
        <v>2347</v>
      </c>
      <c r="B1100" t="s">
        <v>1670</v>
      </c>
      <c r="C1100">
        <v>18</v>
      </c>
    </row>
    <row r="1101" spans="1:3" x14ac:dyDescent="0.25">
      <c r="A1101" t="s">
        <v>2348</v>
      </c>
      <c r="B1101" t="s">
        <v>1658</v>
      </c>
      <c r="C1101">
        <v>18</v>
      </c>
    </row>
    <row r="1102" spans="1:3" x14ac:dyDescent="0.25">
      <c r="A1102" t="s">
        <v>2348</v>
      </c>
      <c r="B1102" t="s">
        <v>1670</v>
      </c>
      <c r="C1102">
        <v>36</v>
      </c>
    </row>
    <row r="1103" spans="1:3" x14ac:dyDescent="0.25">
      <c r="A1103" t="s">
        <v>2349</v>
      </c>
      <c r="B1103" t="s">
        <v>1656</v>
      </c>
      <c r="C1103">
        <v>18</v>
      </c>
    </row>
    <row r="1104" spans="1:3" x14ac:dyDescent="0.25">
      <c r="A1104" t="s">
        <v>2350</v>
      </c>
      <c r="B1104" t="s">
        <v>1658</v>
      </c>
      <c r="C1104">
        <v>18</v>
      </c>
    </row>
    <row r="1105" spans="1:3" x14ac:dyDescent="0.25">
      <c r="A1105" t="s">
        <v>2350</v>
      </c>
      <c r="B1105" t="s">
        <v>1656</v>
      </c>
      <c r="C1105">
        <v>18</v>
      </c>
    </row>
    <row r="1106" spans="1:3" x14ac:dyDescent="0.25">
      <c r="A1106" t="s">
        <v>2351</v>
      </c>
      <c r="B1106" t="s">
        <v>1658</v>
      </c>
      <c r="C1106">
        <v>18</v>
      </c>
    </row>
    <row r="1107" spans="1:3" x14ac:dyDescent="0.25">
      <c r="A1107" t="s">
        <v>2351</v>
      </c>
      <c r="B1107" t="s">
        <v>1670</v>
      </c>
      <c r="C1107">
        <v>12</v>
      </c>
    </row>
    <row r="1108" spans="1:3" x14ac:dyDescent="0.25">
      <c r="A1108" t="s">
        <v>2352</v>
      </c>
      <c r="B1108" t="s">
        <v>1656</v>
      </c>
      <c r="C1108">
        <v>12</v>
      </c>
    </row>
    <row r="1109" spans="1:3" x14ac:dyDescent="0.25">
      <c r="A1109" t="s">
        <v>2352</v>
      </c>
      <c r="B1109" t="s">
        <v>1658</v>
      </c>
      <c r="C1109">
        <v>12</v>
      </c>
    </row>
    <row r="1110" spans="1:3" x14ac:dyDescent="0.25">
      <c r="A1110" t="s">
        <v>2352</v>
      </c>
      <c r="B1110" t="s">
        <v>1656</v>
      </c>
      <c r="C1110">
        <v>18</v>
      </c>
    </row>
    <row r="1111" spans="1:3" x14ac:dyDescent="0.25">
      <c r="A1111" t="s">
        <v>2353</v>
      </c>
      <c r="B1111" t="s">
        <v>1658</v>
      </c>
      <c r="C1111">
        <v>18</v>
      </c>
    </row>
    <row r="1112" spans="1:3" x14ac:dyDescent="0.25">
      <c r="A1112" t="s">
        <v>2353</v>
      </c>
      <c r="B1112" t="s">
        <v>1670</v>
      </c>
      <c r="C1112">
        <v>9</v>
      </c>
    </row>
    <row r="1113" spans="1:3" x14ac:dyDescent="0.25">
      <c r="A1113" t="s">
        <v>2354</v>
      </c>
      <c r="B1113" t="s">
        <v>1655</v>
      </c>
      <c r="C1113">
        <v>9</v>
      </c>
    </row>
    <row r="1114" spans="1:3" x14ac:dyDescent="0.25">
      <c r="A1114" t="s">
        <v>2354</v>
      </c>
      <c r="B1114" t="s">
        <v>1656</v>
      </c>
      <c r="C1114">
        <v>9</v>
      </c>
    </row>
    <row r="1115" spans="1:3" x14ac:dyDescent="0.25">
      <c r="A1115" t="s">
        <v>2354</v>
      </c>
      <c r="B1115" t="s">
        <v>1658</v>
      </c>
      <c r="C1115">
        <v>9</v>
      </c>
    </row>
    <row r="1116" spans="1:3" x14ac:dyDescent="0.25">
      <c r="A1116" t="s">
        <v>2354</v>
      </c>
      <c r="B1116" t="s">
        <v>1670</v>
      </c>
      <c r="C1116">
        <v>9</v>
      </c>
    </row>
    <row r="1117" spans="1:3" x14ac:dyDescent="0.25">
      <c r="A1117" t="s">
        <v>2355</v>
      </c>
      <c r="B1117" t="s">
        <v>1655</v>
      </c>
      <c r="C1117">
        <v>9</v>
      </c>
    </row>
    <row r="1118" spans="1:3" x14ac:dyDescent="0.25">
      <c r="A1118" t="s">
        <v>2355</v>
      </c>
      <c r="B1118" t="s">
        <v>1656</v>
      </c>
      <c r="C1118">
        <v>9</v>
      </c>
    </row>
    <row r="1119" spans="1:3" x14ac:dyDescent="0.25">
      <c r="A1119" t="s">
        <v>2355</v>
      </c>
      <c r="B1119" t="s">
        <v>1658</v>
      </c>
      <c r="C1119">
        <v>9</v>
      </c>
    </row>
    <row r="1120" spans="1:3" x14ac:dyDescent="0.25">
      <c r="A1120" t="s">
        <v>2355</v>
      </c>
      <c r="B1120" t="s">
        <v>1670</v>
      </c>
      <c r="C1120">
        <v>9</v>
      </c>
    </row>
    <row r="1121" spans="1:3" x14ac:dyDescent="0.25">
      <c r="A1121" t="s">
        <v>2356</v>
      </c>
      <c r="B1121" t="s">
        <v>1655</v>
      </c>
      <c r="C1121">
        <v>9</v>
      </c>
    </row>
    <row r="1122" spans="1:3" x14ac:dyDescent="0.25">
      <c r="A1122" t="s">
        <v>2356</v>
      </c>
      <c r="B1122" t="s">
        <v>1656</v>
      </c>
      <c r="C1122">
        <v>9</v>
      </c>
    </row>
    <row r="1123" spans="1:3" x14ac:dyDescent="0.25">
      <c r="A1123" t="s">
        <v>2356</v>
      </c>
      <c r="B1123" t="s">
        <v>1658</v>
      </c>
      <c r="C1123">
        <v>9</v>
      </c>
    </row>
    <row r="1124" spans="1:3" x14ac:dyDescent="0.25">
      <c r="A1124" t="s">
        <v>2356</v>
      </c>
      <c r="B1124" t="s">
        <v>1673</v>
      </c>
      <c r="C1124">
        <v>18</v>
      </c>
    </row>
    <row r="1125" spans="1:3" x14ac:dyDescent="0.25">
      <c r="A1125" t="s">
        <v>2357</v>
      </c>
      <c r="B1125" t="s">
        <v>1674</v>
      </c>
      <c r="C1125">
        <v>18</v>
      </c>
    </row>
    <row r="1126" spans="1:3" x14ac:dyDescent="0.25">
      <c r="A1126" t="s">
        <v>2357</v>
      </c>
      <c r="B1126" t="s">
        <v>1673</v>
      </c>
      <c r="C1126">
        <v>18</v>
      </c>
    </row>
    <row r="1127" spans="1:3" x14ac:dyDescent="0.25">
      <c r="A1127" t="s">
        <v>2358</v>
      </c>
      <c r="B1127" t="s">
        <v>1674</v>
      </c>
      <c r="C1127">
        <v>18</v>
      </c>
    </row>
    <row r="1128" spans="1:3" x14ac:dyDescent="0.25">
      <c r="A1128" t="s">
        <v>2358</v>
      </c>
      <c r="B1128" t="s">
        <v>1673</v>
      </c>
      <c r="C1128">
        <v>18</v>
      </c>
    </row>
    <row r="1129" spans="1:3" x14ac:dyDescent="0.25">
      <c r="A1129" t="s">
        <v>2359</v>
      </c>
      <c r="B1129" t="s">
        <v>1674</v>
      </c>
      <c r="C1129">
        <v>18</v>
      </c>
    </row>
    <row r="1130" spans="1:3" x14ac:dyDescent="0.25">
      <c r="A1130" t="s">
        <v>2359</v>
      </c>
      <c r="B1130" t="s">
        <v>2186</v>
      </c>
    </row>
    <row r="1131" spans="1:3" x14ac:dyDescent="0.25">
      <c r="A1131" t="s">
        <v>2360</v>
      </c>
      <c r="B1131" t="s">
        <v>1673</v>
      </c>
      <c r="C1131">
        <v>18</v>
      </c>
    </row>
    <row r="1132" spans="1:3" x14ac:dyDescent="0.25">
      <c r="A1132" t="s">
        <v>2361</v>
      </c>
      <c r="B1132" t="s">
        <v>1674</v>
      </c>
      <c r="C1132">
        <v>18</v>
      </c>
    </row>
    <row r="1133" spans="1:3" x14ac:dyDescent="0.25">
      <c r="A1133" t="s">
        <v>2361</v>
      </c>
      <c r="B1133" t="s">
        <v>1675</v>
      </c>
      <c r="C1133">
        <v>36</v>
      </c>
    </row>
    <row r="1134" spans="1:3" x14ac:dyDescent="0.25">
      <c r="A1134" t="s">
        <v>2362</v>
      </c>
      <c r="B1134" t="s">
        <v>1668</v>
      </c>
      <c r="C1134">
        <v>12</v>
      </c>
    </row>
    <row r="1135" spans="1:3" x14ac:dyDescent="0.25">
      <c r="A1135" t="s">
        <v>2363</v>
      </c>
      <c r="B1135" t="s">
        <v>1669</v>
      </c>
      <c r="C1135">
        <v>12</v>
      </c>
    </row>
    <row r="1136" spans="1:3" x14ac:dyDescent="0.25">
      <c r="A1136" t="s">
        <v>2363</v>
      </c>
      <c r="B1136" t="s">
        <v>1675</v>
      </c>
      <c r="C1136">
        <v>12</v>
      </c>
    </row>
    <row r="1137" spans="1:3" x14ac:dyDescent="0.25">
      <c r="A1137" t="s">
        <v>2363</v>
      </c>
      <c r="B1137" t="s">
        <v>1659</v>
      </c>
      <c r="C1137">
        <v>18</v>
      </c>
    </row>
    <row r="1138" spans="1:3" x14ac:dyDescent="0.25">
      <c r="A1138" t="s">
        <v>2364</v>
      </c>
      <c r="B1138" t="s">
        <v>1675</v>
      </c>
      <c r="C1138">
        <v>18</v>
      </c>
    </row>
    <row r="1139" spans="1:3" x14ac:dyDescent="0.25">
      <c r="A1139" t="s">
        <v>2364</v>
      </c>
      <c r="B1139" t="s">
        <v>1659</v>
      </c>
      <c r="C1139">
        <v>36</v>
      </c>
    </row>
    <row r="1140" spans="1:3" x14ac:dyDescent="0.25">
      <c r="A1140" t="s">
        <v>2365</v>
      </c>
      <c r="B1140" t="s">
        <v>1659</v>
      </c>
      <c r="C1140">
        <v>36</v>
      </c>
    </row>
    <row r="1141" spans="1:3" x14ac:dyDescent="0.25">
      <c r="A1141" t="s">
        <v>2366</v>
      </c>
      <c r="B1141" t="s">
        <v>1659</v>
      </c>
      <c r="C1141">
        <v>36</v>
      </c>
    </row>
    <row r="1142" spans="1:3" x14ac:dyDescent="0.25">
      <c r="A1142" t="s">
        <v>2367</v>
      </c>
      <c r="B1142" t="s">
        <v>1659</v>
      </c>
      <c r="C1142">
        <v>36</v>
      </c>
    </row>
    <row r="1143" spans="1:3" x14ac:dyDescent="0.25">
      <c r="A1143" t="s">
        <v>2368</v>
      </c>
      <c r="B1143" t="s">
        <v>1659</v>
      </c>
      <c r="C1143">
        <v>36</v>
      </c>
    </row>
    <row r="1144" spans="1:3" x14ac:dyDescent="0.25">
      <c r="A1144" t="s">
        <v>2369</v>
      </c>
      <c r="B1144" t="s">
        <v>1659</v>
      </c>
      <c r="C1144">
        <v>36</v>
      </c>
    </row>
    <row r="1145" spans="1:3" x14ac:dyDescent="0.25">
      <c r="A1145" t="s">
        <v>2370</v>
      </c>
      <c r="B1145" t="s">
        <v>1659</v>
      </c>
      <c r="C1145">
        <v>36</v>
      </c>
    </row>
    <row r="1146" spans="1:3" x14ac:dyDescent="0.25">
      <c r="A1146" t="s">
        <v>2371</v>
      </c>
      <c r="B1146" t="s">
        <v>1659</v>
      </c>
      <c r="C1146">
        <v>36</v>
      </c>
    </row>
    <row r="1147" spans="1:3" x14ac:dyDescent="0.25">
      <c r="A1147" t="s">
        <v>2372</v>
      </c>
      <c r="B1147" t="s">
        <v>1668</v>
      </c>
      <c r="C1147">
        <v>12</v>
      </c>
    </row>
    <row r="1148" spans="1:3" x14ac:dyDescent="0.25">
      <c r="A1148" t="s">
        <v>2373</v>
      </c>
      <c r="B1148" t="s">
        <v>1669</v>
      </c>
      <c r="C1148">
        <v>12</v>
      </c>
    </row>
    <row r="1149" spans="1:3" x14ac:dyDescent="0.25">
      <c r="A1149" t="s">
        <v>2373</v>
      </c>
      <c r="B1149" t="s">
        <v>1659</v>
      </c>
      <c r="C1149">
        <v>12</v>
      </c>
    </row>
    <row r="1150" spans="1:3" x14ac:dyDescent="0.25">
      <c r="A1150" t="s">
        <v>2373</v>
      </c>
      <c r="B1150" t="s">
        <v>1670</v>
      </c>
      <c r="C1150">
        <v>36</v>
      </c>
    </row>
    <row r="1151" spans="1:3" x14ac:dyDescent="0.25">
      <c r="A1151" t="s">
        <v>2374</v>
      </c>
      <c r="B1151" t="s">
        <v>1660</v>
      </c>
      <c r="C1151">
        <v>36</v>
      </c>
    </row>
    <row r="1152" spans="1:3" x14ac:dyDescent="0.25">
      <c r="A1152" t="s">
        <v>2375</v>
      </c>
      <c r="B1152" t="s">
        <v>1660</v>
      </c>
      <c r="C1152">
        <v>36</v>
      </c>
    </row>
    <row r="1153" spans="1:3" x14ac:dyDescent="0.25">
      <c r="A1153" t="s">
        <v>2376</v>
      </c>
      <c r="B1153" t="s">
        <v>1660</v>
      </c>
      <c r="C1153">
        <v>36</v>
      </c>
    </row>
    <row r="1154" spans="1:3" x14ac:dyDescent="0.25">
      <c r="A1154" t="s">
        <v>2377</v>
      </c>
      <c r="B1154" t="s">
        <v>1670</v>
      </c>
      <c r="C1154">
        <v>18</v>
      </c>
    </row>
    <row r="1155" spans="1:3" x14ac:dyDescent="0.25">
      <c r="A1155" t="s">
        <v>2378</v>
      </c>
      <c r="B1155" t="s">
        <v>1660</v>
      </c>
      <c r="C1155">
        <v>18</v>
      </c>
    </row>
    <row r="1156" spans="1:3" x14ac:dyDescent="0.25">
      <c r="A1156" t="s">
        <v>2378</v>
      </c>
      <c r="B1156" t="s">
        <v>1660</v>
      </c>
      <c r="C1156">
        <v>36</v>
      </c>
    </row>
    <row r="1157" spans="1:3" x14ac:dyDescent="0.25">
      <c r="A1157" t="s">
        <v>2379</v>
      </c>
      <c r="B1157" t="s">
        <v>1670</v>
      </c>
      <c r="C1157">
        <v>18</v>
      </c>
    </row>
    <row r="1158" spans="1:3" x14ac:dyDescent="0.25">
      <c r="A1158" t="s">
        <v>2380</v>
      </c>
      <c r="B1158" t="s">
        <v>1660</v>
      </c>
      <c r="C1158">
        <v>18</v>
      </c>
    </row>
    <row r="1159" spans="1:3" x14ac:dyDescent="0.25">
      <c r="A1159" t="s">
        <v>2380</v>
      </c>
      <c r="B1159" t="s">
        <v>1660</v>
      </c>
      <c r="C1159">
        <v>36</v>
      </c>
    </row>
    <row r="1160" spans="1:3" x14ac:dyDescent="0.25">
      <c r="A1160" t="s">
        <v>2381</v>
      </c>
      <c r="B1160" t="s">
        <v>1660</v>
      </c>
      <c r="C1160">
        <v>36</v>
      </c>
    </row>
    <row r="1161" spans="1:3" x14ac:dyDescent="0.25">
      <c r="A1161" t="s">
        <v>2382</v>
      </c>
      <c r="B1161" t="s">
        <v>1671</v>
      </c>
      <c r="C1161">
        <v>36</v>
      </c>
    </row>
    <row r="1162" spans="1:3" x14ac:dyDescent="0.25">
      <c r="A1162" t="s">
        <v>2383</v>
      </c>
      <c r="B1162" t="s">
        <v>1671</v>
      </c>
      <c r="C1162">
        <v>36</v>
      </c>
    </row>
    <row r="1163" spans="1:3" x14ac:dyDescent="0.25">
      <c r="A1163" t="s">
        <v>2384</v>
      </c>
      <c r="B1163" t="s">
        <v>1671</v>
      </c>
      <c r="C1163">
        <v>36</v>
      </c>
    </row>
    <row r="1164" spans="1:3" x14ac:dyDescent="0.25">
      <c r="A1164" t="s">
        <v>2385</v>
      </c>
      <c r="B1164" t="s">
        <v>1671</v>
      </c>
      <c r="C1164">
        <v>36</v>
      </c>
    </row>
    <row r="1165" spans="1:3" x14ac:dyDescent="0.25">
      <c r="A1165" t="s">
        <v>2386</v>
      </c>
      <c r="B1165" t="s">
        <v>1670</v>
      </c>
      <c r="C1165">
        <v>18</v>
      </c>
    </row>
    <row r="1166" spans="1:3" x14ac:dyDescent="0.25">
      <c r="A1166" t="s">
        <v>2387</v>
      </c>
      <c r="B1166" t="s">
        <v>1660</v>
      </c>
      <c r="C1166">
        <v>18</v>
      </c>
    </row>
    <row r="1167" spans="1:3" x14ac:dyDescent="0.25">
      <c r="A1167" t="s">
        <v>2387</v>
      </c>
      <c r="B1167" t="s">
        <v>1660</v>
      </c>
      <c r="C1167">
        <v>36</v>
      </c>
    </row>
    <row r="1168" spans="1:3" x14ac:dyDescent="0.25">
      <c r="A1168" t="s">
        <v>2388</v>
      </c>
      <c r="B1168" t="s">
        <v>1658</v>
      </c>
      <c r="C1168">
        <v>18</v>
      </c>
    </row>
    <row r="1169" spans="1:3" x14ac:dyDescent="0.25">
      <c r="A1169" t="s">
        <v>2389</v>
      </c>
      <c r="B1169" t="s">
        <v>1660</v>
      </c>
      <c r="C1169">
        <v>18</v>
      </c>
    </row>
    <row r="1170" spans="1:3" x14ac:dyDescent="0.25">
      <c r="A1170" t="s">
        <v>2389</v>
      </c>
      <c r="B1170" t="s">
        <v>1655</v>
      </c>
      <c r="C1170">
        <v>18</v>
      </c>
    </row>
    <row r="1171" spans="1:3" x14ac:dyDescent="0.25">
      <c r="A1171" t="s">
        <v>2390</v>
      </c>
      <c r="B1171" t="s">
        <v>1660</v>
      </c>
      <c r="C1171">
        <v>18</v>
      </c>
    </row>
    <row r="1172" spans="1:3" x14ac:dyDescent="0.25">
      <c r="A1172" t="s">
        <v>2390</v>
      </c>
      <c r="B1172" t="s">
        <v>1655</v>
      </c>
      <c r="C1172">
        <v>18</v>
      </c>
    </row>
    <row r="1173" spans="1:3" x14ac:dyDescent="0.25">
      <c r="A1173" t="s">
        <v>2391</v>
      </c>
      <c r="B1173" t="s">
        <v>1660</v>
      </c>
      <c r="C1173">
        <v>18</v>
      </c>
    </row>
    <row r="1174" spans="1:3" x14ac:dyDescent="0.25">
      <c r="A1174" t="s">
        <v>2391</v>
      </c>
      <c r="B1174" t="s">
        <v>1670</v>
      </c>
      <c r="C1174">
        <v>18</v>
      </c>
    </row>
    <row r="1175" spans="1:3" x14ac:dyDescent="0.25">
      <c r="A1175" t="s">
        <v>2392</v>
      </c>
      <c r="B1175" t="s">
        <v>1660</v>
      </c>
      <c r="C1175">
        <v>18</v>
      </c>
    </row>
    <row r="1176" spans="1:3" x14ac:dyDescent="0.25">
      <c r="A1176" t="s">
        <v>2392</v>
      </c>
      <c r="B1176" t="s">
        <v>1670</v>
      </c>
      <c r="C1176">
        <v>18</v>
      </c>
    </row>
    <row r="1177" spans="1:3" x14ac:dyDescent="0.25">
      <c r="A1177" t="s">
        <v>2393</v>
      </c>
      <c r="B1177" t="s">
        <v>1660</v>
      </c>
      <c r="C1177">
        <v>18</v>
      </c>
    </row>
    <row r="1178" spans="1:3" x14ac:dyDescent="0.25">
      <c r="A1178" t="s">
        <v>2393</v>
      </c>
      <c r="B1178" t="s">
        <v>1660</v>
      </c>
      <c r="C1178">
        <v>36</v>
      </c>
    </row>
    <row r="1179" spans="1:3" x14ac:dyDescent="0.25">
      <c r="A1179" t="s">
        <v>2394</v>
      </c>
      <c r="B1179" t="s">
        <v>1659</v>
      </c>
      <c r="C1179">
        <v>36</v>
      </c>
    </row>
    <row r="1180" spans="1:3" x14ac:dyDescent="0.25">
      <c r="A1180" t="s">
        <v>2395</v>
      </c>
      <c r="B1180" t="s">
        <v>1659</v>
      </c>
      <c r="C1180">
        <v>36</v>
      </c>
    </row>
    <row r="1181" spans="1:3" x14ac:dyDescent="0.25">
      <c r="A1181" t="s">
        <v>2396</v>
      </c>
      <c r="B1181" t="s">
        <v>1659</v>
      </c>
      <c r="C1181">
        <v>36</v>
      </c>
    </row>
    <row r="1182" spans="1:3" x14ac:dyDescent="0.25">
      <c r="A1182" t="s">
        <v>2397</v>
      </c>
      <c r="B1182" t="s">
        <v>1659</v>
      </c>
      <c r="C1182">
        <v>36</v>
      </c>
    </row>
    <row r="1183" spans="1:3" x14ac:dyDescent="0.25">
      <c r="A1183" t="s">
        <v>2398</v>
      </c>
      <c r="B1183" t="s">
        <v>1659</v>
      </c>
      <c r="C1183">
        <v>36</v>
      </c>
    </row>
    <row r="1184" spans="1:3" x14ac:dyDescent="0.25">
      <c r="A1184" t="s">
        <v>2399</v>
      </c>
      <c r="B1184" t="s">
        <v>1680</v>
      </c>
      <c r="C1184">
        <v>36</v>
      </c>
    </row>
    <row r="1185" spans="1:3" x14ac:dyDescent="0.25">
      <c r="A1185" t="s">
        <v>2400</v>
      </c>
      <c r="B1185" t="s">
        <v>1680</v>
      </c>
      <c r="C1185">
        <v>36</v>
      </c>
    </row>
    <row r="1186" spans="1:3" x14ac:dyDescent="0.25">
      <c r="A1186" t="s">
        <v>2401</v>
      </c>
      <c r="B1186" t="s">
        <v>1680</v>
      </c>
      <c r="C1186">
        <v>36</v>
      </c>
    </row>
    <row r="1187" spans="1:3" x14ac:dyDescent="0.25">
      <c r="A1187" t="s">
        <v>2402</v>
      </c>
      <c r="B1187" t="s">
        <v>1680</v>
      </c>
      <c r="C1187">
        <v>36</v>
      </c>
    </row>
    <row r="1188" spans="1:3" x14ac:dyDescent="0.25">
      <c r="A1188" t="s">
        <v>2403</v>
      </c>
      <c r="B1188" t="s">
        <v>1677</v>
      </c>
      <c r="C1188">
        <v>36</v>
      </c>
    </row>
    <row r="1189" spans="1:3" x14ac:dyDescent="0.25">
      <c r="A1189" t="s">
        <v>2404</v>
      </c>
      <c r="B1189" t="s">
        <v>1678</v>
      </c>
      <c r="C1189">
        <v>36</v>
      </c>
    </row>
    <row r="1190" spans="1:3" x14ac:dyDescent="0.25">
      <c r="A1190" t="s">
        <v>2405</v>
      </c>
      <c r="B1190" t="s">
        <v>1678</v>
      </c>
      <c r="C1190">
        <v>36</v>
      </c>
    </row>
    <row r="1191" spans="1:3" x14ac:dyDescent="0.25">
      <c r="A1191" t="s">
        <v>2406</v>
      </c>
      <c r="B1191" t="s">
        <v>1678</v>
      </c>
      <c r="C1191">
        <v>36</v>
      </c>
    </row>
    <row r="1192" spans="1:3" x14ac:dyDescent="0.25">
      <c r="A1192" t="s">
        <v>2407</v>
      </c>
      <c r="B1192" t="s">
        <v>1679</v>
      </c>
      <c r="C1192">
        <v>36</v>
      </c>
    </row>
    <row r="1193" spans="1:3" x14ac:dyDescent="0.25">
      <c r="A1193" t="s">
        <v>2408</v>
      </c>
      <c r="B1193" t="s">
        <v>1679</v>
      </c>
      <c r="C1193">
        <v>36</v>
      </c>
    </row>
    <row r="1194" spans="1:3" x14ac:dyDescent="0.25">
      <c r="A1194" t="s">
        <v>2409</v>
      </c>
      <c r="B1194" t="s">
        <v>1679</v>
      </c>
      <c r="C1194">
        <v>36</v>
      </c>
    </row>
    <row r="1195" spans="1:3" x14ac:dyDescent="0.25">
      <c r="A1195" t="s">
        <v>2410</v>
      </c>
      <c r="B1195" t="s">
        <v>1681</v>
      </c>
      <c r="C1195">
        <v>18</v>
      </c>
    </row>
    <row r="1196" spans="1:3" x14ac:dyDescent="0.25">
      <c r="A1196" t="s">
        <v>2411</v>
      </c>
      <c r="B1196" t="s">
        <v>1682</v>
      </c>
      <c r="C1196">
        <v>18</v>
      </c>
    </row>
    <row r="1197" spans="1:3" x14ac:dyDescent="0.25">
      <c r="A1197" t="s">
        <v>2411</v>
      </c>
      <c r="B1197" t="s">
        <v>1681</v>
      </c>
      <c r="C1197">
        <v>36</v>
      </c>
    </row>
    <row r="1198" spans="1:3" x14ac:dyDescent="0.25">
      <c r="A1198" t="s">
        <v>2412</v>
      </c>
      <c r="B1198" t="s">
        <v>1680</v>
      </c>
      <c r="C1198">
        <v>18</v>
      </c>
    </row>
    <row r="1199" spans="1:3" x14ac:dyDescent="0.25">
      <c r="A1199" t="s">
        <v>2413</v>
      </c>
      <c r="B1199" t="s">
        <v>1682</v>
      </c>
      <c r="C1199">
        <v>18</v>
      </c>
    </row>
    <row r="1200" spans="1:3" x14ac:dyDescent="0.25">
      <c r="A1200" t="s">
        <v>2413</v>
      </c>
      <c r="B1200" t="s">
        <v>1681</v>
      </c>
      <c r="C1200">
        <v>36</v>
      </c>
    </row>
    <row r="1201" spans="1:4" x14ac:dyDescent="0.25">
      <c r="A1201" t="s">
        <v>2414</v>
      </c>
      <c r="B1201" t="s">
        <v>1680</v>
      </c>
      <c r="C1201">
        <v>18</v>
      </c>
    </row>
    <row r="1202" spans="1:4" x14ac:dyDescent="0.25">
      <c r="A1202" t="s">
        <v>2415</v>
      </c>
      <c r="B1202" t="s">
        <v>1682</v>
      </c>
      <c r="C1202">
        <v>18</v>
      </c>
    </row>
    <row r="1203" spans="1:4" x14ac:dyDescent="0.25">
      <c r="A1203" t="s">
        <v>2415</v>
      </c>
      <c r="B1203" t="s">
        <v>1663</v>
      </c>
      <c r="C1203">
        <v>18</v>
      </c>
      <c r="D1203" t="s">
        <v>2417</v>
      </c>
    </row>
    <row r="1204" spans="1:4" x14ac:dyDescent="0.25">
      <c r="A1204" t="s">
        <v>2416</v>
      </c>
      <c r="B1204" t="s">
        <v>1664</v>
      </c>
      <c r="C1204">
        <v>18</v>
      </c>
      <c r="D1204" t="s">
        <v>2418</v>
      </c>
    </row>
    <row r="1205" spans="1:4" x14ac:dyDescent="0.25">
      <c r="A1205" t="s">
        <v>2416</v>
      </c>
      <c r="B1205" t="s">
        <v>1663</v>
      </c>
      <c r="C1205">
        <v>18</v>
      </c>
      <c r="D1205" t="s">
        <v>2417</v>
      </c>
    </row>
    <row r="1206" spans="1:4" x14ac:dyDescent="0.25">
      <c r="A1206" t="s">
        <v>2419</v>
      </c>
      <c r="B1206" t="s">
        <v>1664</v>
      </c>
      <c r="C1206">
        <v>18</v>
      </c>
      <c r="D1206" t="s">
        <v>2418</v>
      </c>
    </row>
    <row r="1207" spans="1:4" x14ac:dyDescent="0.25">
      <c r="A1207" t="s">
        <v>2419</v>
      </c>
      <c r="B1207" t="s">
        <v>1663</v>
      </c>
      <c r="C1207">
        <v>18</v>
      </c>
      <c r="D1207" t="s">
        <v>2417</v>
      </c>
    </row>
    <row r="1208" spans="1:4" x14ac:dyDescent="0.25">
      <c r="A1208" t="s">
        <v>2420</v>
      </c>
      <c r="B1208" t="s">
        <v>1664</v>
      </c>
      <c r="C1208">
        <v>18</v>
      </c>
      <c r="D1208" t="s">
        <v>2418</v>
      </c>
    </row>
    <row r="1209" spans="1:4" x14ac:dyDescent="0.25">
      <c r="A1209" t="s">
        <v>2420</v>
      </c>
      <c r="B1209" t="s">
        <v>1663</v>
      </c>
      <c r="C1209">
        <v>18</v>
      </c>
      <c r="D1209" t="s">
        <v>2417</v>
      </c>
    </row>
    <row r="1210" spans="1:4" x14ac:dyDescent="0.25">
      <c r="A1210" t="s">
        <v>2421</v>
      </c>
      <c r="B1210" t="s">
        <v>1664</v>
      </c>
      <c r="C1210">
        <v>18</v>
      </c>
      <c r="D1210" t="s">
        <v>2418</v>
      </c>
    </row>
    <row r="1211" spans="1:4" x14ac:dyDescent="0.25">
      <c r="A1211" t="s">
        <v>2421</v>
      </c>
      <c r="B1211" t="s">
        <v>1663</v>
      </c>
      <c r="C1211">
        <v>18</v>
      </c>
      <c r="D1211" t="s">
        <v>2417</v>
      </c>
    </row>
    <row r="1212" spans="1:4" x14ac:dyDescent="0.25">
      <c r="A1212" t="s">
        <v>2422</v>
      </c>
      <c r="B1212" t="s">
        <v>1664</v>
      </c>
      <c r="C1212">
        <v>18</v>
      </c>
      <c r="D1212" t="s">
        <v>2418</v>
      </c>
    </row>
    <row r="1213" spans="1:4" x14ac:dyDescent="0.25">
      <c r="A1213" t="s">
        <v>2422</v>
      </c>
      <c r="B1213" t="s">
        <v>1635</v>
      </c>
      <c r="C1213">
        <v>12</v>
      </c>
      <c r="D1213" t="s">
        <v>2424</v>
      </c>
    </row>
    <row r="1214" spans="1:4" x14ac:dyDescent="0.25">
      <c r="A1214" t="s">
        <v>2423</v>
      </c>
      <c r="B1214" t="s">
        <v>1663</v>
      </c>
      <c r="C1214">
        <v>12</v>
      </c>
      <c r="D1214" t="s">
        <v>2417</v>
      </c>
    </row>
    <row r="1215" spans="1:4" x14ac:dyDescent="0.25">
      <c r="A1215" t="s">
        <v>2423</v>
      </c>
      <c r="B1215" t="s">
        <v>1664</v>
      </c>
      <c r="C1215">
        <v>12</v>
      </c>
      <c r="D1215" t="s">
        <v>2418</v>
      </c>
    </row>
    <row r="1216" spans="1:4" x14ac:dyDescent="0.25">
      <c r="A1216" t="s">
        <v>2423</v>
      </c>
      <c r="B1216" t="s">
        <v>1661</v>
      </c>
      <c r="C1216">
        <v>36</v>
      </c>
    </row>
    <row r="1217" spans="1:4" x14ac:dyDescent="0.25">
      <c r="A1217" t="s">
        <v>2425</v>
      </c>
      <c r="B1217" t="s">
        <v>1661</v>
      </c>
      <c r="C1217">
        <v>36</v>
      </c>
    </row>
    <row r="1218" spans="1:4" x14ac:dyDescent="0.25">
      <c r="A1218" t="s">
        <v>2426</v>
      </c>
      <c r="B1218" t="s">
        <v>1661</v>
      </c>
      <c r="C1218">
        <v>36</v>
      </c>
    </row>
    <row r="1219" spans="1:4" x14ac:dyDescent="0.25">
      <c r="A1219" t="s">
        <v>2427</v>
      </c>
      <c r="B1219" t="s">
        <v>1661</v>
      </c>
      <c r="C1219">
        <v>36</v>
      </c>
    </row>
    <row r="1220" spans="1:4" x14ac:dyDescent="0.25">
      <c r="A1220" t="s">
        <v>2428</v>
      </c>
      <c r="B1220" t="s">
        <v>1661</v>
      </c>
      <c r="C1220">
        <v>36</v>
      </c>
    </row>
    <row r="1221" spans="1:4" x14ac:dyDescent="0.25">
      <c r="A1221" t="s">
        <v>2429</v>
      </c>
      <c r="B1221" t="s">
        <v>1662</v>
      </c>
      <c r="C1221">
        <v>36</v>
      </c>
    </row>
    <row r="1222" spans="1:4" x14ac:dyDescent="0.25">
      <c r="A1222" t="s">
        <v>2430</v>
      </c>
      <c r="B1222" t="s">
        <v>1662</v>
      </c>
      <c r="C1222">
        <v>36</v>
      </c>
    </row>
    <row r="1223" spans="1:4" x14ac:dyDescent="0.25">
      <c r="A1223" t="s">
        <v>2431</v>
      </c>
      <c r="B1223" t="s">
        <v>1662</v>
      </c>
      <c r="C1223">
        <v>36</v>
      </c>
    </row>
    <row r="1224" spans="1:4" x14ac:dyDescent="0.25">
      <c r="A1224" t="s">
        <v>2432</v>
      </c>
      <c r="B1224" t="s">
        <v>1662</v>
      </c>
      <c r="C1224">
        <v>36</v>
      </c>
    </row>
    <row r="1225" spans="1:4" x14ac:dyDescent="0.25">
      <c r="A1225" t="s">
        <v>2433</v>
      </c>
      <c r="B1225" t="s">
        <v>1663</v>
      </c>
      <c r="C1225">
        <v>36</v>
      </c>
      <c r="D1225" t="s">
        <v>2435</v>
      </c>
    </row>
    <row r="1226" spans="1:4" x14ac:dyDescent="0.25">
      <c r="A1226" t="s">
        <v>2434</v>
      </c>
      <c r="B1226" t="s">
        <v>1663</v>
      </c>
      <c r="C1226">
        <v>18</v>
      </c>
      <c r="D1226" t="s">
        <v>2435</v>
      </c>
    </row>
    <row r="1227" spans="1:4" x14ac:dyDescent="0.25">
      <c r="A1227" t="s">
        <v>2436</v>
      </c>
      <c r="B1227" t="s">
        <v>1663</v>
      </c>
      <c r="C1227">
        <v>18</v>
      </c>
      <c r="D1227" t="s">
        <v>2437</v>
      </c>
    </row>
    <row r="1228" spans="1:4" x14ac:dyDescent="0.25">
      <c r="A1228" t="s">
        <v>2436</v>
      </c>
      <c r="B1228" t="s">
        <v>1663</v>
      </c>
      <c r="C1228">
        <v>36</v>
      </c>
      <c r="D1228" t="s">
        <v>2435</v>
      </c>
    </row>
    <row r="1229" spans="1:4" x14ac:dyDescent="0.25">
      <c r="A1229" t="s">
        <v>2438</v>
      </c>
      <c r="B1229" t="s">
        <v>1663</v>
      </c>
      <c r="C1229">
        <v>36</v>
      </c>
      <c r="D1229" t="s">
        <v>2437</v>
      </c>
    </row>
    <row r="1230" spans="1:4" x14ac:dyDescent="0.25">
      <c r="A1230" t="s">
        <v>2439</v>
      </c>
      <c r="B1230" t="s">
        <v>1663</v>
      </c>
      <c r="C1230">
        <v>36</v>
      </c>
      <c r="D1230" t="s">
        <v>2435</v>
      </c>
    </row>
    <row r="1231" spans="1:4" x14ac:dyDescent="0.25">
      <c r="A1231" t="s">
        <v>2440</v>
      </c>
      <c r="B1231" t="s">
        <v>1663</v>
      </c>
      <c r="C1231">
        <v>36</v>
      </c>
      <c r="D1231" t="s">
        <v>2435</v>
      </c>
    </row>
    <row r="1232" spans="1:4" x14ac:dyDescent="0.25">
      <c r="A1232" t="s">
        <v>2441</v>
      </c>
      <c r="B1232" t="s">
        <v>1663</v>
      </c>
      <c r="C1232">
        <v>18</v>
      </c>
      <c r="D1232" t="s">
        <v>2435</v>
      </c>
    </row>
    <row r="1233" spans="1:4" x14ac:dyDescent="0.25">
      <c r="A1233" t="s">
        <v>2442</v>
      </c>
      <c r="B1233" t="s">
        <v>1663</v>
      </c>
      <c r="C1233">
        <v>18</v>
      </c>
      <c r="D1233" t="s">
        <v>2417</v>
      </c>
    </row>
    <row r="1234" spans="1:4" x14ac:dyDescent="0.25">
      <c r="A1234" t="s">
        <v>2442</v>
      </c>
      <c r="B1234" t="s">
        <v>1663</v>
      </c>
      <c r="C1234">
        <v>36</v>
      </c>
      <c r="D1234" t="s">
        <v>2417</v>
      </c>
    </row>
    <row r="1235" spans="1:4" x14ac:dyDescent="0.25">
      <c r="A1235" t="s">
        <v>2443</v>
      </c>
      <c r="B1235" t="s">
        <v>1663</v>
      </c>
      <c r="C1235">
        <v>12</v>
      </c>
      <c r="D1235" t="s">
        <v>2417</v>
      </c>
    </row>
    <row r="1236" spans="1:4" x14ac:dyDescent="0.25">
      <c r="A1236" t="s">
        <v>2444</v>
      </c>
      <c r="B1236" t="s">
        <v>1663</v>
      </c>
      <c r="C1236">
        <v>12</v>
      </c>
      <c r="D1236" t="s">
        <v>2445</v>
      </c>
    </row>
    <row r="1237" spans="1:4" x14ac:dyDescent="0.25">
      <c r="A1237" t="s">
        <v>2444</v>
      </c>
      <c r="B1237" t="s">
        <v>1664</v>
      </c>
      <c r="C1237">
        <v>12</v>
      </c>
      <c r="D1237" t="s">
        <v>2418</v>
      </c>
    </row>
    <row r="1238" spans="1:4" x14ac:dyDescent="0.25">
      <c r="A1238" t="s">
        <v>2444</v>
      </c>
      <c r="B1238" t="s">
        <v>1663</v>
      </c>
      <c r="C1238">
        <v>18</v>
      </c>
      <c r="D1238" t="s">
        <v>2417</v>
      </c>
    </row>
    <row r="1239" spans="1:4" x14ac:dyDescent="0.25">
      <c r="A1239" t="s">
        <v>2446</v>
      </c>
      <c r="B1239" t="s">
        <v>1663</v>
      </c>
      <c r="C1239">
        <v>18</v>
      </c>
      <c r="D1239" t="s">
        <v>2445</v>
      </c>
    </row>
    <row r="1240" spans="1:4" x14ac:dyDescent="0.25">
      <c r="A1240" t="s">
        <v>2446</v>
      </c>
      <c r="B1240" t="s">
        <v>1662</v>
      </c>
      <c r="C1240">
        <v>36</v>
      </c>
    </row>
    <row r="1241" spans="1:4" x14ac:dyDescent="0.25">
      <c r="A1241" t="s">
        <v>2447</v>
      </c>
      <c r="B1241" t="s">
        <v>1662</v>
      </c>
      <c r="C1241">
        <v>36</v>
      </c>
    </row>
    <row r="1242" spans="1:4" x14ac:dyDescent="0.25">
      <c r="A1242" t="s">
        <v>2448</v>
      </c>
      <c r="B1242" t="s">
        <v>1676</v>
      </c>
      <c r="C1242">
        <v>36</v>
      </c>
    </row>
    <row r="1243" spans="1:4" x14ac:dyDescent="0.25">
      <c r="A1243" t="s">
        <v>2449</v>
      </c>
      <c r="B1243" t="s">
        <v>1663</v>
      </c>
      <c r="C1243">
        <v>36</v>
      </c>
      <c r="D1243" t="s">
        <v>2435</v>
      </c>
    </row>
    <row r="1244" spans="1:4" x14ac:dyDescent="0.25">
      <c r="A1244" t="s">
        <v>2450</v>
      </c>
      <c r="B1244" t="s">
        <v>1663</v>
      </c>
      <c r="C1244">
        <v>36</v>
      </c>
      <c r="D1244" t="s">
        <v>2445</v>
      </c>
    </row>
    <row r="1245" spans="1:4" x14ac:dyDescent="0.25">
      <c r="A1245" t="s">
        <v>2451</v>
      </c>
      <c r="B1245" t="s">
        <v>1663</v>
      </c>
      <c r="C1245">
        <v>36</v>
      </c>
      <c r="D1245" t="s">
        <v>2445</v>
      </c>
    </row>
    <row r="1246" spans="1:4" x14ac:dyDescent="0.25">
      <c r="A1246" t="s">
        <v>2452</v>
      </c>
      <c r="B1246" t="s">
        <v>1663</v>
      </c>
      <c r="C1246">
        <v>36</v>
      </c>
      <c r="D1246" t="s">
        <v>2445</v>
      </c>
    </row>
    <row r="1247" spans="1:4" x14ac:dyDescent="0.25">
      <c r="A1247" t="s">
        <v>2453</v>
      </c>
      <c r="B1247" t="s">
        <v>1663</v>
      </c>
      <c r="C1247">
        <v>36</v>
      </c>
      <c r="D1247" t="s">
        <v>2445</v>
      </c>
    </row>
    <row r="1248" spans="1:4" x14ac:dyDescent="0.25">
      <c r="A1248" t="s">
        <v>2454</v>
      </c>
      <c r="B1248" t="s">
        <v>1663</v>
      </c>
      <c r="C1248">
        <v>36</v>
      </c>
      <c r="D1248" t="s">
        <v>2445</v>
      </c>
    </row>
    <row r="1249" spans="1:4" x14ac:dyDescent="0.25">
      <c r="A1249" t="s">
        <v>2455</v>
      </c>
      <c r="B1249" t="s">
        <v>1664</v>
      </c>
      <c r="C1249">
        <v>36</v>
      </c>
      <c r="D1249" t="s">
        <v>2457</v>
      </c>
    </row>
    <row r="1250" spans="1:4" x14ac:dyDescent="0.25">
      <c r="A1250" t="s">
        <v>2456</v>
      </c>
      <c r="B1250" t="s">
        <v>1664</v>
      </c>
      <c r="C1250">
        <v>36</v>
      </c>
      <c r="D1250" t="s">
        <v>2457</v>
      </c>
    </row>
    <row r="1251" spans="1:4" x14ac:dyDescent="0.25">
      <c r="A1251" t="s">
        <v>2458</v>
      </c>
      <c r="B1251" t="s">
        <v>1664</v>
      </c>
      <c r="C1251">
        <v>18</v>
      </c>
      <c r="D1251" t="s">
        <v>2418</v>
      </c>
    </row>
    <row r="1252" spans="1:4" x14ac:dyDescent="0.25">
      <c r="A1252" t="s">
        <v>2459</v>
      </c>
      <c r="B1252" t="s">
        <v>1664</v>
      </c>
      <c r="C1252">
        <v>18</v>
      </c>
      <c r="D1252" t="s">
        <v>2457</v>
      </c>
    </row>
    <row r="1253" spans="1:4" x14ac:dyDescent="0.25">
      <c r="A1253" t="s">
        <v>2459</v>
      </c>
      <c r="B1253" t="s">
        <v>1664</v>
      </c>
      <c r="C1253">
        <v>18</v>
      </c>
      <c r="D1253" t="s">
        <v>2418</v>
      </c>
    </row>
    <row r="1254" spans="1:4" x14ac:dyDescent="0.25">
      <c r="A1254" t="s">
        <v>2460</v>
      </c>
      <c r="B1254" t="s">
        <v>1664</v>
      </c>
      <c r="C1254">
        <v>18</v>
      </c>
      <c r="D1254" t="s">
        <v>2457</v>
      </c>
    </row>
    <row r="1255" spans="1:4" x14ac:dyDescent="0.25">
      <c r="A1255" t="s">
        <v>2460</v>
      </c>
      <c r="B1255" t="s">
        <v>1669</v>
      </c>
      <c r="C1255">
        <v>36</v>
      </c>
    </row>
    <row r="1256" spans="1:4" x14ac:dyDescent="0.25">
      <c r="A1256" t="s">
        <v>2461</v>
      </c>
      <c r="B1256" t="s">
        <v>1664</v>
      </c>
      <c r="C1256">
        <v>18</v>
      </c>
      <c r="D1256" t="s">
        <v>2457</v>
      </c>
    </row>
    <row r="1257" spans="1:4" x14ac:dyDescent="0.25">
      <c r="A1257" t="s">
        <v>2462</v>
      </c>
      <c r="B1257" t="s">
        <v>1676</v>
      </c>
      <c r="C1257">
        <v>18</v>
      </c>
    </row>
    <row r="1258" spans="1:4" x14ac:dyDescent="0.25">
      <c r="A1258" t="s">
        <v>2462</v>
      </c>
      <c r="B1258" t="s">
        <v>1672</v>
      </c>
      <c r="C1258">
        <v>36</v>
      </c>
    </row>
    <row r="1259" spans="1:4" x14ac:dyDescent="0.25">
      <c r="A1259" t="s">
        <v>2463</v>
      </c>
      <c r="B1259" t="s">
        <v>1666</v>
      </c>
      <c r="C1259">
        <v>36</v>
      </c>
    </row>
    <row r="1260" spans="1:4" x14ac:dyDescent="0.25">
      <c r="A1260" t="s">
        <v>2464</v>
      </c>
      <c r="B1260" t="s">
        <v>1666</v>
      </c>
      <c r="C1260">
        <v>36</v>
      </c>
    </row>
    <row r="1261" spans="1:4" x14ac:dyDescent="0.25">
      <c r="A1261" t="s">
        <v>2465</v>
      </c>
      <c r="B1261" t="s">
        <v>1666</v>
      </c>
      <c r="C1261">
        <v>36</v>
      </c>
    </row>
    <row r="1262" spans="1:4" x14ac:dyDescent="0.25">
      <c r="A1262" t="s">
        <v>2466</v>
      </c>
      <c r="B1262" t="s">
        <v>1666</v>
      </c>
      <c r="C1262">
        <v>36</v>
      </c>
    </row>
    <row r="1263" spans="1:4" x14ac:dyDescent="0.25">
      <c r="A1263" t="s">
        <v>2467</v>
      </c>
      <c r="B1263" t="s">
        <v>1665</v>
      </c>
      <c r="C1263">
        <v>18</v>
      </c>
    </row>
    <row r="1264" spans="1:4" x14ac:dyDescent="0.25">
      <c r="A1264" t="s">
        <v>2468</v>
      </c>
      <c r="B1264" t="s">
        <v>1666</v>
      </c>
      <c r="C1264">
        <v>18</v>
      </c>
    </row>
    <row r="1265" spans="1:3" x14ac:dyDescent="0.25">
      <c r="A1265" t="s">
        <v>2468</v>
      </c>
      <c r="B1265" t="s">
        <v>1665</v>
      </c>
      <c r="C1265">
        <v>36</v>
      </c>
    </row>
    <row r="1266" spans="1:3" x14ac:dyDescent="0.25">
      <c r="A1266" t="s">
        <v>2469</v>
      </c>
      <c r="B1266" t="s">
        <v>1665</v>
      </c>
      <c r="C1266">
        <v>18</v>
      </c>
    </row>
    <row r="1267" spans="1:3" x14ac:dyDescent="0.25">
      <c r="A1267" t="s">
        <v>2470</v>
      </c>
      <c r="B1267" t="s">
        <v>1666</v>
      </c>
      <c r="C1267">
        <v>18</v>
      </c>
    </row>
    <row r="1268" spans="1:3" x14ac:dyDescent="0.25">
      <c r="A1268" t="s">
        <v>2470</v>
      </c>
      <c r="B1268" t="s">
        <v>1665</v>
      </c>
      <c r="C1268">
        <v>18</v>
      </c>
    </row>
    <row r="1269" spans="1:3" x14ac:dyDescent="0.25">
      <c r="A1269" t="s">
        <v>2471</v>
      </c>
      <c r="B1269" t="s">
        <v>1666</v>
      </c>
      <c r="C1269">
        <v>18</v>
      </c>
    </row>
    <row r="1270" spans="1:3" x14ac:dyDescent="0.25">
      <c r="A1270" t="s">
        <v>2471</v>
      </c>
      <c r="B1270" t="s">
        <v>1667</v>
      </c>
      <c r="C1270">
        <v>36</v>
      </c>
    </row>
    <row r="1271" spans="1:3" x14ac:dyDescent="0.25">
      <c r="A1271" t="s">
        <v>2472</v>
      </c>
      <c r="B1271" t="s">
        <v>1667</v>
      </c>
      <c r="C1271">
        <v>36</v>
      </c>
    </row>
    <row r="1272" spans="1:3" x14ac:dyDescent="0.25">
      <c r="A1272" t="s">
        <v>2473</v>
      </c>
      <c r="B1272" t="s">
        <v>1667</v>
      </c>
      <c r="C1272">
        <v>36</v>
      </c>
    </row>
    <row r="1273" spans="1:3" x14ac:dyDescent="0.25">
      <c r="A1273" t="s">
        <v>2474</v>
      </c>
      <c r="B1273" t="s">
        <v>1665</v>
      </c>
      <c r="C1273">
        <v>18</v>
      </c>
    </row>
    <row r="1274" spans="1:3" x14ac:dyDescent="0.25">
      <c r="A1274" t="s">
        <v>2475</v>
      </c>
      <c r="B1274" t="s">
        <v>1666</v>
      </c>
      <c r="C1274">
        <v>18</v>
      </c>
    </row>
    <row r="1275" spans="1:3" x14ac:dyDescent="0.25">
      <c r="A1275" t="s">
        <v>2475</v>
      </c>
      <c r="B1275" t="s">
        <v>1666</v>
      </c>
      <c r="C1275">
        <v>36</v>
      </c>
    </row>
    <row r="1276" spans="1:3" x14ac:dyDescent="0.25">
      <c r="A1276" t="s">
        <v>2476</v>
      </c>
      <c r="B1276" t="s">
        <v>1666</v>
      </c>
      <c r="C1276">
        <v>36</v>
      </c>
    </row>
    <row r="1277" spans="1:3" x14ac:dyDescent="0.25">
      <c r="A1277" t="s">
        <v>2477</v>
      </c>
      <c r="B1277" t="s">
        <v>1674</v>
      </c>
      <c r="C1277">
        <v>36</v>
      </c>
    </row>
    <row r="1278" spans="1:3" x14ac:dyDescent="0.25">
      <c r="A1278" t="s">
        <v>2478</v>
      </c>
      <c r="B1278" t="s">
        <v>1674</v>
      </c>
      <c r="C1278">
        <v>36</v>
      </c>
    </row>
    <row r="1279" spans="1:3" x14ac:dyDescent="0.25">
      <c r="A1279" t="s">
        <v>2479</v>
      </c>
      <c r="B1279" t="s">
        <v>1673</v>
      </c>
      <c r="C1279">
        <v>36</v>
      </c>
    </row>
    <row r="1280" spans="1:3" x14ac:dyDescent="0.25">
      <c r="A1280" t="s">
        <v>2480</v>
      </c>
      <c r="B1280" t="s">
        <v>1673</v>
      </c>
      <c r="C1280">
        <v>36</v>
      </c>
    </row>
    <row r="1281" spans="1:3" x14ac:dyDescent="0.25">
      <c r="A1281" t="s">
        <v>2481</v>
      </c>
      <c r="B1281" t="s">
        <v>1673</v>
      </c>
      <c r="C1281">
        <v>36</v>
      </c>
    </row>
    <row r="1282" spans="1:3" x14ac:dyDescent="0.25">
      <c r="A1282" t="s">
        <v>2482</v>
      </c>
      <c r="B1282" t="s">
        <v>1668</v>
      </c>
      <c r="C1282">
        <v>18</v>
      </c>
    </row>
    <row r="1283" spans="1:3" x14ac:dyDescent="0.25">
      <c r="A1283" t="s">
        <v>2483</v>
      </c>
      <c r="B1283" t="s">
        <v>1669</v>
      </c>
      <c r="C1283">
        <v>18</v>
      </c>
    </row>
    <row r="1284" spans="1:3" x14ac:dyDescent="0.25">
      <c r="A1284" t="s">
        <v>2483</v>
      </c>
      <c r="B1284" t="s">
        <v>1673</v>
      </c>
      <c r="C1284">
        <v>18</v>
      </c>
    </row>
    <row r="1285" spans="1:3" x14ac:dyDescent="0.25">
      <c r="A1285" t="s">
        <v>2484</v>
      </c>
      <c r="B1285" t="s">
        <v>1674</v>
      </c>
      <c r="C1285">
        <v>18</v>
      </c>
    </row>
    <row r="1286" spans="1:3" x14ac:dyDescent="0.25">
      <c r="A1286" t="s">
        <v>2484</v>
      </c>
      <c r="B1286" t="s">
        <v>1669</v>
      </c>
      <c r="C1286">
        <v>18</v>
      </c>
    </row>
    <row r="1287" spans="1:3" x14ac:dyDescent="0.25">
      <c r="A1287" t="s">
        <v>2485</v>
      </c>
      <c r="B1287" t="s">
        <v>1674</v>
      </c>
      <c r="C1287">
        <v>18</v>
      </c>
    </row>
    <row r="1288" spans="1:3" x14ac:dyDescent="0.25">
      <c r="A1288" t="s">
        <v>2485</v>
      </c>
      <c r="B1288" t="s">
        <v>1669</v>
      </c>
      <c r="C1288">
        <v>18</v>
      </c>
    </row>
    <row r="1289" spans="1:3" x14ac:dyDescent="0.25">
      <c r="A1289" t="s">
        <v>2486</v>
      </c>
      <c r="B1289" t="s">
        <v>1673</v>
      </c>
      <c r="C1289">
        <v>18</v>
      </c>
    </row>
    <row r="1290" spans="1:3" x14ac:dyDescent="0.25">
      <c r="A1290" t="s">
        <v>2486</v>
      </c>
      <c r="B1290" t="s">
        <v>1669</v>
      </c>
      <c r="C1290">
        <v>18</v>
      </c>
    </row>
    <row r="1291" spans="1:3" x14ac:dyDescent="0.25">
      <c r="A1291" t="s">
        <v>2487</v>
      </c>
      <c r="B1291" t="s">
        <v>1674</v>
      </c>
      <c r="C1291">
        <v>18</v>
      </c>
    </row>
    <row r="1292" spans="1:3" x14ac:dyDescent="0.25">
      <c r="A1292" t="s">
        <v>2487</v>
      </c>
      <c r="B1292" t="s">
        <v>1669</v>
      </c>
      <c r="C1292">
        <v>12</v>
      </c>
    </row>
    <row r="1293" spans="1:3" x14ac:dyDescent="0.25">
      <c r="A1293" t="s">
        <v>2488</v>
      </c>
      <c r="B1293" t="s">
        <v>1673</v>
      </c>
      <c r="C1293">
        <v>12</v>
      </c>
    </row>
    <row r="1294" spans="1:3" x14ac:dyDescent="0.25">
      <c r="A1294" t="s">
        <v>2488</v>
      </c>
      <c r="B1294" t="s">
        <v>1674</v>
      </c>
      <c r="C1294">
        <v>12</v>
      </c>
    </row>
    <row r="1295" spans="1:3" x14ac:dyDescent="0.25">
      <c r="A1295" t="s">
        <v>2488</v>
      </c>
      <c r="B1295" t="s">
        <v>1670</v>
      </c>
      <c r="C1295">
        <v>12</v>
      </c>
    </row>
    <row r="1296" spans="1:3" x14ac:dyDescent="0.25">
      <c r="A1296" t="s">
        <v>2489</v>
      </c>
      <c r="B1296" t="s">
        <v>1659</v>
      </c>
      <c r="C1296">
        <v>12</v>
      </c>
    </row>
    <row r="1297" spans="1:3" x14ac:dyDescent="0.25">
      <c r="A1297" t="s">
        <v>2489</v>
      </c>
      <c r="B1297" t="s">
        <v>1660</v>
      </c>
      <c r="C1297">
        <v>12</v>
      </c>
    </row>
    <row r="1298" spans="1:3" x14ac:dyDescent="0.25">
      <c r="A1298" t="s">
        <v>2489</v>
      </c>
      <c r="B1298" t="s">
        <v>1670</v>
      </c>
      <c r="C1298">
        <v>12</v>
      </c>
    </row>
    <row r="1299" spans="1:3" x14ac:dyDescent="0.25">
      <c r="A1299" t="s">
        <v>2490</v>
      </c>
      <c r="B1299" t="s">
        <v>1659</v>
      </c>
      <c r="C1299">
        <v>12</v>
      </c>
    </row>
    <row r="1300" spans="1:3" x14ac:dyDescent="0.25">
      <c r="A1300" t="s">
        <v>2490</v>
      </c>
      <c r="B1300" t="s">
        <v>1660</v>
      </c>
      <c r="C1300">
        <v>12</v>
      </c>
    </row>
    <row r="1301" spans="1:3" x14ac:dyDescent="0.25">
      <c r="A1301" t="s">
        <v>2490</v>
      </c>
      <c r="B1301" t="s">
        <v>1673</v>
      </c>
      <c r="C1301">
        <v>36</v>
      </c>
    </row>
    <row r="1302" spans="1:3" x14ac:dyDescent="0.25">
      <c r="A1302" t="s">
        <v>2491</v>
      </c>
      <c r="B1302" t="s">
        <v>1673</v>
      </c>
      <c r="C1302">
        <v>36</v>
      </c>
    </row>
    <row r="1303" spans="1:3" x14ac:dyDescent="0.25">
      <c r="A1303" t="s">
        <v>2492</v>
      </c>
      <c r="B1303" t="s">
        <v>1670</v>
      </c>
      <c r="C1303">
        <v>18</v>
      </c>
    </row>
    <row r="1304" spans="1:3" x14ac:dyDescent="0.25">
      <c r="A1304" t="s">
        <v>2493</v>
      </c>
      <c r="B1304" t="s">
        <v>1674</v>
      </c>
      <c r="C1304">
        <v>18</v>
      </c>
    </row>
    <row r="1305" spans="1:3" x14ac:dyDescent="0.25">
      <c r="A1305" t="s">
        <v>2493</v>
      </c>
      <c r="B1305" t="s">
        <v>1675</v>
      </c>
      <c r="C1305">
        <v>36</v>
      </c>
    </row>
    <row r="1306" spans="1:3" x14ac:dyDescent="0.25">
      <c r="A1306" t="s">
        <v>2494</v>
      </c>
      <c r="B1306" t="s">
        <v>1675</v>
      </c>
      <c r="C1306">
        <v>36</v>
      </c>
    </row>
    <row r="1307" spans="1:3" x14ac:dyDescent="0.25">
      <c r="A1307" t="s">
        <v>2495</v>
      </c>
      <c r="B1307" t="s">
        <v>1656</v>
      </c>
      <c r="C1307">
        <v>7</v>
      </c>
    </row>
    <row r="1308" spans="1:3" x14ac:dyDescent="0.25">
      <c r="A1308" t="s">
        <v>2496</v>
      </c>
      <c r="B1308" t="s">
        <v>1658</v>
      </c>
      <c r="C1308">
        <v>7</v>
      </c>
    </row>
    <row r="1309" spans="1:3" x14ac:dyDescent="0.25">
      <c r="A1309" t="s">
        <v>2496</v>
      </c>
      <c r="B1309" t="s">
        <v>1659</v>
      </c>
      <c r="C1309">
        <v>7</v>
      </c>
    </row>
    <row r="1310" spans="1:3" x14ac:dyDescent="0.25">
      <c r="A1310" t="s">
        <v>2496</v>
      </c>
      <c r="B1310" t="s">
        <v>1674</v>
      </c>
      <c r="C1310">
        <v>7</v>
      </c>
    </row>
    <row r="1311" spans="1:3" x14ac:dyDescent="0.25">
      <c r="A1311" t="s">
        <v>2496</v>
      </c>
      <c r="B1311" t="s">
        <v>1679</v>
      </c>
      <c r="C1311">
        <v>7</v>
      </c>
    </row>
    <row r="1312" spans="1:3" x14ac:dyDescent="0.25">
      <c r="A1312" t="s">
        <v>2496</v>
      </c>
      <c r="B1312" t="s">
        <v>1677</v>
      </c>
      <c r="C1312">
        <v>12</v>
      </c>
    </row>
    <row r="1313" spans="1:4" x14ac:dyDescent="0.25">
      <c r="A1313" t="s">
        <v>2497</v>
      </c>
      <c r="B1313" t="s">
        <v>1680</v>
      </c>
      <c r="C1313">
        <v>12</v>
      </c>
    </row>
    <row r="1314" spans="1:4" x14ac:dyDescent="0.25">
      <c r="A1314" t="s">
        <v>2497</v>
      </c>
      <c r="B1314" t="s">
        <v>1681</v>
      </c>
      <c r="C1314">
        <v>12</v>
      </c>
    </row>
    <row r="1315" spans="1:4" x14ac:dyDescent="0.25">
      <c r="A1315" t="s">
        <v>2497</v>
      </c>
      <c r="B1315" t="s">
        <v>1683</v>
      </c>
      <c r="C1315">
        <v>36</v>
      </c>
    </row>
    <row r="1316" spans="1:4" x14ac:dyDescent="0.25">
      <c r="A1316" t="s">
        <v>2498</v>
      </c>
      <c r="B1316" t="s">
        <v>1683</v>
      </c>
      <c r="C1316">
        <v>18</v>
      </c>
    </row>
    <row r="1317" spans="1:4" x14ac:dyDescent="0.25">
      <c r="A1317" t="s">
        <v>2499</v>
      </c>
      <c r="B1317" t="s">
        <v>1684</v>
      </c>
      <c r="C1317">
        <v>18</v>
      </c>
    </row>
    <row r="1318" spans="1:4" x14ac:dyDescent="0.25">
      <c r="A1318" t="s">
        <v>2499</v>
      </c>
      <c r="B1318" t="s">
        <v>1684</v>
      </c>
      <c r="C1318">
        <v>36</v>
      </c>
    </row>
    <row r="1319" spans="1:4" x14ac:dyDescent="0.25">
      <c r="A1319" t="s">
        <v>2500</v>
      </c>
      <c r="B1319" t="s">
        <v>1685</v>
      </c>
      <c r="C1319">
        <v>18</v>
      </c>
    </row>
    <row r="1320" spans="1:4" x14ac:dyDescent="0.25">
      <c r="A1320" t="s">
        <v>2501</v>
      </c>
      <c r="B1320" t="s">
        <v>1700</v>
      </c>
      <c r="C1320">
        <v>18</v>
      </c>
    </row>
    <row r="1321" spans="1:4" x14ac:dyDescent="0.25">
      <c r="A1321" t="s">
        <v>2501</v>
      </c>
      <c r="B1321" t="s">
        <v>1685</v>
      </c>
      <c r="C1321">
        <v>36</v>
      </c>
      <c r="D1321" t="s">
        <v>2503</v>
      </c>
    </row>
    <row r="1322" spans="1:4" x14ac:dyDescent="0.25">
      <c r="A1322" t="s">
        <v>2502</v>
      </c>
      <c r="B1322" t="s">
        <v>1685</v>
      </c>
      <c r="C1322">
        <v>36</v>
      </c>
      <c r="D1322" t="s">
        <v>2505</v>
      </c>
    </row>
    <row r="1323" spans="1:4" x14ac:dyDescent="0.25">
      <c r="A1323" t="s">
        <v>2504</v>
      </c>
      <c r="B1323" t="s">
        <v>1686</v>
      </c>
      <c r="C1323">
        <v>36</v>
      </c>
    </row>
    <row r="1324" spans="1:4" x14ac:dyDescent="0.25">
      <c r="A1324" t="s">
        <v>2506</v>
      </c>
      <c r="B1324" t="s">
        <v>1686</v>
      </c>
      <c r="C1324">
        <v>36</v>
      </c>
    </row>
    <row r="1325" spans="1:4" x14ac:dyDescent="0.25">
      <c r="A1325" t="s">
        <v>2507</v>
      </c>
      <c r="B1325" t="s">
        <v>1684</v>
      </c>
      <c r="C1325">
        <v>18</v>
      </c>
    </row>
    <row r="1326" spans="1:4" x14ac:dyDescent="0.25">
      <c r="A1326" t="s">
        <v>2508</v>
      </c>
      <c r="B1326" t="s">
        <v>1685</v>
      </c>
      <c r="C1326">
        <v>18</v>
      </c>
      <c r="D1326" t="s">
        <v>2503</v>
      </c>
    </row>
    <row r="1327" spans="1:4" x14ac:dyDescent="0.25">
      <c r="A1327" t="s">
        <v>2508</v>
      </c>
      <c r="B1327" t="s">
        <v>1685</v>
      </c>
      <c r="C1327">
        <v>18</v>
      </c>
      <c r="D1327" t="s">
        <v>2503</v>
      </c>
    </row>
    <row r="1328" spans="1:4" x14ac:dyDescent="0.25">
      <c r="A1328" t="s">
        <v>2509</v>
      </c>
      <c r="B1328" t="s">
        <v>1689</v>
      </c>
      <c r="C1328">
        <v>18</v>
      </c>
    </row>
    <row r="1329" spans="1:4" x14ac:dyDescent="0.25">
      <c r="A1329" t="s">
        <v>2509</v>
      </c>
      <c r="B1329" t="s">
        <v>1683</v>
      </c>
      <c r="C1329">
        <v>18</v>
      </c>
    </row>
    <row r="1330" spans="1:4" x14ac:dyDescent="0.25">
      <c r="A1330" t="s">
        <v>2510</v>
      </c>
      <c r="B1330" t="s">
        <v>1684</v>
      </c>
      <c r="C1330">
        <v>18</v>
      </c>
    </row>
    <row r="1331" spans="1:4" x14ac:dyDescent="0.25">
      <c r="A1331" t="s">
        <v>2510</v>
      </c>
      <c r="B1331" t="s">
        <v>1684</v>
      </c>
      <c r="C1331">
        <v>18</v>
      </c>
    </row>
    <row r="1332" spans="1:4" x14ac:dyDescent="0.25">
      <c r="A1332" t="s">
        <v>2511</v>
      </c>
      <c r="B1332" t="s">
        <v>1689</v>
      </c>
      <c r="C1332">
        <v>18</v>
      </c>
    </row>
    <row r="1333" spans="1:4" x14ac:dyDescent="0.25">
      <c r="A1333" t="s">
        <v>2511</v>
      </c>
      <c r="B1333" t="s">
        <v>1685</v>
      </c>
      <c r="C1333">
        <v>18</v>
      </c>
      <c r="D1333" t="s">
        <v>2503</v>
      </c>
    </row>
    <row r="1334" spans="1:4" x14ac:dyDescent="0.25">
      <c r="A1334" t="s">
        <v>2512</v>
      </c>
      <c r="B1334" t="s">
        <v>1689</v>
      </c>
      <c r="C1334">
        <v>18</v>
      </c>
    </row>
    <row r="1335" spans="1:4" x14ac:dyDescent="0.25">
      <c r="A1335" t="s">
        <v>2512</v>
      </c>
      <c r="B1335" t="s">
        <v>1689</v>
      </c>
      <c r="C1335">
        <v>36</v>
      </c>
    </row>
    <row r="1336" spans="1:4" x14ac:dyDescent="0.25">
      <c r="A1336" t="s">
        <v>2513</v>
      </c>
      <c r="B1336" t="s">
        <v>1689</v>
      </c>
      <c r="C1336">
        <v>36</v>
      </c>
    </row>
    <row r="1337" spans="1:4" x14ac:dyDescent="0.25">
      <c r="A1337" t="s">
        <v>2514</v>
      </c>
      <c r="B1337" t="s">
        <v>1689</v>
      </c>
      <c r="C1337">
        <v>36</v>
      </c>
    </row>
    <row r="1338" spans="1:4" x14ac:dyDescent="0.25">
      <c r="A1338" t="s">
        <v>2515</v>
      </c>
      <c r="B1338" t="s">
        <v>1697</v>
      </c>
      <c r="C1338">
        <v>18</v>
      </c>
    </row>
    <row r="1339" spans="1:4" x14ac:dyDescent="0.25">
      <c r="A1339" t="s">
        <v>2516</v>
      </c>
      <c r="B1339" t="s">
        <v>1683</v>
      </c>
      <c r="C1339">
        <v>18</v>
      </c>
    </row>
    <row r="1340" spans="1:4" x14ac:dyDescent="0.25">
      <c r="A1340" t="s">
        <v>2516</v>
      </c>
      <c r="B1340" t="s">
        <v>1697</v>
      </c>
      <c r="C1340">
        <v>18</v>
      </c>
    </row>
    <row r="1341" spans="1:4" x14ac:dyDescent="0.25">
      <c r="A1341" t="s">
        <v>2517</v>
      </c>
      <c r="B1341" t="s">
        <v>1684</v>
      </c>
      <c r="C1341">
        <v>18</v>
      </c>
    </row>
    <row r="1342" spans="1:4" x14ac:dyDescent="0.25">
      <c r="A1342" t="s">
        <v>2517</v>
      </c>
      <c r="B1342" t="s">
        <v>1698</v>
      </c>
      <c r="C1342">
        <v>36</v>
      </c>
    </row>
    <row r="1343" spans="1:4" x14ac:dyDescent="0.25">
      <c r="A1343" t="s">
        <v>2518</v>
      </c>
      <c r="B1343" t="s">
        <v>1697</v>
      </c>
      <c r="C1343">
        <v>18</v>
      </c>
    </row>
    <row r="1344" spans="1:4" x14ac:dyDescent="0.25">
      <c r="A1344" t="s">
        <v>2519</v>
      </c>
      <c r="B1344" t="s">
        <v>1687</v>
      </c>
      <c r="C1344">
        <v>18</v>
      </c>
    </row>
    <row r="1345" spans="1:3" x14ac:dyDescent="0.25">
      <c r="A1345" t="s">
        <v>2519</v>
      </c>
      <c r="B1345" t="s">
        <v>1698</v>
      </c>
      <c r="C1345">
        <v>36</v>
      </c>
    </row>
    <row r="1346" spans="1:3" x14ac:dyDescent="0.25">
      <c r="A1346" t="s">
        <v>2520</v>
      </c>
      <c r="B1346" t="s">
        <v>1697</v>
      </c>
      <c r="C1346">
        <v>18</v>
      </c>
    </row>
    <row r="1347" spans="1:3" x14ac:dyDescent="0.25">
      <c r="A1347" t="s">
        <v>2521</v>
      </c>
      <c r="B1347" t="s">
        <v>1698</v>
      </c>
      <c r="C1347">
        <v>18</v>
      </c>
    </row>
    <row r="1348" spans="1:3" x14ac:dyDescent="0.25">
      <c r="A1348" t="s">
        <v>2521</v>
      </c>
      <c r="B1348" t="s">
        <v>1698</v>
      </c>
      <c r="C1348">
        <v>36</v>
      </c>
    </row>
    <row r="1349" spans="1:3" x14ac:dyDescent="0.25">
      <c r="A1349" t="s">
        <v>2522</v>
      </c>
      <c r="B1349" t="s">
        <v>1687</v>
      </c>
      <c r="C1349">
        <v>36</v>
      </c>
    </row>
    <row r="1350" spans="1:3" x14ac:dyDescent="0.25">
      <c r="A1350" t="s">
        <v>2523</v>
      </c>
      <c r="B1350" t="s">
        <v>1687</v>
      </c>
      <c r="C1350">
        <v>36</v>
      </c>
    </row>
    <row r="1351" spans="1:3" x14ac:dyDescent="0.25">
      <c r="A1351" t="s">
        <v>2524</v>
      </c>
      <c r="B1351" t="s">
        <v>1698</v>
      </c>
      <c r="C1351">
        <v>18</v>
      </c>
    </row>
    <row r="1352" spans="1:3" x14ac:dyDescent="0.25">
      <c r="A1352" t="s">
        <v>2525</v>
      </c>
      <c r="B1352" t="s">
        <v>1689</v>
      </c>
      <c r="C1352">
        <v>18</v>
      </c>
    </row>
    <row r="1353" spans="1:3" x14ac:dyDescent="0.25">
      <c r="A1353" t="s">
        <v>2525</v>
      </c>
      <c r="B1353" t="s">
        <v>1689</v>
      </c>
      <c r="C1353">
        <v>36</v>
      </c>
    </row>
    <row r="1354" spans="1:3" x14ac:dyDescent="0.25">
      <c r="A1354" t="s">
        <v>2526</v>
      </c>
      <c r="B1354" t="s">
        <v>1698</v>
      </c>
      <c r="C1354">
        <v>18</v>
      </c>
    </row>
    <row r="1355" spans="1:3" x14ac:dyDescent="0.25">
      <c r="A1355" t="s">
        <v>2527</v>
      </c>
      <c r="B1355" t="s">
        <v>1689</v>
      </c>
      <c r="C1355">
        <v>18</v>
      </c>
    </row>
    <row r="1356" spans="1:3" x14ac:dyDescent="0.25">
      <c r="A1356" t="s">
        <v>2527</v>
      </c>
      <c r="B1356" t="s">
        <v>1687</v>
      </c>
      <c r="C1356">
        <v>12</v>
      </c>
    </row>
    <row r="1357" spans="1:3" x14ac:dyDescent="0.25">
      <c r="A1357" t="s">
        <v>2528</v>
      </c>
      <c r="B1357" t="s">
        <v>1689</v>
      </c>
      <c r="C1357">
        <v>12</v>
      </c>
    </row>
    <row r="1358" spans="1:3" x14ac:dyDescent="0.25">
      <c r="A1358" t="s">
        <v>2528</v>
      </c>
      <c r="B1358" t="s">
        <v>1700</v>
      </c>
      <c r="C1358">
        <v>12</v>
      </c>
    </row>
    <row r="1359" spans="1:3" x14ac:dyDescent="0.25">
      <c r="A1359" t="s">
        <v>2528</v>
      </c>
      <c r="B1359" t="s">
        <v>1687</v>
      </c>
      <c r="C1359">
        <v>12</v>
      </c>
    </row>
    <row r="1360" spans="1:3" x14ac:dyDescent="0.25">
      <c r="A1360" t="s">
        <v>2529</v>
      </c>
      <c r="B1360" t="s">
        <v>1689</v>
      </c>
      <c r="C1360">
        <v>12</v>
      </c>
    </row>
    <row r="1361" spans="1:3" x14ac:dyDescent="0.25">
      <c r="A1361" t="s">
        <v>2529</v>
      </c>
      <c r="B1361" t="s">
        <v>1700</v>
      </c>
      <c r="C1361">
        <v>12</v>
      </c>
    </row>
    <row r="1362" spans="1:3" x14ac:dyDescent="0.25">
      <c r="A1362" t="s">
        <v>2529</v>
      </c>
      <c r="B1362" t="s">
        <v>1700</v>
      </c>
      <c r="C1362">
        <v>36</v>
      </c>
    </row>
    <row r="1363" spans="1:3" x14ac:dyDescent="0.25">
      <c r="A1363" t="s">
        <v>2530</v>
      </c>
      <c r="B1363" t="s">
        <v>1683</v>
      </c>
      <c r="C1363">
        <v>18</v>
      </c>
    </row>
    <row r="1364" spans="1:3" x14ac:dyDescent="0.25">
      <c r="A1364" t="s">
        <v>2531</v>
      </c>
      <c r="B1364" t="s">
        <v>1688</v>
      </c>
      <c r="C1364">
        <v>18</v>
      </c>
    </row>
    <row r="1365" spans="1:3" x14ac:dyDescent="0.25">
      <c r="A1365" t="s">
        <v>2531</v>
      </c>
      <c r="B1365" t="s">
        <v>1684</v>
      </c>
      <c r="C1365">
        <v>18</v>
      </c>
    </row>
    <row r="1366" spans="1:3" x14ac:dyDescent="0.25">
      <c r="A1366" t="s">
        <v>2532</v>
      </c>
      <c r="B1366" t="s">
        <v>1688</v>
      </c>
      <c r="C1366">
        <v>18</v>
      </c>
    </row>
    <row r="1367" spans="1:3" x14ac:dyDescent="0.25">
      <c r="A1367" t="s">
        <v>2532</v>
      </c>
      <c r="B1367" t="s">
        <v>1688</v>
      </c>
      <c r="C1367">
        <v>36</v>
      </c>
    </row>
    <row r="1368" spans="1:3" x14ac:dyDescent="0.25">
      <c r="A1368" t="s">
        <v>2533</v>
      </c>
      <c r="B1368" t="s">
        <v>1688</v>
      </c>
      <c r="C1368">
        <v>36</v>
      </c>
    </row>
    <row r="1369" spans="1:3" x14ac:dyDescent="0.25">
      <c r="A1369" t="s">
        <v>2534</v>
      </c>
      <c r="B1369" t="s">
        <v>1688</v>
      </c>
      <c r="C1369">
        <v>36</v>
      </c>
    </row>
    <row r="1370" spans="1:3" x14ac:dyDescent="0.25">
      <c r="A1370" t="s">
        <v>2535</v>
      </c>
      <c r="B1370" t="s">
        <v>1688</v>
      </c>
      <c r="C1370">
        <v>36</v>
      </c>
    </row>
    <row r="1371" spans="1:3" x14ac:dyDescent="0.25">
      <c r="A1371" t="s">
        <v>2536</v>
      </c>
      <c r="B1371" t="s">
        <v>1688</v>
      </c>
      <c r="C1371">
        <v>36</v>
      </c>
    </row>
    <row r="1372" spans="1:3" x14ac:dyDescent="0.25">
      <c r="A1372" t="s">
        <v>2537</v>
      </c>
      <c r="B1372" t="s">
        <v>1688</v>
      </c>
      <c r="C1372">
        <v>36</v>
      </c>
    </row>
    <row r="1373" spans="1:3" x14ac:dyDescent="0.25">
      <c r="A1373" t="s">
        <v>2538</v>
      </c>
      <c r="B1373" t="s">
        <v>1684</v>
      </c>
      <c r="C1373">
        <v>18</v>
      </c>
    </row>
    <row r="1374" spans="1:3" x14ac:dyDescent="0.25">
      <c r="A1374" t="s">
        <v>2539</v>
      </c>
      <c r="B1374" t="s">
        <v>1689</v>
      </c>
      <c r="C1374">
        <v>18</v>
      </c>
    </row>
    <row r="1375" spans="1:3" x14ac:dyDescent="0.25">
      <c r="A1375" t="s">
        <v>2539</v>
      </c>
      <c r="B1375" t="s">
        <v>1684</v>
      </c>
      <c r="C1375">
        <v>18</v>
      </c>
    </row>
    <row r="1376" spans="1:3" x14ac:dyDescent="0.25">
      <c r="A1376" t="s">
        <v>2540</v>
      </c>
      <c r="B1376" t="s">
        <v>1689</v>
      </c>
      <c r="C1376">
        <v>18</v>
      </c>
    </row>
    <row r="1377" spans="1:4" x14ac:dyDescent="0.25">
      <c r="A1377" t="s">
        <v>2540</v>
      </c>
      <c r="B1377" t="s">
        <v>1689</v>
      </c>
      <c r="C1377">
        <v>36</v>
      </c>
    </row>
    <row r="1378" spans="1:4" x14ac:dyDescent="0.25">
      <c r="A1378" t="s">
        <v>2541</v>
      </c>
      <c r="B1378" t="s">
        <v>1684</v>
      </c>
      <c r="C1378">
        <v>18</v>
      </c>
    </row>
    <row r="1379" spans="1:4" x14ac:dyDescent="0.25">
      <c r="A1379" t="s">
        <v>2542</v>
      </c>
      <c r="B1379" t="s">
        <v>1689</v>
      </c>
      <c r="C1379">
        <v>18</v>
      </c>
    </row>
    <row r="1380" spans="1:4" x14ac:dyDescent="0.25">
      <c r="A1380" t="s">
        <v>2542</v>
      </c>
      <c r="B1380" t="s">
        <v>1688</v>
      </c>
      <c r="C1380">
        <v>18</v>
      </c>
    </row>
    <row r="1381" spans="1:4" x14ac:dyDescent="0.25">
      <c r="A1381" t="s">
        <v>2543</v>
      </c>
      <c r="B1381" t="s">
        <v>1689</v>
      </c>
      <c r="C1381">
        <v>18</v>
      </c>
    </row>
    <row r="1382" spans="1:4" x14ac:dyDescent="0.25">
      <c r="A1382" t="s">
        <v>2543</v>
      </c>
      <c r="B1382" t="s">
        <v>1688</v>
      </c>
      <c r="C1382">
        <v>18</v>
      </c>
    </row>
    <row r="1383" spans="1:4" x14ac:dyDescent="0.25">
      <c r="A1383" t="s">
        <v>2544</v>
      </c>
      <c r="B1383" t="s">
        <v>1689</v>
      </c>
      <c r="C1383">
        <v>18</v>
      </c>
    </row>
    <row r="1384" spans="1:4" x14ac:dyDescent="0.25">
      <c r="A1384" t="s">
        <v>2544</v>
      </c>
      <c r="B1384" t="s">
        <v>1661</v>
      </c>
      <c r="C1384">
        <v>36</v>
      </c>
    </row>
    <row r="1385" spans="1:4" x14ac:dyDescent="0.25">
      <c r="A1385" t="s">
        <v>2545</v>
      </c>
      <c r="B1385" t="s">
        <v>1661</v>
      </c>
      <c r="C1385">
        <v>12</v>
      </c>
    </row>
    <row r="1386" spans="1:4" x14ac:dyDescent="0.25">
      <c r="A1386" t="s">
        <v>2546</v>
      </c>
      <c r="B1386" t="s">
        <v>1663</v>
      </c>
      <c r="C1386">
        <v>12</v>
      </c>
      <c r="D1386" t="s">
        <v>2445</v>
      </c>
    </row>
    <row r="1387" spans="1:4" x14ac:dyDescent="0.25">
      <c r="A1387" t="s">
        <v>2546</v>
      </c>
      <c r="B1387" t="s">
        <v>1663</v>
      </c>
      <c r="C1387">
        <v>12</v>
      </c>
      <c r="D1387" t="s">
        <v>2437</v>
      </c>
    </row>
    <row r="1388" spans="1:4" x14ac:dyDescent="0.25">
      <c r="A1388" t="s">
        <v>2546</v>
      </c>
      <c r="B1388" t="s">
        <v>1690</v>
      </c>
      <c r="C1388">
        <v>36</v>
      </c>
    </row>
    <row r="1389" spans="1:4" x14ac:dyDescent="0.25">
      <c r="A1389" t="s">
        <v>2547</v>
      </c>
      <c r="B1389" t="s">
        <v>1690</v>
      </c>
      <c r="C1389">
        <v>36</v>
      </c>
    </row>
    <row r="1390" spans="1:4" x14ac:dyDescent="0.25">
      <c r="A1390" t="s">
        <v>2548</v>
      </c>
      <c r="B1390" t="s">
        <v>1690</v>
      </c>
      <c r="C1390">
        <v>36</v>
      </c>
    </row>
    <row r="1391" spans="1:4" x14ac:dyDescent="0.25">
      <c r="A1391" t="s">
        <v>2549</v>
      </c>
      <c r="B1391" t="s">
        <v>1661</v>
      </c>
      <c r="C1391">
        <v>36</v>
      </c>
    </row>
    <row r="1392" spans="1:4" x14ac:dyDescent="0.25">
      <c r="A1392" t="s">
        <v>2550</v>
      </c>
      <c r="B1392" t="s">
        <v>1690</v>
      </c>
      <c r="C1392">
        <v>18</v>
      </c>
    </row>
    <row r="1393" spans="1:3" x14ac:dyDescent="0.25">
      <c r="A1393" t="s">
        <v>2551</v>
      </c>
      <c r="B1393" t="s">
        <v>1691</v>
      </c>
      <c r="C1393">
        <v>18</v>
      </c>
    </row>
    <row r="1394" spans="1:3" x14ac:dyDescent="0.25">
      <c r="A1394" t="s">
        <v>2551</v>
      </c>
      <c r="B1394" t="s">
        <v>1690</v>
      </c>
      <c r="C1394">
        <v>36</v>
      </c>
    </row>
    <row r="1395" spans="1:3" x14ac:dyDescent="0.25">
      <c r="A1395" t="s">
        <v>2552</v>
      </c>
      <c r="B1395" t="s">
        <v>1690</v>
      </c>
      <c r="C1395">
        <v>36</v>
      </c>
    </row>
    <row r="1396" spans="1:3" x14ac:dyDescent="0.25">
      <c r="A1396" t="s">
        <v>2553</v>
      </c>
      <c r="B1396" t="s">
        <v>1690</v>
      </c>
      <c r="C1396">
        <v>18</v>
      </c>
    </row>
    <row r="1397" spans="1:3" x14ac:dyDescent="0.25">
      <c r="A1397" t="s">
        <v>2554</v>
      </c>
      <c r="B1397" t="s">
        <v>1691</v>
      </c>
      <c r="C1397">
        <v>18</v>
      </c>
    </row>
    <row r="1398" spans="1:3" x14ac:dyDescent="0.25">
      <c r="A1398" t="s">
        <v>2554</v>
      </c>
      <c r="B1398" t="s">
        <v>1690</v>
      </c>
      <c r="C1398">
        <v>36</v>
      </c>
    </row>
    <row r="1399" spans="1:3" x14ac:dyDescent="0.25">
      <c r="A1399" t="s">
        <v>2555</v>
      </c>
      <c r="B1399" t="s">
        <v>1690</v>
      </c>
      <c r="C1399">
        <v>36</v>
      </c>
    </row>
    <row r="1400" spans="1:3" x14ac:dyDescent="0.25">
      <c r="A1400" t="s">
        <v>2556</v>
      </c>
      <c r="B1400" t="s">
        <v>1691</v>
      </c>
      <c r="C1400">
        <v>36</v>
      </c>
    </row>
    <row r="1401" spans="1:3" x14ac:dyDescent="0.25">
      <c r="A1401" t="s">
        <v>2557</v>
      </c>
      <c r="B1401" t="s">
        <v>1691</v>
      </c>
      <c r="C1401">
        <v>36</v>
      </c>
    </row>
    <row r="1402" spans="1:3" x14ac:dyDescent="0.25">
      <c r="A1402" t="s">
        <v>2558</v>
      </c>
      <c r="B1402" t="s">
        <v>1691</v>
      </c>
      <c r="C1402">
        <v>36</v>
      </c>
    </row>
    <row r="1403" spans="1:3" x14ac:dyDescent="0.25">
      <c r="A1403" t="s">
        <v>2559</v>
      </c>
      <c r="B1403" t="s">
        <v>1690</v>
      </c>
      <c r="C1403">
        <v>18</v>
      </c>
    </row>
    <row r="1404" spans="1:3" x14ac:dyDescent="0.25">
      <c r="A1404" t="s">
        <v>2560</v>
      </c>
      <c r="B1404" t="s">
        <v>1691</v>
      </c>
      <c r="C1404">
        <v>18</v>
      </c>
    </row>
    <row r="1405" spans="1:3" x14ac:dyDescent="0.25">
      <c r="A1405" t="s">
        <v>2560</v>
      </c>
      <c r="B1405" t="s">
        <v>1701</v>
      </c>
      <c r="C1405">
        <v>36</v>
      </c>
    </row>
    <row r="1406" spans="1:3" x14ac:dyDescent="0.25">
      <c r="A1406" t="s">
        <v>2561</v>
      </c>
      <c r="B1406" t="s">
        <v>1692</v>
      </c>
      <c r="C1406">
        <v>36</v>
      </c>
    </row>
    <row r="1407" spans="1:3" x14ac:dyDescent="0.25">
      <c r="A1407" t="s">
        <v>2562</v>
      </c>
      <c r="B1407" t="s">
        <v>1692</v>
      </c>
      <c r="C1407">
        <v>36</v>
      </c>
    </row>
    <row r="1408" spans="1:3" x14ac:dyDescent="0.25">
      <c r="A1408" t="s">
        <v>2563</v>
      </c>
      <c r="B1408" t="s">
        <v>1692</v>
      </c>
      <c r="C1408">
        <v>36</v>
      </c>
    </row>
    <row r="1409" spans="1:4" x14ac:dyDescent="0.25">
      <c r="A1409" t="s">
        <v>2564</v>
      </c>
      <c r="B1409" t="s">
        <v>1692</v>
      </c>
      <c r="C1409">
        <v>36</v>
      </c>
    </row>
    <row r="1410" spans="1:4" x14ac:dyDescent="0.25">
      <c r="A1410" t="s">
        <v>2565</v>
      </c>
      <c r="B1410" t="s">
        <v>1693</v>
      </c>
      <c r="C1410">
        <v>36</v>
      </c>
      <c r="D1410" t="s">
        <v>2567</v>
      </c>
    </row>
    <row r="1411" spans="1:4" x14ac:dyDescent="0.25">
      <c r="A1411" t="s">
        <v>2566</v>
      </c>
      <c r="B1411" t="s">
        <v>1693</v>
      </c>
      <c r="C1411">
        <v>36</v>
      </c>
      <c r="D1411" t="s">
        <v>2567</v>
      </c>
    </row>
    <row r="1412" spans="1:4" x14ac:dyDescent="0.25">
      <c r="A1412" t="s">
        <v>2568</v>
      </c>
      <c r="B1412" t="s">
        <v>1693</v>
      </c>
      <c r="C1412">
        <v>36</v>
      </c>
      <c r="D1412" t="s">
        <v>2567</v>
      </c>
    </row>
    <row r="1413" spans="1:4" x14ac:dyDescent="0.25">
      <c r="A1413" t="s">
        <v>2569</v>
      </c>
      <c r="B1413" t="s">
        <v>1693</v>
      </c>
      <c r="C1413">
        <v>36</v>
      </c>
      <c r="D1413" t="s">
        <v>2567</v>
      </c>
    </row>
    <row r="1414" spans="1:4" x14ac:dyDescent="0.25">
      <c r="A1414" t="s">
        <v>2570</v>
      </c>
      <c r="B1414" t="s">
        <v>1697</v>
      </c>
      <c r="C1414">
        <v>18</v>
      </c>
    </row>
    <row r="1415" spans="1:4" x14ac:dyDescent="0.25">
      <c r="A1415" t="s">
        <v>2571</v>
      </c>
      <c r="B1415" t="s">
        <v>1698</v>
      </c>
      <c r="C1415">
        <v>18</v>
      </c>
    </row>
    <row r="1416" spans="1:4" x14ac:dyDescent="0.25">
      <c r="A1416" t="s">
        <v>2571</v>
      </c>
      <c r="B1416" t="s">
        <v>1693</v>
      </c>
      <c r="C1416">
        <v>18</v>
      </c>
      <c r="D1416" t="s">
        <v>2567</v>
      </c>
    </row>
    <row r="1417" spans="1:4" x14ac:dyDescent="0.25">
      <c r="A1417" t="s">
        <v>2572</v>
      </c>
      <c r="B1417" t="s">
        <v>1695</v>
      </c>
      <c r="C1417">
        <v>18</v>
      </c>
    </row>
    <row r="1418" spans="1:4" x14ac:dyDescent="0.25">
      <c r="A1418" t="s">
        <v>2572</v>
      </c>
      <c r="B1418" t="s">
        <v>1693</v>
      </c>
      <c r="C1418">
        <v>18</v>
      </c>
      <c r="D1418" t="s">
        <v>2567</v>
      </c>
    </row>
    <row r="1419" spans="1:4" x14ac:dyDescent="0.25">
      <c r="A1419" t="s">
        <v>2573</v>
      </c>
      <c r="B1419" t="s">
        <v>1695</v>
      </c>
      <c r="C1419">
        <v>18</v>
      </c>
    </row>
    <row r="1420" spans="1:4" x14ac:dyDescent="0.25">
      <c r="A1420" t="s">
        <v>2573</v>
      </c>
      <c r="B1420" t="s">
        <v>1693</v>
      </c>
      <c r="C1420">
        <v>36</v>
      </c>
      <c r="D1420" t="s">
        <v>2567</v>
      </c>
    </row>
    <row r="1421" spans="1:4" x14ac:dyDescent="0.25">
      <c r="A1421" t="s">
        <v>2574</v>
      </c>
      <c r="B1421" t="s">
        <v>1693</v>
      </c>
      <c r="C1421">
        <v>18</v>
      </c>
      <c r="D1421" t="s">
        <v>2567</v>
      </c>
    </row>
    <row r="1422" spans="1:4" x14ac:dyDescent="0.25">
      <c r="A1422" t="s">
        <v>2575</v>
      </c>
      <c r="B1422" t="s">
        <v>1694</v>
      </c>
      <c r="C1422">
        <v>18</v>
      </c>
      <c r="D1422" t="s">
        <v>2576</v>
      </c>
    </row>
    <row r="1423" spans="1:4" x14ac:dyDescent="0.25">
      <c r="A1423" t="s">
        <v>2575</v>
      </c>
      <c r="B1423" t="s">
        <v>1693</v>
      </c>
      <c r="C1423">
        <v>36</v>
      </c>
      <c r="D1423" t="s">
        <v>2567</v>
      </c>
    </row>
    <row r="1424" spans="1:4" x14ac:dyDescent="0.25">
      <c r="A1424" t="s">
        <v>2577</v>
      </c>
      <c r="B1424" t="s">
        <v>1695</v>
      </c>
      <c r="C1424">
        <v>36</v>
      </c>
    </row>
    <row r="1425" spans="1:4" x14ac:dyDescent="0.25">
      <c r="A1425" t="s">
        <v>2578</v>
      </c>
      <c r="B1425" t="s">
        <v>1689</v>
      </c>
      <c r="C1425">
        <v>36</v>
      </c>
    </row>
    <row r="1426" spans="1:4" x14ac:dyDescent="0.25">
      <c r="A1426" t="s">
        <v>2579</v>
      </c>
      <c r="B1426" t="s">
        <v>1689</v>
      </c>
      <c r="C1426">
        <v>36</v>
      </c>
    </row>
    <row r="1427" spans="1:4" x14ac:dyDescent="0.25">
      <c r="A1427" t="s">
        <v>2580</v>
      </c>
      <c r="B1427" t="s">
        <v>1695</v>
      </c>
      <c r="C1427">
        <v>18</v>
      </c>
    </row>
    <row r="1428" spans="1:4" x14ac:dyDescent="0.25">
      <c r="A1428" t="s">
        <v>2581</v>
      </c>
      <c r="B1428" t="s">
        <v>1700</v>
      </c>
      <c r="C1428">
        <v>18</v>
      </c>
    </row>
    <row r="1429" spans="1:4" x14ac:dyDescent="0.25">
      <c r="A1429" t="s">
        <v>2581</v>
      </c>
      <c r="B1429" t="s">
        <v>1695</v>
      </c>
      <c r="C1429">
        <v>36</v>
      </c>
    </row>
    <row r="1430" spans="1:4" x14ac:dyDescent="0.25">
      <c r="A1430" t="s">
        <v>2582</v>
      </c>
      <c r="B1430" t="s">
        <v>1694</v>
      </c>
      <c r="C1430">
        <v>18</v>
      </c>
      <c r="D1430" t="s">
        <v>2584</v>
      </c>
    </row>
    <row r="1431" spans="1:4" x14ac:dyDescent="0.25">
      <c r="A1431" t="s">
        <v>2583</v>
      </c>
      <c r="B1431" t="s">
        <v>1694</v>
      </c>
      <c r="C1431">
        <v>18</v>
      </c>
      <c r="D1431" t="s">
        <v>2576</v>
      </c>
    </row>
    <row r="1432" spans="1:4" x14ac:dyDescent="0.25">
      <c r="A1432" t="s">
        <v>2583</v>
      </c>
      <c r="B1432" t="s">
        <v>1694</v>
      </c>
      <c r="C1432">
        <v>18</v>
      </c>
      <c r="D1432" t="s">
        <v>2584</v>
      </c>
    </row>
    <row r="1433" spans="1:4" x14ac:dyDescent="0.25">
      <c r="A1433" t="s">
        <v>2585</v>
      </c>
      <c r="B1433" t="s">
        <v>1694</v>
      </c>
      <c r="C1433">
        <v>18</v>
      </c>
      <c r="D1433" t="s">
        <v>2576</v>
      </c>
    </row>
    <row r="1434" spans="1:4" x14ac:dyDescent="0.25">
      <c r="A1434" t="s">
        <v>2585</v>
      </c>
      <c r="B1434" t="s">
        <v>1694</v>
      </c>
      <c r="C1434">
        <v>18</v>
      </c>
      <c r="D1434" t="s">
        <v>2584</v>
      </c>
    </row>
    <row r="1435" spans="1:4" x14ac:dyDescent="0.25">
      <c r="A1435" t="s">
        <v>2586</v>
      </c>
      <c r="B1435" t="s">
        <v>1694</v>
      </c>
      <c r="C1435">
        <v>18</v>
      </c>
      <c r="D1435" t="s">
        <v>2576</v>
      </c>
    </row>
    <row r="1436" spans="1:4" x14ac:dyDescent="0.25">
      <c r="A1436" t="s">
        <v>2586</v>
      </c>
      <c r="B1436" t="s">
        <v>1694</v>
      </c>
      <c r="C1436">
        <v>18</v>
      </c>
      <c r="D1436" t="s">
        <v>2584</v>
      </c>
    </row>
    <row r="1437" spans="1:4" x14ac:dyDescent="0.25">
      <c r="A1437" t="s">
        <v>2587</v>
      </c>
      <c r="B1437" t="s">
        <v>1695</v>
      </c>
      <c r="C1437">
        <v>18</v>
      </c>
    </row>
    <row r="1438" spans="1:4" x14ac:dyDescent="0.25">
      <c r="A1438" t="s">
        <v>2587</v>
      </c>
      <c r="B1438" t="s">
        <v>1696</v>
      </c>
      <c r="C1438">
        <v>36</v>
      </c>
      <c r="D1438" t="s">
        <v>2589</v>
      </c>
    </row>
    <row r="1439" spans="1:4" x14ac:dyDescent="0.25">
      <c r="A1439" t="s">
        <v>2588</v>
      </c>
      <c r="B1439" t="s">
        <v>1696</v>
      </c>
      <c r="C1439">
        <v>36</v>
      </c>
      <c r="D1439" t="s">
        <v>2591</v>
      </c>
    </row>
    <row r="1440" spans="1:4" x14ac:dyDescent="0.25">
      <c r="A1440" t="s">
        <v>2590</v>
      </c>
      <c r="B1440" t="s">
        <v>1696</v>
      </c>
      <c r="C1440">
        <v>36</v>
      </c>
      <c r="D1440" t="s">
        <v>2593</v>
      </c>
    </row>
    <row r="1441" spans="1:4" x14ac:dyDescent="0.25">
      <c r="A1441" t="s">
        <v>2592</v>
      </c>
      <c r="B1441" t="s">
        <v>1696</v>
      </c>
      <c r="C1441">
        <v>36</v>
      </c>
      <c r="D1441" t="s">
        <v>2593</v>
      </c>
    </row>
    <row r="1442" spans="1:4" x14ac:dyDescent="0.25">
      <c r="A1442" t="s">
        <v>2594</v>
      </c>
      <c r="B1442" t="s">
        <v>1696</v>
      </c>
      <c r="C1442">
        <v>36</v>
      </c>
      <c r="D1442" t="s">
        <v>2591</v>
      </c>
    </row>
    <row r="1443" spans="1:4" x14ac:dyDescent="0.25">
      <c r="A1443" t="s">
        <v>2595</v>
      </c>
      <c r="B1443" t="s">
        <v>1689</v>
      </c>
      <c r="C1443">
        <v>36</v>
      </c>
    </row>
    <row r="1444" spans="1:4" x14ac:dyDescent="0.25">
      <c r="A1444" t="s">
        <v>2596</v>
      </c>
      <c r="B1444" t="s">
        <v>1689</v>
      </c>
      <c r="C1444">
        <v>36</v>
      </c>
    </row>
    <row r="1445" spans="1:4" x14ac:dyDescent="0.25">
      <c r="A1445" t="s">
        <v>2597</v>
      </c>
      <c r="B1445" t="s">
        <v>1697</v>
      </c>
      <c r="C1445">
        <v>36</v>
      </c>
    </row>
    <row r="1446" spans="1:4" x14ac:dyDescent="0.25">
      <c r="A1446" t="s">
        <v>2598</v>
      </c>
      <c r="B1446" t="s">
        <v>1697</v>
      </c>
      <c r="C1446">
        <v>18</v>
      </c>
    </row>
    <row r="1447" spans="1:4" x14ac:dyDescent="0.25">
      <c r="A1447" t="s">
        <v>2599</v>
      </c>
      <c r="B1447" t="s">
        <v>1698</v>
      </c>
      <c r="C1447">
        <v>18</v>
      </c>
    </row>
    <row r="1448" spans="1:4" x14ac:dyDescent="0.25">
      <c r="A1448" t="s">
        <v>2599</v>
      </c>
      <c r="B1448" t="s">
        <v>1702</v>
      </c>
      <c r="C1448">
        <v>36</v>
      </c>
      <c r="D1448" t="s">
        <v>2601</v>
      </c>
    </row>
    <row r="1449" spans="1:4" x14ac:dyDescent="0.25">
      <c r="A1449" t="s">
        <v>2600</v>
      </c>
      <c r="B1449" t="s">
        <v>1702</v>
      </c>
      <c r="C1449">
        <v>12</v>
      </c>
      <c r="D1449" t="s">
        <v>2601</v>
      </c>
    </row>
    <row r="1450" spans="1:4" x14ac:dyDescent="0.25">
      <c r="A1450" t="s">
        <v>2602</v>
      </c>
      <c r="B1450" t="s">
        <v>1702</v>
      </c>
      <c r="C1450">
        <v>12</v>
      </c>
      <c r="D1450" t="s">
        <v>2603</v>
      </c>
    </row>
    <row r="1451" spans="1:4" x14ac:dyDescent="0.25">
      <c r="A1451" t="s">
        <v>2602</v>
      </c>
      <c r="B1451" t="s">
        <v>1704</v>
      </c>
      <c r="C1451">
        <v>12</v>
      </c>
      <c r="D1451" t="s">
        <v>2604</v>
      </c>
    </row>
    <row r="1452" spans="1:4" x14ac:dyDescent="0.25">
      <c r="A1452" t="s">
        <v>2602</v>
      </c>
      <c r="B1452" t="s">
        <v>1702</v>
      </c>
      <c r="C1452">
        <v>12</v>
      </c>
      <c r="D1452" t="s">
        <v>2601</v>
      </c>
    </row>
    <row r="1453" spans="1:4" x14ac:dyDescent="0.25">
      <c r="A1453" t="s">
        <v>2605</v>
      </c>
      <c r="B1453" t="s">
        <v>1702</v>
      </c>
      <c r="C1453">
        <v>12</v>
      </c>
      <c r="D1453" t="s">
        <v>2603</v>
      </c>
    </row>
    <row r="1454" spans="1:4" x14ac:dyDescent="0.25">
      <c r="A1454" t="s">
        <v>2605</v>
      </c>
      <c r="B1454" t="s">
        <v>1703</v>
      </c>
      <c r="C1454">
        <v>12</v>
      </c>
    </row>
    <row r="1455" spans="1:4" x14ac:dyDescent="0.25">
      <c r="A1455" t="s">
        <v>2605</v>
      </c>
      <c r="B1455" t="s">
        <v>1704</v>
      </c>
      <c r="C1455">
        <v>36</v>
      </c>
      <c r="D1455" t="s">
        <v>2607</v>
      </c>
    </row>
    <row r="1456" spans="1:4" x14ac:dyDescent="0.25">
      <c r="A1456" t="s">
        <v>2606</v>
      </c>
      <c r="B1456" t="s">
        <v>1702</v>
      </c>
      <c r="C1456">
        <v>18</v>
      </c>
      <c r="D1456" t="s">
        <v>2603</v>
      </c>
    </row>
    <row r="1457" spans="1:4" x14ac:dyDescent="0.25">
      <c r="A1457" t="s">
        <v>2608</v>
      </c>
      <c r="B1457" t="s">
        <v>1704</v>
      </c>
      <c r="C1457">
        <v>18</v>
      </c>
      <c r="D1457" t="s">
        <v>2607</v>
      </c>
    </row>
    <row r="1458" spans="1:4" x14ac:dyDescent="0.25">
      <c r="A1458" t="s">
        <v>2608</v>
      </c>
      <c r="B1458" t="s">
        <v>1704</v>
      </c>
      <c r="C1458">
        <v>18</v>
      </c>
      <c r="D1458" t="s">
        <v>2604</v>
      </c>
    </row>
    <row r="1459" spans="1:4" x14ac:dyDescent="0.25">
      <c r="A1459" t="s">
        <v>2609</v>
      </c>
      <c r="B1459" t="s">
        <v>1704</v>
      </c>
      <c r="C1459">
        <v>18</v>
      </c>
      <c r="D1459" t="s">
        <v>2610</v>
      </c>
    </row>
    <row r="1460" spans="1:4" x14ac:dyDescent="0.25">
      <c r="A1460" t="s">
        <v>2609</v>
      </c>
      <c r="B1460" t="s">
        <v>1704</v>
      </c>
      <c r="C1460">
        <v>36</v>
      </c>
      <c r="D1460" t="s">
        <v>2610</v>
      </c>
    </row>
    <row r="1461" spans="1:4" x14ac:dyDescent="0.25">
      <c r="A1461" t="s">
        <v>2611</v>
      </c>
      <c r="B1461" t="s">
        <v>1704</v>
      </c>
      <c r="C1461">
        <v>18</v>
      </c>
      <c r="D1461" t="s">
        <v>2607</v>
      </c>
    </row>
    <row r="1462" spans="1:4" x14ac:dyDescent="0.25">
      <c r="A1462" t="s">
        <v>2612</v>
      </c>
      <c r="B1462" t="s">
        <v>1704</v>
      </c>
      <c r="C1462">
        <v>18</v>
      </c>
      <c r="D1462" t="s">
        <v>2610</v>
      </c>
    </row>
    <row r="1463" spans="1:4" x14ac:dyDescent="0.25">
      <c r="A1463" t="s">
        <v>2612</v>
      </c>
      <c r="B1463" t="s">
        <v>1704</v>
      </c>
      <c r="C1463">
        <v>18</v>
      </c>
      <c r="D1463" t="s">
        <v>2607</v>
      </c>
    </row>
    <row r="1464" spans="1:4" x14ac:dyDescent="0.25">
      <c r="A1464" t="s">
        <v>2613</v>
      </c>
      <c r="B1464" t="s">
        <v>1704</v>
      </c>
      <c r="C1464">
        <v>18</v>
      </c>
      <c r="D1464" t="s">
        <v>2610</v>
      </c>
    </row>
    <row r="1465" spans="1:4" x14ac:dyDescent="0.25">
      <c r="A1465" t="s">
        <v>2613</v>
      </c>
      <c r="B1465" t="s">
        <v>1693</v>
      </c>
      <c r="C1465">
        <v>36</v>
      </c>
      <c r="D1465" t="s">
        <v>2615</v>
      </c>
    </row>
    <row r="1466" spans="1:4" x14ac:dyDescent="0.25">
      <c r="A1466" t="s">
        <v>2614</v>
      </c>
      <c r="B1466" t="s">
        <v>1693</v>
      </c>
      <c r="C1466">
        <v>36</v>
      </c>
      <c r="D1466" t="s">
        <v>2615</v>
      </c>
    </row>
    <row r="1467" spans="1:4" x14ac:dyDescent="0.25">
      <c r="A1467" t="s">
        <v>2616</v>
      </c>
      <c r="B1467" t="s">
        <v>1693</v>
      </c>
      <c r="C1467">
        <v>36</v>
      </c>
      <c r="D1467" t="s">
        <v>2615</v>
      </c>
    </row>
    <row r="1468" spans="1:4" x14ac:dyDescent="0.25">
      <c r="A1468" t="s">
        <v>2617</v>
      </c>
      <c r="B1468" t="s">
        <v>1693</v>
      </c>
      <c r="C1468">
        <v>36</v>
      </c>
      <c r="D1468" t="s">
        <v>2615</v>
      </c>
    </row>
    <row r="1469" spans="1:4" x14ac:dyDescent="0.25">
      <c r="A1469" t="s">
        <v>2618</v>
      </c>
      <c r="B1469" t="s">
        <v>1695</v>
      </c>
      <c r="C1469">
        <v>36</v>
      </c>
    </row>
    <row r="1470" spans="1:4" x14ac:dyDescent="0.25">
      <c r="A1470" t="s">
        <v>2619</v>
      </c>
      <c r="B1470" t="s">
        <v>1695</v>
      </c>
      <c r="C1470">
        <v>36</v>
      </c>
    </row>
    <row r="1471" spans="1:4" x14ac:dyDescent="0.25">
      <c r="A1471" t="s">
        <v>2620</v>
      </c>
      <c r="B1471" t="s">
        <v>1707</v>
      </c>
      <c r="C1471">
        <v>36</v>
      </c>
    </row>
    <row r="1472" spans="1:4" x14ac:dyDescent="0.25">
      <c r="A1472" t="s">
        <v>2621</v>
      </c>
      <c r="B1472" t="s">
        <v>1707</v>
      </c>
      <c r="C1472">
        <v>36</v>
      </c>
    </row>
    <row r="1473" spans="1:3" x14ac:dyDescent="0.25">
      <c r="A1473" t="s">
        <v>2622</v>
      </c>
      <c r="B1473" t="s">
        <v>1707</v>
      </c>
      <c r="C1473">
        <v>36</v>
      </c>
    </row>
    <row r="1474" spans="1:3" x14ac:dyDescent="0.25">
      <c r="A1474" t="s">
        <v>2623</v>
      </c>
      <c r="B1474" t="s">
        <v>1707</v>
      </c>
      <c r="C1474">
        <v>36</v>
      </c>
    </row>
    <row r="1475" spans="1:3" x14ac:dyDescent="0.25">
      <c r="A1475" t="s">
        <v>2624</v>
      </c>
      <c r="B1475" t="s">
        <v>1708</v>
      </c>
      <c r="C1475">
        <v>36</v>
      </c>
    </row>
    <row r="1476" spans="1:3" x14ac:dyDescent="0.25">
      <c r="A1476" t="s">
        <v>2625</v>
      </c>
      <c r="B1476" t="s">
        <v>1707</v>
      </c>
      <c r="C1476">
        <v>18</v>
      </c>
    </row>
    <row r="1477" spans="1:3" x14ac:dyDescent="0.25">
      <c r="A1477" t="s">
        <v>2626</v>
      </c>
      <c r="B1477" t="s">
        <v>1708</v>
      </c>
      <c r="C1477">
        <v>18</v>
      </c>
    </row>
    <row r="1478" spans="1:3" x14ac:dyDescent="0.25">
      <c r="A1478" t="s">
        <v>2626</v>
      </c>
      <c r="B1478" t="s">
        <v>1705</v>
      </c>
      <c r="C1478">
        <v>36</v>
      </c>
    </row>
    <row r="1479" spans="1:3" x14ac:dyDescent="0.25">
      <c r="A1479" t="s">
        <v>2627</v>
      </c>
      <c r="B1479" t="s">
        <v>1705</v>
      </c>
      <c r="C1479">
        <v>36</v>
      </c>
    </row>
    <row r="1480" spans="1:3" x14ac:dyDescent="0.25">
      <c r="A1480" t="s">
        <v>2628</v>
      </c>
      <c r="B1480" t="s">
        <v>1705</v>
      </c>
      <c r="C1480">
        <v>36</v>
      </c>
    </row>
    <row r="1481" spans="1:3" x14ac:dyDescent="0.25">
      <c r="A1481" t="s">
        <v>2629</v>
      </c>
      <c r="B1481" t="s">
        <v>1705</v>
      </c>
      <c r="C1481">
        <v>36</v>
      </c>
    </row>
    <row r="1482" spans="1:3" x14ac:dyDescent="0.25">
      <c r="A1482" t="s">
        <v>2630</v>
      </c>
      <c r="B1482" t="s">
        <v>1705</v>
      </c>
      <c r="C1482">
        <v>36</v>
      </c>
    </row>
    <row r="1483" spans="1:3" x14ac:dyDescent="0.25">
      <c r="A1483" t="s">
        <v>2631</v>
      </c>
      <c r="B1483" t="s">
        <v>1705</v>
      </c>
      <c r="C1483">
        <v>36</v>
      </c>
    </row>
    <row r="1484" spans="1:3" x14ac:dyDescent="0.25">
      <c r="A1484" t="s">
        <v>2632</v>
      </c>
      <c r="B1484" t="s">
        <v>1705</v>
      </c>
      <c r="C1484">
        <v>36</v>
      </c>
    </row>
    <row r="1485" spans="1:3" x14ac:dyDescent="0.25">
      <c r="A1485" t="s">
        <v>2633</v>
      </c>
      <c r="B1485" t="s">
        <v>1699</v>
      </c>
      <c r="C1485">
        <v>18</v>
      </c>
    </row>
    <row r="1486" spans="1:3" x14ac:dyDescent="0.25">
      <c r="A1486" t="s">
        <v>2634</v>
      </c>
      <c r="B1486" t="s">
        <v>1705</v>
      </c>
      <c r="C1486">
        <v>18</v>
      </c>
    </row>
    <row r="1487" spans="1:3" x14ac:dyDescent="0.25">
      <c r="A1487" t="s">
        <v>2634</v>
      </c>
      <c r="B1487" t="s">
        <v>1699</v>
      </c>
      <c r="C1487">
        <v>18</v>
      </c>
    </row>
    <row r="1488" spans="1:3" x14ac:dyDescent="0.25">
      <c r="A1488" t="s">
        <v>2635</v>
      </c>
      <c r="B1488" t="s">
        <v>1705</v>
      </c>
      <c r="C1488">
        <v>18</v>
      </c>
    </row>
    <row r="1489" spans="1:3" x14ac:dyDescent="0.25">
      <c r="A1489" t="s">
        <v>2635</v>
      </c>
      <c r="B1489" t="s">
        <v>1699</v>
      </c>
      <c r="C1489">
        <v>36</v>
      </c>
    </row>
    <row r="1490" spans="1:3" x14ac:dyDescent="0.25">
      <c r="A1490" t="s">
        <v>2636</v>
      </c>
      <c r="B1490" t="s">
        <v>1699</v>
      </c>
      <c r="C1490">
        <v>18</v>
      </c>
    </row>
    <row r="1491" spans="1:3" x14ac:dyDescent="0.25">
      <c r="A1491" t="s">
        <v>2637</v>
      </c>
      <c r="B1491" t="s">
        <v>1705</v>
      </c>
      <c r="C1491">
        <v>18</v>
      </c>
    </row>
    <row r="1492" spans="1:3" x14ac:dyDescent="0.25">
      <c r="A1492" t="s">
        <v>2637</v>
      </c>
      <c r="B1492" t="s">
        <v>1699</v>
      </c>
      <c r="C1492">
        <v>18</v>
      </c>
    </row>
    <row r="1493" spans="1:3" x14ac:dyDescent="0.25">
      <c r="A1493" t="s">
        <v>2638</v>
      </c>
      <c r="B1493" t="s">
        <v>1705</v>
      </c>
      <c r="C1493">
        <v>18</v>
      </c>
    </row>
    <row r="1494" spans="1:3" x14ac:dyDescent="0.25">
      <c r="A1494" t="s">
        <v>2638</v>
      </c>
      <c r="B1494" t="s">
        <v>1705</v>
      </c>
      <c r="C1494">
        <v>36</v>
      </c>
    </row>
    <row r="1495" spans="1:3" x14ac:dyDescent="0.25">
      <c r="A1495" t="s">
        <v>2639</v>
      </c>
      <c r="B1495" t="s">
        <v>1705</v>
      </c>
      <c r="C1495">
        <v>36</v>
      </c>
    </row>
    <row r="1496" spans="1:3" x14ac:dyDescent="0.25">
      <c r="A1496" t="s">
        <v>2640</v>
      </c>
      <c r="B1496" t="s">
        <v>1705</v>
      </c>
      <c r="C1496">
        <v>36</v>
      </c>
    </row>
    <row r="1497" spans="1:3" x14ac:dyDescent="0.25">
      <c r="A1497" t="s">
        <v>2641</v>
      </c>
      <c r="B1497" t="s">
        <v>1705</v>
      </c>
      <c r="C1497">
        <v>36</v>
      </c>
    </row>
    <row r="1498" spans="1:3" x14ac:dyDescent="0.25">
      <c r="A1498" t="s">
        <v>2642</v>
      </c>
      <c r="B1498" t="s">
        <v>1705</v>
      </c>
      <c r="C1498">
        <v>36</v>
      </c>
    </row>
    <row r="1499" spans="1:3" x14ac:dyDescent="0.25">
      <c r="A1499" t="s">
        <v>2643</v>
      </c>
      <c r="B1499" t="s">
        <v>1699</v>
      </c>
      <c r="C1499">
        <v>36</v>
      </c>
    </row>
    <row r="1500" spans="1:3" x14ac:dyDescent="0.25">
      <c r="A1500" t="s">
        <v>2644</v>
      </c>
      <c r="B1500" t="s">
        <v>1705</v>
      </c>
      <c r="C1500">
        <v>36</v>
      </c>
    </row>
    <row r="1501" spans="1:3" x14ac:dyDescent="0.25">
      <c r="A1501" t="s">
        <v>2645</v>
      </c>
      <c r="B1501" t="s">
        <v>1706</v>
      </c>
      <c r="C1501">
        <v>36</v>
      </c>
    </row>
    <row r="1502" spans="1:3" x14ac:dyDescent="0.25">
      <c r="A1502" t="s">
        <v>2646</v>
      </c>
      <c r="B1502" t="s">
        <v>1691</v>
      </c>
      <c r="C1502">
        <v>9</v>
      </c>
    </row>
    <row r="1503" spans="1:3" x14ac:dyDescent="0.25">
      <c r="A1503" t="s">
        <v>2647</v>
      </c>
      <c r="B1503" t="s">
        <v>1692</v>
      </c>
      <c r="C1503">
        <v>9</v>
      </c>
    </row>
    <row r="1504" spans="1:3" x14ac:dyDescent="0.25">
      <c r="A1504" t="s">
        <v>2647</v>
      </c>
      <c r="B1504" t="s">
        <v>1695</v>
      </c>
      <c r="C1504">
        <v>9</v>
      </c>
    </row>
    <row r="1505" spans="1:4" x14ac:dyDescent="0.25">
      <c r="A1505" t="s">
        <v>2647</v>
      </c>
      <c r="B1505" t="s">
        <v>1696</v>
      </c>
      <c r="C1505">
        <v>9</v>
      </c>
      <c r="D1505" t="s">
        <v>2593</v>
      </c>
    </row>
    <row r="1506" spans="1:4" x14ac:dyDescent="0.25">
      <c r="A1506" t="s">
        <v>2647</v>
      </c>
      <c r="B1506" t="s">
        <v>1691</v>
      </c>
      <c r="C1506">
        <v>9</v>
      </c>
    </row>
    <row r="1507" spans="1:4" x14ac:dyDescent="0.25">
      <c r="A1507" t="s">
        <v>2648</v>
      </c>
      <c r="B1507" t="s">
        <v>1692</v>
      </c>
      <c r="C1507">
        <v>9</v>
      </c>
    </row>
    <row r="1508" spans="1:4" x14ac:dyDescent="0.25">
      <c r="A1508" t="s">
        <v>2648</v>
      </c>
      <c r="B1508" t="s">
        <v>1695</v>
      </c>
      <c r="C1508">
        <v>9</v>
      </c>
    </row>
    <row r="1509" spans="1:4" x14ac:dyDescent="0.25">
      <c r="A1509" t="s">
        <v>2648</v>
      </c>
      <c r="B1509" t="s">
        <v>1696</v>
      </c>
      <c r="C1509">
        <v>9</v>
      </c>
      <c r="D1509" t="s">
        <v>2593</v>
      </c>
    </row>
    <row r="1510" spans="1:4" x14ac:dyDescent="0.25">
      <c r="A1510" t="s">
        <v>2648</v>
      </c>
      <c r="B1510" t="s">
        <v>1691</v>
      </c>
      <c r="C1510">
        <v>9</v>
      </c>
    </row>
    <row r="1511" spans="1:4" x14ac:dyDescent="0.25">
      <c r="A1511" t="s">
        <v>2649</v>
      </c>
      <c r="B1511" t="s">
        <v>1692</v>
      </c>
      <c r="C1511">
        <v>9</v>
      </c>
    </row>
    <row r="1512" spans="1:4" x14ac:dyDescent="0.25">
      <c r="A1512" t="s">
        <v>2649</v>
      </c>
      <c r="B1512" t="s">
        <v>1695</v>
      </c>
      <c r="C1512">
        <v>9</v>
      </c>
    </row>
    <row r="1513" spans="1:4" x14ac:dyDescent="0.25">
      <c r="A1513" t="s">
        <v>2649</v>
      </c>
      <c r="B1513" t="s">
        <v>1696</v>
      </c>
      <c r="C1513">
        <v>9</v>
      </c>
      <c r="D1513" t="s">
        <v>2593</v>
      </c>
    </row>
    <row r="1514" spans="1:4" x14ac:dyDescent="0.25">
      <c r="A1514" t="s">
        <v>2649</v>
      </c>
      <c r="B1514" t="s">
        <v>1691</v>
      </c>
      <c r="C1514">
        <v>9</v>
      </c>
    </row>
    <row r="1515" spans="1:4" x14ac:dyDescent="0.25">
      <c r="A1515" t="s">
        <v>2650</v>
      </c>
      <c r="B1515" t="s">
        <v>1692</v>
      </c>
      <c r="C1515">
        <v>9</v>
      </c>
    </row>
    <row r="1516" spans="1:4" x14ac:dyDescent="0.25">
      <c r="A1516" t="s">
        <v>2650</v>
      </c>
      <c r="B1516" t="s">
        <v>1695</v>
      </c>
      <c r="C1516">
        <v>9</v>
      </c>
    </row>
    <row r="1517" spans="1:4" x14ac:dyDescent="0.25">
      <c r="A1517" t="s">
        <v>2650</v>
      </c>
      <c r="B1517" t="s">
        <v>1696</v>
      </c>
      <c r="C1517">
        <v>9</v>
      </c>
      <c r="D1517" t="s">
        <v>2593</v>
      </c>
    </row>
    <row r="1518" spans="1:4" x14ac:dyDescent="0.25">
      <c r="A1518" t="s">
        <v>2650</v>
      </c>
      <c r="B1518" t="s">
        <v>1691</v>
      </c>
      <c r="C1518">
        <v>9</v>
      </c>
    </row>
    <row r="1519" spans="1:4" x14ac:dyDescent="0.25">
      <c r="A1519" t="s">
        <v>2651</v>
      </c>
      <c r="B1519" t="s">
        <v>1692</v>
      </c>
      <c r="C1519">
        <v>9</v>
      </c>
    </row>
    <row r="1520" spans="1:4" x14ac:dyDescent="0.25">
      <c r="A1520" t="s">
        <v>2651</v>
      </c>
      <c r="B1520" t="s">
        <v>1695</v>
      </c>
      <c r="C1520">
        <v>9</v>
      </c>
    </row>
    <row r="1521" spans="1:4" x14ac:dyDescent="0.25">
      <c r="A1521" t="s">
        <v>2651</v>
      </c>
      <c r="B1521" t="s">
        <v>1696</v>
      </c>
      <c r="C1521">
        <v>9</v>
      </c>
      <c r="D1521" t="s">
        <v>2593</v>
      </c>
    </row>
    <row r="1522" spans="1:4" x14ac:dyDescent="0.25">
      <c r="A1522" t="s">
        <v>2651</v>
      </c>
      <c r="B1522" t="s">
        <v>1697</v>
      </c>
      <c r="C1522">
        <v>18</v>
      </c>
    </row>
    <row r="1523" spans="1:4" x14ac:dyDescent="0.25">
      <c r="A1523" t="s">
        <v>2652</v>
      </c>
      <c r="B1523" t="s">
        <v>1698</v>
      </c>
      <c r="C1523">
        <v>18</v>
      </c>
    </row>
    <row r="1524" spans="1:4" x14ac:dyDescent="0.25">
      <c r="A1524" t="s">
        <v>2652</v>
      </c>
      <c r="B1524" t="s">
        <v>1697</v>
      </c>
      <c r="C1524">
        <v>18</v>
      </c>
    </row>
    <row r="1525" spans="1:4" x14ac:dyDescent="0.25">
      <c r="A1525" t="s">
        <v>2653</v>
      </c>
      <c r="B1525" t="s">
        <v>1698</v>
      </c>
      <c r="C1525">
        <v>18</v>
      </c>
    </row>
    <row r="1526" spans="1:4" x14ac:dyDescent="0.25">
      <c r="A1526" t="s">
        <v>2653</v>
      </c>
      <c r="B1526" t="s">
        <v>1685</v>
      </c>
      <c r="C1526">
        <v>5</v>
      </c>
      <c r="D1526" t="s">
        <v>2503</v>
      </c>
    </row>
    <row r="1527" spans="1:4" x14ac:dyDescent="0.25">
      <c r="A1527" t="s">
        <v>2654</v>
      </c>
      <c r="B1527" t="s">
        <v>1685</v>
      </c>
      <c r="C1527">
        <v>5</v>
      </c>
      <c r="D1527" t="s">
        <v>2505</v>
      </c>
    </row>
    <row r="1528" spans="1:4" x14ac:dyDescent="0.25">
      <c r="A1528" t="s">
        <v>2654</v>
      </c>
      <c r="B1528" t="s">
        <v>1687</v>
      </c>
      <c r="C1528">
        <v>5</v>
      </c>
    </row>
    <row r="1529" spans="1:4" x14ac:dyDescent="0.25">
      <c r="A1529" t="s">
        <v>2654</v>
      </c>
      <c r="B1529" t="s">
        <v>1689</v>
      </c>
      <c r="C1529">
        <v>5</v>
      </c>
    </row>
    <row r="1530" spans="1:4" x14ac:dyDescent="0.25">
      <c r="A1530" t="s">
        <v>2654</v>
      </c>
      <c r="B1530" t="s">
        <v>1696</v>
      </c>
      <c r="C1530">
        <v>5</v>
      </c>
      <c r="D1530" t="s">
        <v>2589</v>
      </c>
    </row>
    <row r="1531" spans="1:4" x14ac:dyDescent="0.25">
      <c r="A1531" t="s">
        <v>2654</v>
      </c>
      <c r="B1531" t="s">
        <v>1696</v>
      </c>
      <c r="C1531">
        <v>5</v>
      </c>
      <c r="D1531" t="s">
        <v>2591</v>
      </c>
    </row>
    <row r="1532" spans="1:4" x14ac:dyDescent="0.25">
      <c r="A1532" t="s">
        <v>2654</v>
      </c>
      <c r="B1532" t="s">
        <v>1700</v>
      </c>
      <c r="C1532">
        <v>5</v>
      </c>
    </row>
    <row r="1533" spans="1:4" x14ac:dyDescent="0.25">
      <c r="A1533" t="s">
        <v>2654</v>
      </c>
      <c r="B1533" t="s">
        <v>1702</v>
      </c>
      <c r="C1533">
        <v>9</v>
      </c>
      <c r="D1533" t="s">
        <v>2601</v>
      </c>
    </row>
    <row r="1534" spans="1:4" x14ac:dyDescent="0.25">
      <c r="A1534" t="s">
        <v>2655</v>
      </c>
      <c r="B1534" t="s">
        <v>1702</v>
      </c>
      <c r="C1534">
        <v>9</v>
      </c>
      <c r="D1534" t="s">
        <v>2603</v>
      </c>
    </row>
    <row r="1535" spans="1:4" x14ac:dyDescent="0.25">
      <c r="A1535" t="s">
        <v>2655</v>
      </c>
      <c r="B1535" t="s">
        <v>1707</v>
      </c>
      <c r="C1535">
        <v>9</v>
      </c>
    </row>
    <row r="1536" spans="1:4" x14ac:dyDescent="0.25">
      <c r="A1536" t="s">
        <v>2655</v>
      </c>
      <c r="B1536" t="s">
        <v>1708</v>
      </c>
      <c r="C1536">
        <v>9</v>
      </c>
    </row>
    <row r="1537" spans="1:4" x14ac:dyDescent="0.25">
      <c r="A1537" t="s">
        <v>2655</v>
      </c>
      <c r="B1537" t="s">
        <v>1702</v>
      </c>
      <c r="C1537">
        <v>9</v>
      </c>
      <c r="D1537" t="s">
        <v>2601</v>
      </c>
    </row>
    <row r="1538" spans="1:4" x14ac:dyDescent="0.25">
      <c r="A1538" t="s">
        <v>2656</v>
      </c>
      <c r="B1538" t="s">
        <v>1702</v>
      </c>
      <c r="C1538">
        <v>9</v>
      </c>
      <c r="D1538" t="s">
        <v>2603</v>
      </c>
    </row>
    <row r="1539" spans="1:4" x14ac:dyDescent="0.25">
      <c r="A1539" t="s">
        <v>2656</v>
      </c>
      <c r="B1539" t="s">
        <v>1707</v>
      </c>
      <c r="C1539">
        <v>9</v>
      </c>
    </row>
    <row r="1540" spans="1:4" x14ac:dyDescent="0.25">
      <c r="A1540" t="s">
        <v>2656</v>
      </c>
      <c r="B1540" t="s">
        <v>1708</v>
      </c>
      <c r="C1540">
        <v>9</v>
      </c>
    </row>
    <row r="1541" spans="1:4" x14ac:dyDescent="0.25">
      <c r="A1541" t="s">
        <v>2656</v>
      </c>
      <c r="B1541" t="s">
        <v>1705</v>
      </c>
      <c r="C1541">
        <v>18</v>
      </c>
    </row>
    <row r="1542" spans="1:4" x14ac:dyDescent="0.25">
      <c r="A1542" t="s">
        <v>2657</v>
      </c>
      <c r="B1542" t="s">
        <v>1706</v>
      </c>
      <c r="C1542">
        <v>18</v>
      </c>
    </row>
    <row r="1543" spans="1:4" x14ac:dyDescent="0.25">
      <c r="A1543" t="s">
        <v>2657</v>
      </c>
      <c r="B1543" t="s">
        <v>1689</v>
      </c>
      <c r="C1543">
        <v>36</v>
      </c>
    </row>
    <row r="1544" spans="1:4" x14ac:dyDescent="0.25">
      <c r="A1544" t="s">
        <v>2658</v>
      </c>
      <c r="B1544" t="s">
        <v>2186</v>
      </c>
    </row>
    <row r="1545" spans="1:4" x14ac:dyDescent="0.25">
      <c r="A1545" t="s">
        <v>2659</v>
      </c>
      <c r="B1545" t="s">
        <v>2186</v>
      </c>
    </row>
    <row r="1546" spans="1:4" x14ac:dyDescent="0.25">
      <c r="A1546" t="s">
        <v>2660</v>
      </c>
      <c r="B1546" t="s">
        <v>2186</v>
      </c>
    </row>
    <row r="1548" spans="1:4" x14ac:dyDescent="0.25">
      <c r="A1548" t="s">
        <v>345</v>
      </c>
      <c r="B1548" t="s">
        <v>346</v>
      </c>
      <c r="C1548">
        <v>25</v>
      </c>
    </row>
    <row r="1549" spans="1:4" x14ac:dyDescent="0.25">
      <c r="A1549" t="s">
        <v>347</v>
      </c>
      <c r="B1549" t="s">
        <v>346</v>
      </c>
      <c r="C1549">
        <v>45</v>
      </c>
    </row>
    <row r="1550" spans="1:4" x14ac:dyDescent="0.25">
      <c r="B1550" t="s">
        <v>346</v>
      </c>
      <c r="C1550">
        <v>40</v>
      </c>
    </row>
    <row r="1551" spans="1:4" x14ac:dyDescent="0.25">
      <c r="A1551" t="s">
        <v>349</v>
      </c>
      <c r="B1551" t="s">
        <v>346</v>
      </c>
      <c r="C1551">
        <v>35</v>
      </c>
    </row>
    <row r="1552" spans="1:4" x14ac:dyDescent="0.25">
      <c r="A1552" t="s">
        <v>350</v>
      </c>
      <c r="B1552" t="s">
        <v>464</v>
      </c>
      <c r="C1552">
        <v>7.5</v>
      </c>
      <c r="D1552" t="s">
        <v>352</v>
      </c>
    </row>
    <row r="1553" spans="1:4" x14ac:dyDescent="0.25">
      <c r="A1553" t="s">
        <v>351</v>
      </c>
      <c r="B1553" t="s">
        <v>464</v>
      </c>
      <c r="C1553">
        <v>2.5</v>
      </c>
      <c r="D1553" t="s">
        <v>353</v>
      </c>
    </row>
    <row r="1554" spans="1:4" x14ac:dyDescent="0.25">
      <c r="B1554" t="s">
        <v>346</v>
      </c>
      <c r="C1554">
        <v>40</v>
      </c>
    </row>
    <row r="1555" spans="1:4" x14ac:dyDescent="0.25">
      <c r="B1555" t="s">
        <v>464</v>
      </c>
      <c r="C1555">
        <v>12.5</v>
      </c>
      <c r="D1555" t="s">
        <v>353</v>
      </c>
    </row>
    <row r="1556" spans="1:4" x14ac:dyDescent="0.25">
      <c r="A1556" t="s">
        <v>354</v>
      </c>
      <c r="B1556" t="s">
        <v>346</v>
      </c>
      <c r="C1556">
        <v>17.5</v>
      </c>
    </row>
    <row r="1557" spans="1:4" x14ac:dyDescent="0.25">
      <c r="B1557" t="s">
        <v>346</v>
      </c>
      <c r="C1557">
        <v>40</v>
      </c>
    </row>
    <row r="1558" spans="1:4" x14ac:dyDescent="0.25">
      <c r="A1558" t="s">
        <v>355</v>
      </c>
      <c r="B1558" t="s">
        <v>346</v>
      </c>
      <c r="C1558">
        <v>65</v>
      </c>
    </row>
    <row r="1559" spans="1:4" x14ac:dyDescent="0.25">
      <c r="A1559" t="s">
        <v>356</v>
      </c>
      <c r="B1559" t="s">
        <v>464</v>
      </c>
      <c r="C1559">
        <v>10</v>
      </c>
      <c r="D1559" t="s">
        <v>352</v>
      </c>
    </row>
    <row r="1560" spans="1:4" x14ac:dyDescent="0.25">
      <c r="A1560" t="s">
        <v>357</v>
      </c>
      <c r="B1560" t="s">
        <v>464</v>
      </c>
      <c r="C1560">
        <v>7.5</v>
      </c>
      <c r="D1560" t="s">
        <v>353</v>
      </c>
    </row>
    <row r="1561" spans="1:4" x14ac:dyDescent="0.25">
      <c r="B1561" t="s">
        <v>346</v>
      </c>
      <c r="C1561">
        <v>27.5</v>
      </c>
    </row>
    <row r="1562" spans="1:4" x14ac:dyDescent="0.25">
      <c r="B1562" t="s">
        <v>464</v>
      </c>
      <c r="C1562">
        <v>7.5</v>
      </c>
      <c r="D1562" t="s">
        <v>353</v>
      </c>
    </row>
    <row r="1563" spans="1:4" x14ac:dyDescent="0.25">
      <c r="A1563" t="s">
        <v>358</v>
      </c>
      <c r="B1563" t="s">
        <v>346</v>
      </c>
      <c r="C1563">
        <v>47.5</v>
      </c>
    </row>
    <row r="1564" spans="1:4" x14ac:dyDescent="0.25">
      <c r="B1564" t="s">
        <v>346</v>
      </c>
      <c r="C1564">
        <v>70</v>
      </c>
    </row>
    <row r="1565" spans="1:4" x14ac:dyDescent="0.25">
      <c r="A1565" t="s">
        <v>359</v>
      </c>
      <c r="B1565" t="s">
        <v>361</v>
      </c>
      <c r="C1565">
        <v>50</v>
      </c>
    </row>
    <row r="1566" spans="1:4" x14ac:dyDescent="0.25">
      <c r="A1566" t="s">
        <v>360</v>
      </c>
      <c r="B1566" t="s">
        <v>361</v>
      </c>
      <c r="C1566">
        <v>65</v>
      </c>
    </row>
    <row r="1567" spans="1:4" x14ac:dyDescent="0.25">
      <c r="A1567" t="s">
        <v>362</v>
      </c>
      <c r="B1567" t="s">
        <v>361</v>
      </c>
      <c r="C1567">
        <v>40</v>
      </c>
    </row>
    <row r="1568" spans="1:4" x14ac:dyDescent="0.25">
      <c r="A1568" t="s">
        <v>363</v>
      </c>
      <c r="B1568" t="s">
        <v>365</v>
      </c>
      <c r="C1568">
        <v>2.5</v>
      </c>
    </row>
    <row r="1569" spans="1:4" x14ac:dyDescent="0.25">
      <c r="A1569" t="s">
        <v>364</v>
      </c>
      <c r="B1569" t="s">
        <v>361</v>
      </c>
      <c r="C1569">
        <v>52.5</v>
      </c>
    </row>
    <row r="1570" spans="1:4" x14ac:dyDescent="0.25">
      <c r="B1570" t="s">
        <v>361</v>
      </c>
      <c r="C1570">
        <v>50</v>
      </c>
    </row>
    <row r="1571" spans="1:4" x14ac:dyDescent="0.25">
      <c r="A1571" t="s">
        <v>366</v>
      </c>
      <c r="B1571" t="s">
        <v>368</v>
      </c>
      <c r="C1571">
        <v>5</v>
      </c>
    </row>
    <row r="1572" spans="1:4" x14ac:dyDescent="0.25">
      <c r="A1572" t="s">
        <v>367</v>
      </c>
      <c r="B1572" t="s">
        <v>369</v>
      </c>
      <c r="C1572">
        <v>25</v>
      </c>
    </row>
    <row r="1573" spans="1:4" x14ac:dyDescent="0.25">
      <c r="B1573" t="s">
        <v>369</v>
      </c>
      <c r="C1573">
        <v>17.5</v>
      </c>
    </row>
    <row r="1574" spans="1:4" x14ac:dyDescent="0.25">
      <c r="A1574" t="s">
        <v>370</v>
      </c>
      <c r="B1574" t="s">
        <v>464</v>
      </c>
      <c r="C1574">
        <v>5</v>
      </c>
      <c r="D1574" t="s">
        <v>352</v>
      </c>
    </row>
    <row r="1575" spans="1:4" x14ac:dyDescent="0.25">
      <c r="B1575" t="s">
        <v>361</v>
      </c>
      <c r="C1575">
        <v>17.5</v>
      </c>
    </row>
    <row r="1576" spans="1:4" x14ac:dyDescent="0.25">
      <c r="B1576" t="s">
        <v>346</v>
      </c>
      <c r="C1576">
        <v>30</v>
      </c>
    </row>
    <row r="1577" spans="1:4" x14ac:dyDescent="0.25">
      <c r="A1577" t="s">
        <v>371</v>
      </c>
      <c r="B1577" t="s">
        <v>361</v>
      </c>
      <c r="C1577">
        <v>30</v>
      </c>
    </row>
    <row r="1578" spans="1:4" x14ac:dyDescent="0.25">
      <c r="B1578" t="s">
        <v>339</v>
      </c>
      <c r="C1578">
        <v>35</v>
      </c>
    </row>
    <row r="1579" spans="1:4" x14ac:dyDescent="0.25">
      <c r="A1579" t="s">
        <v>372</v>
      </c>
      <c r="B1579" t="s">
        <v>339</v>
      </c>
      <c r="C1579">
        <v>40</v>
      </c>
    </row>
    <row r="1580" spans="1:4" x14ac:dyDescent="0.25">
      <c r="A1580" t="s">
        <v>373</v>
      </c>
      <c r="B1580" t="s">
        <v>339</v>
      </c>
      <c r="C1580">
        <v>40</v>
      </c>
    </row>
    <row r="1581" spans="1:4" x14ac:dyDescent="0.25">
      <c r="A1581" t="s">
        <v>374</v>
      </c>
      <c r="B1581" t="s">
        <v>339</v>
      </c>
      <c r="C1581">
        <v>50</v>
      </c>
    </row>
    <row r="1582" spans="1:4" x14ac:dyDescent="0.25">
      <c r="A1582" t="s">
        <v>375</v>
      </c>
      <c r="B1582" t="s">
        <v>339</v>
      </c>
      <c r="C1582">
        <v>35</v>
      </c>
    </row>
    <row r="1583" spans="1:4" x14ac:dyDescent="0.25">
      <c r="A1583" t="s">
        <v>376</v>
      </c>
      <c r="B1583" t="s">
        <v>341</v>
      </c>
      <c r="C1583">
        <v>35</v>
      </c>
    </row>
    <row r="1584" spans="1:4" x14ac:dyDescent="0.25">
      <c r="A1584" t="s">
        <v>377</v>
      </c>
      <c r="B1584" t="s">
        <v>341</v>
      </c>
      <c r="C1584">
        <v>45</v>
      </c>
    </row>
    <row r="1585" spans="1:4" x14ac:dyDescent="0.25">
      <c r="A1585" t="s">
        <v>378</v>
      </c>
      <c r="B1585" t="s">
        <v>341</v>
      </c>
      <c r="C1585">
        <v>30</v>
      </c>
      <c r="D1585" t="s">
        <v>380</v>
      </c>
    </row>
    <row r="1586" spans="1:4" x14ac:dyDescent="0.25">
      <c r="A1586" t="s">
        <v>379</v>
      </c>
      <c r="B1586" t="s">
        <v>341</v>
      </c>
      <c r="C1586">
        <v>40</v>
      </c>
      <c r="D1586" t="s">
        <v>380</v>
      </c>
    </row>
    <row r="1587" spans="1:4" x14ac:dyDescent="0.25">
      <c r="A1587" t="s">
        <v>381</v>
      </c>
      <c r="B1587" t="s">
        <v>340</v>
      </c>
      <c r="C1587">
        <v>10</v>
      </c>
    </row>
    <row r="1588" spans="1:4" x14ac:dyDescent="0.25">
      <c r="A1588" t="s">
        <v>382</v>
      </c>
      <c r="B1588" t="s">
        <v>341</v>
      </c>
      <c r="C1588">
        <v>15</v>
      </c>
    </row>
    <row r="1589" spans="1:4" x14ac:dyDescent="0.25">
      <c r="B1589" t="s">
        <v>341</v>
      </c>
      <c r="C1589">
        <v>15</v>
      </c>
      <c r="D1589" t="s">
        <v>380</v>
      </c>
    </row>
    <row r="1590" spans="1:4" x14ac:dyDescent="0.25">
      <c r="B1590" t="s">
        <v>341</v>
      </c>
      <c r="C1590">
        <v>30</v>
      </c>
      <c r="D1590" t="s">
        <v>384</v>
      </c>
    </row>
    <row r="1591" spans="1:4" x14ac:dyDescent="0.25">
      <c r="A1591" t="s">
        <v>383</v>
      </c>
      <c r="B1591" t="s">
        <v>341</v>
      </c>
      <c r="C1591">
        <v>30</v>
      </c>
    </row>
    <row r="1592" spans="1:4" x14ac:dyDescent="0.25">
      <c r="A1592" t="s">
        <v>385</v>
      </c>
      <c r="B1592" t="s">
        <v>341</v>
      </c>
      <c r="C1592">
        <v>10</v>
      </c>
      <c r="D1592" t="s">
        <v>384</v>
      </c>
    </row>
    <row r="1593" spans="1:4" x14ac:dyDescent="0.25">
      <c r="B1593" t="s">
        <v>341</v>
      </c>
      <c r="C1593">
        <v>5</v>
      </c>
    </row>
    <row r="1594" spans="1:4" x14ac:dyDescent="0.25">
      <c r="A1594" t="s">
        <v>386</v>
      </c>
      <c r="B1594" t="s">
        <v>341</v>
      </c>
      <c r="C1594">
        <v>30</v>
      </c>
      <c r="D1594" t="s">
        <v>384</v>
      </c>
    </row>
    <row r="1595" spans="1:4" x14ac:dyDescent="0.25">
      <c r="B1595" t="s">
        <v>341</v>
      </c>
      <c r="C1595">
        <v>50</v>
      </c>
    </row>
    <row r="1596" spans="1:4" x14ac:dyDescent="0.25">
      <c r="A1596" t="s">
        <v>387</v>
      </c>
      <c r="B1596" t="s">
        <v>341</v>
      </c>
      <c r="C1596">
        <v>45</v>
      </c>
    </row>
    <row r="1597" spans="1:4" x14ac:dyDescent="0.25">
      <c r="A1597" t="s">
        <v>388</v>
      </c>
      <c r="B1597" t="s">
        <v>341</v>
      </c>
      <c r="C1597">
        <v>45</v>
      </c>
    </row>
    <row r="1598" spans="1:4" x14ac:dyDescent="0.25">
      <c r="A1598" t="s">
        <v>389</v>
      </c>
      <c r="B1598" t="s">
        <v>391</v>
      </c>
      <c r="C1598">
        <v>30</v>
      </c>
    </row>
    <row r="1599" spans="1:4" x14ac:dyDescent="0.25">
      <c r="A1599" t="s">
        <v>390</v>
      </c>
      <c r="B1599" t="s">
        <v>341</v>
      </c>
      <c r="C1599">
        <v>10</v>
      </c>
    </row>
    <row r="1600" spans="1:4" x14ac:dyDescent="0.25">
      <c r="B1600" t="s">
        <v>340</v>
      </c>
      <c r="C1600">
        <v>40</v>
      </c>
    </row>
    <row r="1601" spans="1:4" x14ac:dyDescent="0.25">
      <c r="A1601" t="s">
        <v>392</v>
      </c>
      <c r="B1601" t="s">
        <v>341</v>
      </c>
      <c r="C1601">
        <v>25</v>
      </c>
      <c r="D1601" t="s">
        <v>394</v>
      </c>
    </row>
    <row r="1602" spans="1:4" x14ac:dyDescent="0.25">
      <c r="A1602" t="s">
        <v>393</v>
      </c>
      <c r="B1602" t="s">
        <v>341</v>
      </c>
      <c r="C1602">
        <v>40</v>
      </c>
      <c r="D1602" t="s">
        <v>394</v>
      </c>
    </row>
    <row r="1603" spans="1:4" x14ac:dyDescent="0.25">
      <c r="A1603" t="s">
        <v>395</v>
      </c>
      <c r="B1603" t="s">
        <v>341</v>
      </c>
      <c r="C1603">
        <v>45</v>
      </c>
      <c r="D1603" t="s">
        <v>394</v>
      </c>
    </row>
    <row r="1604" spans="1:4" x14ac:dyDescent="0.25">
      <c r="A1604" t="s">
        <v>396</v>
      </c>
      <c r="B1604" t="s">
        <v>340</v>
      </c>
      <c r="C1604">
        <v>27.5</v>
      </c>
    </row>
    <row r="1605" spans="1:4" x14ac:dyDescent="0.25">
      <c r="A1605" t="s">
        <v>397</v>
      </c>
      <c r="B1605" t="s">
        <v>341</v>
      </c>
      <c r="C1605">
        <v>7.5</v>
      </c>
      <c r="D1605" t="s">
        <v>380</v>
      </c>
    </row>
    <row r="1606" spans="1:4" x14ac:dyDescent="0.25">
      <c r="B1606" t="s">
        <v>340</v>
      </c>
      <c r="C1606">
        <v>15</v>
      </c>
    </row>
    <row r="1607" spans="1:4" x14ac:dyDescent="0.25">
      <c r="A1607" t="s">
        <v>398</v>
      </c>
      <c r="B1607" t="s">
        <v>341</v>
      </c>
      <c r="C1607">
        <v>5</v>
      </c>
    </row>
    <row r="1608" spans="1:4" x14ac:dyDescent="0.25">
      <c r="B1608" t="s">
        <v>341</v>
      </c>
      <c r="C1608">
        <v>25</v>
      </c>
      <c r="D1608" t="s">
        <v>380</v>
      </c>
    </row>
    <row r="1609" spans="1:4" x14ac:dyDescent="0.25">
      <c r="B1609" t="s">
        <v>340</v>
      </c>
      <c r="C1609">
        <v>12.5</v>
      </c>
    </row>
    <row r="1610" spans="1:4" x14ac:dyDescent="0.25">
      <c r="A1610" t="s">
        <v>399</v>
      </c>
      <c r="B1610" t="s">
        <v>341</v>
      </c>
      <c r="C1610">
        <v>12.5</v>
      </c>
    </row>
    <row r="1611" spans="1:4" x14ac:dyDescent="0.25">
      <c r="B1611" t="s">
        <v>341</v>
      </c>
      <c r="C1611">
        <v>20</v>
      </c>
      <c r="D1611" t="s">
        <v>380</v>
      </c>
    </row>
    <row r="1612" spans="1:4" x14ac:dyDescent="0.25">
      <c r="B1612" t="s">
        <v>341</v>
      </c>
      <c r="C1612">
        <v>50</v>
      </c>
    </row>
    <row r="1613" spans="1:4" x14ac:dyDescent="0.25">
      <c r="A1613" t="s">
        <v>400</v>
      </c>
      <c r="B1613" t="s">
        <v>341</v>
      </c>
      <c r="C1613">
        <v>5</v>
      </c>
      <c r="D1613" t="s">
        <v>380</v>
      </c>
    </row>
    <row r="1614" spans="1:4" x14ac:dyDescent="0.25">
      <c r="B1614" t="s">
        <v>341</v>
      </c>
      <c r="C1614">
        <v>20</v>
      </c>
    </row>
    <row r="1615" spans="1:4" x14ac:dyDescent="0.25">
      <c r="A1615" t="s">
        <v>401</v>
      </c>
      <c r="B1615" t="s">
        <v>341</v>
      </c>
      <c r="C1615">
        <v>5</v>
      </c>
      <c r="D1615" t="s">
        <v>380</v>
      </c>
    </row>
    <row r="1616" spans="1:4" x14ac:dyDescent="0.25">
      <c r="B1616" t="s">
        <v>341</v>
      </c>
      <c r="C1616">
        <v>5</v>
      </c>
      <c r="D1616" t="s">
        <v>402</v>
      </c>
    </row>
    <row r="1617" spans="1:4" x14ac:dyDescent="0.25">
      <c r="B1617" t="s">
        <v>341</v>
      </c>
      <c r="C1617">
        <v>15</v>
      </c>
      <c r="D1617" t="s">
        <v>394</v>
      </c>
    </row>
    <row r="1618" spans="1:4" x14ac:dyDescent="0.25">
      <c r="B1618" t="s">
        <v>341</v>
      </c>
      <c r="C1618">
        <v>35</v>
      </c>
      <c r="D1618" t="s">
        <v>402</v>
      </c>
    </row>
    <row r="1619" spans="1:4" x14ac:dyDescent="0.25">
      <c r="A1619" t="s">
        <v>403</v>
      </c>
      <c r="B1619" t="s">
        <v>341</v>
      </c>
      <c r="C1619">
        <v>40</v>
      </c>
      <c r="D1619" t="s">
        <v>402</v>
      </c>
    </row>
    <row r="1620" spans="1:4" x14ac:dyDescent="0.25">
      <c r="A1620" t="s">
        <v>404</v>
      </c>
      <c r="B1620" t="s">
        <v>341</v>
      </c>
      <c r="C1620">
        <v>50</v>
      </c>
      <c r="D1620" t="s">
        <v>402</v>
      </c>
    </row>
    <row r="1621" spans="1:4" x14ac:dyDescent="0.25">
      <c r="A1621" t="s">
        <v>405</v>
      </c>
      <c r="B1621" t="s">
        <v>341</v>
      </c>
      <c r="C1621">
        <v>45</v>
      </c>
      <c r="D1621" t="s">
        <v>402</v>
      </c>
    </row>
    <row r="1622" spans="1:4" x14ac:dyDescent="0.25">
      <c r="A1622" t="s">
        <v>406</v>
      </c>
      <c r="B1622" t="s">
        <v>341</v>
      </c>
      <c r="C1622">
        <v>35</v>
      </c>
      <c r="D1622" t="s">
        <v>402</v>
      </c>
    </row>
    <row r="1623" spans="1:4" x14ac:dyDescent="0.25">
      <c r="A1623" t="s">
        <v>407</v>
      </c>
      <c r="B1623" t="s">
        <v>341</v>
      </c>
      <c r="C1623">
        <v>15</v>
      </c>
    </row>
    <row r="1624" spans="1:4" x14ac:dyDescent="0.25">
      <c r="A1624" t="s">
        <v>408</v>
      </c>
      <c r="B1624" t="s">
        <v>341</v>
      </c>
      <c r="C1624">
        <v>20</v>
      </c>
      <c r="D1624" t="s">
        <v>402</v>
      </c>
    </row>
    <row r="1625" spans="1:4" x14ac:dyDescent="0.25">
      <c r="B1625" t="s">
        <v>341</v>
      </c>
      <c r="C1625">
        <v>40</v>
      </c>
      <c r="D1625" t="s">
        <v>402</v>
      </c>
    </row>
    <row r="1626" spans="1:4" x14ac:dyDescent="0.25">
      <c r="A1626" t="s">
        <v>409</v>
      </c>
      <c r="B1626" t="s">
        <v>348</v>
      </c>
      <c r="C1626">
        <v>17.5</v>
      </c>
    </row>
    <row r="1627" spans="1:4" x14ac:dyDescent="0.25">
      <c r="A1627" t="s">
        <v>410</v>
      </c>
      <c r="B1627" t="s">
        <v>391</v>
      </c>
      <c r="C1627">
        <v>32.5</v>
      </c>
    </row>
    <row r="1628" spans="1:4" x14ac:dyDescent="0.25">
      <c r="B1628" t="s">
        <v>412</v>
      </c>
      <c r="C1628">
        <v>40</v>
      </c>
    </row>
    <row r="1629" spans="1:4" x14ac:dyDescent="0.25">
      <c r="A1629" t="s">
        <v>411</v>
      </c>
      <c r="B1629" t="s">
        <v>412</v>
      </c>
      <c r="C1629">
        <v>30</v>
      </c>
    </row>
    <row r="1630" spans="1:4" x14ac:dyDescent="0.25">
      <c r="A1630" t="s">
        <v>413</v>
      </c>
      <c r="B1630" t="s">
        <v>415</v>
      </c>
      <c r="C1630">
        <v>40</v>
      </c>
    </row>
    <row r="1631" spans="1:4" x14ac:dyDescent="0.25">
      <c r="A1631" t="s">
        <v>414</v>
      </c>
      <c r="B1631" t="s">
        <v>415</v>
      </c>
      <c r="C1631">
        <v>30</v>
      </c>
    </row>
    <row r="1632" spans="1:4" x14ac:dyDescent="0.25">
      <c r="A1632" t="s">
        <v>416</v>
      </c>
      <c r="B1632" t="s">
        <v>415</v>
      </c>
      <c r="C1632">
        <v>55</v>
      </c>
    </row>
    <row r="1633" spans="1:3" x14ac:dyDescent="0.25">
      <c r="A1633" t="s">
        <v>417</v>
      </c>
      <c r="B1633" t="s">
        <v>415</v>
      </c>
      <c r="C1633">
        <v>45</v>
      </c>
    </row>
    <row r="1634" spans="1:3" x14ac:dyDescent="0.25">
      <c r="A1634" t="s">
        <v>418</v>
      </c>
      <c r="B1634" t="s">
        <v>415</v>
      </c>
      <c r="C1634">
        <v>35</v>
      </c>
    </row>
    <row r="1635" spans="1:3" x14ac:dyDescent="0.25">
      <c r="A1635" t="s">
        <v>419</v>
      </c>
      <c r="B1635" t="s">
        <v>415</v>
      </c>
      <c r="C1635">
        <v>40</v>
      </c>
    </row>
    <row r="1636" spans="1:3" x14ac:dyDescent="0.25">
      <c r="A1636" t="s">
        <v>420</v>
      </c>
      <c r="B1636" t="s">
        <v>415</v>
      </c>
      <c r="C1636">
        <v>55</v>
      </c>
    </row>
    <row r="1637" spans="1:3" x14ac:dyDescent="0.25">
      <c r="A1637" t="s">
        <v>421</v>
      </c>
      <c r="B1637" t="s">
        <v>415</v>
      </c>
      <c r="C1637">
        <v>35</v>
      </c>
    </row>
    <row r="1638" spans="1:3" x14ac:dyDescent="0.25">
      <c r="A1638" t="s">
        <v>422</v>
      </c>
      <c r="B1638" t="s">
        <v>415</v>
      </c>
      <c r="C1638">
        <v>35</v>
      </c>
    </row>
    <row r="1639" spans="1:3" x14ac:dyDescent="0.25">
      <c r="A1639" t="s">
        <v>423</v>
      </c>
      <c r="B1639" t="s">
        <v>415</v>
      </c>
      <c r="C1639">
        <v>50</v>
      </c>
    </row>
    <row r="1640" spans="1:3" x14ac:dyDescent="0.25">
      <c r="A1640" t="s">
        <v>424</v>
      </c>
      <c r="B1640" t="s">
        <v>365</v>
      </c>
      <c r="C1640">
        <v>30</v>
      </c>
    </row>
    <row r="1641" spans="1:3" x14ac:dyDescent="0.25">
      <c r="A1641" t="s">
        <v>425</v>
      </c>
      <c r="B1641" t="s">
        <v>415</v>
      </c>
      <c r="C1641">
        <v>20</v>
      </c>
    </row>
    <row r="1642" spans="1:3" x14ac:dyDescent="0.25">
      <c r="B1642" t="s">
        <v>346</v>
      </c>
      <c r="C1642">
        <v>14.5</v>
      </c>
    </row>
    <row r="1643" spans="1:3" x14ac:dyDescent="0.25">
      <c r="A1643" t="s">
        <v>426</v>
      </c>
      <c r="B1643" t="s">
        <v>365</v>
      </c>
      <c r="C1643">
        <v>22</v>
      </c>
    </row>
    <row r="1644" spans="1:3" x14ac:dyDescent="0.25">
      <c r="B1644" t="s">
        <v>415</v>
      </c>
      <c r="C1644">
        <v>4.5</v>
      </c>
    </row>
    <row r="1645" spans="1:3" x14ac:dyDescent="0.25">
      <c r="B1645" t="s">
        <v>365</v>
      </c>
      <c r="C1645">
        <v>50</v>
      </c>
    </row>
    <row r="1646" spans="1:3" x14ac:dyDescent="0.25">
      <c r="A1646" t="s">
        <v>427</v>
      </c>
      <c r="B1646" t="s">
        <v>415</v>
      </c>
      <c r="C1646">
        <v>60</v>
      </c>
    </row>
    <row r="1647" spans="1:3" x14ac:dyDescent="0.25">
      <c r="A1647" t="s">
        <v>428</v>
      </c>
      <c r="B1647" t="s">
        <v>365</v>
      </c>
      <c r="C1647">
        <v>30</v>
      </c>
    </row>
    <row r="1648" spans="1:3" x14ac:dyDescent="0.25">
      <c r="A1648" t="s">
        <v>429</v>
      </c>
      <c r="B1648" t="s">
        <v>415</v>
      </c>
      <c r="C1648">
        <v>30</v>
      </c>
    </row>
    <row r="1649" spans="1:3" x14ac:dyDescent="0.25">
      <c r="B1649" t="s">
        <v>431</v>
      </c>
      <c r="C1649">
        <v>5</v>
      </c>
    </row>
    <row r="1650" spans="1:3" x14ac:dyDescent="0.25">
      <c r="A1650" t="s">
        <v>430</v>
      </c>
      <c r="B1650" t="s">
        <v>431</v>
      </c>
      <c r="C1650">
        <v>35</v>
      </c>
    </row>
    <row r="1651" spans="1:3" x14ac:dyDescent="0.25">
      <c r="A1651" t="s">
        <v>432</v>
      </c>
      <c r="B1651" t="s">
        <v>431</v>
      </c>
      <c r="C1651">
        <v>45</v>
      </c>
    </row>
    <row r="1652" spans="1:3" x14ac:dyDescent="0.25">
      <c r="A1652" t="s">
        <v>433</v>
      </c>
      <c r="B1652" t="s">
        <v>431</v>
      </c>
      <c r="C1652">
        <v>40</v>
      </c>
    </row>
    <row r="1653" spans="1:3" x14ac:dyDescent="0.25">
      <c r="A1653" t="s">
        <v>434</v>
      </c>
      <c r="B1653" t="s">
        <v>368</v>
      </c>
      <c r="C1653">
        <v>5</v>
      </c>
    </row>
    <row r="1654" spans="1:3" x14ac:dyDescent="0.25">
      <c r="A1654" t="s">
        <v>435</v>
      </c>
      <c r="B1654" t="s">
        <v>436</v>
      </c>
      <c r="C1654">
        <v>35</v>
      </c>
    </row>
    <row r="1655" spans="1:3" x14ac:dyDescent="0.25">
      <c r="B1655" t="s">
        <v>436</v>
      </c>
      <c r="C1655">
        <v>25</v>
      </c>
    </row>
    <row r="1656" spans="1:3" x14ac:dyDescent="0.25">
      <c r="A1656" t="s">
        <v>437</v>
      </c>
      <c r="B1656" t="s">
        <v>431</v>
      </c>
      <c r="C1656">
        <v>35</v>
      </c>
    </row>
    <row r="1657" spans="1:3" x14ac:dyDescent="0.25">
      <c r="A1657" t="s">
        <v>438</v>
      </c>
      <c r="B1657" t="s">
        <v>368</v>
      </c>
      <c r="C1657">
        <v>5</v>
      </c>
    </row>
    <row r="1658" spans="1:3" x14ac:dyDescent="0.25">
      <c r="A1658" t="s">
        <v>439</v>
      </c>
      <c r="B1658" t="s">
        <v>431</v>
      </c>
      <c r="C1658">
        <v>45</v>
      </c>
    </row>
    <row r="1659" spans="1:3" x14ac:dyDescent="0.25">
      <c r="B1659" t="s">
        <v>441</v>
      </c>
      <c r="C1659">
        <v>5</v>
      </c>
    </row>
    <row r="1660" spans="1:3" x14ac:dyDescent="0.25">
      <c r="A1660" t="s">
        <v>440</v>
      </c>
      <c r="B1660" t="s">
        <v>368</v>
      </c>
      <c r="C1660">
        <v>5</v>
      </c>
    </row>
    <row r="1661" spans="1:3" x14ac:dyDescent="0.25">
      <c r="A1661" t="s">
        <v>442</v>
      </c>
      <c r="B1661" t="s">
        <v>441</v>
      </c>
      <c r="C1661">
        <v>40</v>
      </c>
    </row>
    <row r="1662" spans="1:3" x14ac:dyDescent="0.25">
      <c r="B1662" t="s">
        <v>368</v>
      </c>
      <c r="C1662">
        <v>5</v>
      </c>
    </row>
    <row r="1663" spans="1:3" x14ac:dyDescent="0.25">
      <c r="A1663" t="s">
        <v>443</v>
      </c>
      <c r="B1663" t="s">
        <v>441</v>
      </c>
      <c r="C1663">
        <v>50</v>
      </c>
    </row>
    <row r="1664" spans="1:3" x14ac:dyDescent="0.25">
      <c r="B1664" t="s">
        <v>368</v>
      </c>
      <c r="C1664">
        <v>5</v>
      </c>
    </row>
    <row r="1665" spans="1:3" x14ac:dyDescent="0.25">
      <c r="A1665" t="s">
        <v>444</v>
      </c>
      <c r="B1665" t="s">
        <v>441</v>
      </c>
      <c r="C1665">
        <v>15</v>
      </c>
    </row>
    <row r="1666" spans="1:3" x14ac:dyDescent="0.25">
      <c r="B1666" t="s">
        <v>431</v>
      </c>
      <c r="C1666">
        <v>20</v>
      </c>
    </row>
    <row r="1667" spans="1:3" x14ac:dyDescent="0.25">
      <c r="B1667" t="s">
        <v>446</v>
      </c>
      <c r="C1667">
        <v>5</v>
      </c>
    </row>
    <row r="1668" spans="1:3" x14ac:dyDescent="0.25">
      <c r="A1668" t="s">
        <v>445</v>
      </c>
      <c r="B1668" t="s">
        <v>441</v>
      </c>
      <c r="C1668">
        <v>25</v>
      </c>
    </row>
    <row r="1669" spans="1:3" x14ac:dyDescent="0.25">
      <c r="B1669" t="s">
        <v>431</v>
      </c>
      <c r="C1669">
        <v>25</v>
      </c>
    </row>
    <row r="1670" spans="1:3" x14ac:dyDescent="0.25">
      <c r="B1670" t="s">
        <v>441</v>
      </c>
      <c r="C1670">
        <v>7.5</v>
      </c>
    </row>
    <row r="1671" spans="1:3" x14ac:dyDescent="0.25">
      <c r="A1671" t="s">
        <v>447</v>
      </c>
      <c r="B1671" t="s">
        <v>431</v>
      </c>
      <c r="C1671">
        <v>52.5</v>
      </c>
    </row>
    <row r="1672" spans="1:3" x14ac:dyDescent="0.25">
      <c r="B1672" t="s">
        <v>431</v>
      </c>
      <c r="C1672">
        <v>60</v>
      </c>
    </row>
    <row r="1673" spans="1:3" x14ac:dyDescent="0.25">
      <c r="A1673" t="s">
        <v>448</v>
      </c>
      <c r="B1673" t="s">
        <v>450</v>
      </c>
      <c r="C1673">
        <v>7.5</v>
      </c>
    </row>
    <row r="1674" spans="1:3" x14ac:dyDescent="0.25">
      <c r="A1674" t="s">
        <v>449</v>
      </c>
      <c r="B1674" t="s">
        <v>451</v>
      </c>
      <c r="C1674">
        <v>15</v>
      </c>
    </row>
    <row r="1675" spans="1:3" x14ac:dyDescent="0.25">
      <c r="B1675" t="s">
        <v>452</v>
      </c>
      <c r="C1675">
        <v>12.5</v>
      </c>
    </row>
    <row r="1676" spans="1:3" x14ac:dyDescent="0.25">
      <c r="B1676" t="s">
        <v>450</v>
      </c>
      <c r="C1676">
        <v>30</v>
      </c>
    </row>
    <row r="1677" spans="1:3" x14ac:dyDescent="0.25">
      <c r="A1677" t="s">
        <v>453</v>
      </c>
      <c r="B1677" t="s">
        <v>451</v>
      </c>
      <c r="C1677">
        <v>15</v>
      </c>
    </row>
    <row r="1678" spans="1:3" x14ac:dyDescent="0.25">
      <c r="B1678" t="s">
        <v>450</v>
      </c>
      <c r="C1678">
        <v>2</v>
      </c>
    </row>
    <row r="1679" spans="1:3" x14ac:dyDescent="0.25">
      <c r="A1679" t="s">
        <v>454</v>
      </c>
      <c r="B1679" t="s">
        <v>451</v>
      </c>
      <c r="C1679">
        <v>2</v>
      </c>
    </row>
    <row r="1680" spans="1:3" x14ac:dyDescent="0.25">
      <c r="B1680" t="s">
        <v>452</v>
      </c>
      <c r="C1680">
        <v>42</v>
      </c>
    </row>
    <row r="1681" spans="1:4" x14ac:dyDescent="0.25">
      <c r="B1681" t="s">
        <v>456</v>
      </c>
      <c r="C1681">
        <v>15</v>
      </c>
    </row>
    <row r="1682" spans="1:4" x14ac:dyDescent="0.25">
      <c r="A1682" t="s">
        <v>455</v>
      </c>
      <c r="B1682" t="s">
        <v>450</v>
      </c>
      <c r="C1682">
        <v>7.5</v>
      </c>
    </row>
    <row r="1683" spans="1:4" x14ac:dyDescent="0.25">
      <c r="B1683" t="s">
        <v>451</v>
      </c>
      <c r="C1683">
        <v>5</v>
      </c>
    </row>
    <row r="1684" spans="1:4" x14ac:dyDescent="0.25">
      <c r="B1684" t="s">
        <v>452</v>
      </c>
      <c r="C1684">
        <v>7.5</v>
      </c>
    </row>
    <row r="1685" spans="1:4" x14ac:dyDescent="0.25">
      <c r="B1685" t="s">
        <v>431</v>
      </c>
      <c r="C1685">
        <v>5</v>
      </c>
    </row>
    <row r="1686" spans="1:4" x14ac:dyDescent="0.25">
      <c r="B1686" t="s">
        <v>456</v>
      </c>
      <c r="C1686">
        <v>15</v>
      </c>
    </row>
    <row r="1687" spans="1:4" x14ac:dyDescent="0.25">
      <c r="A1687" t="s">
        <v>457</v>
      </c>
      <c r="B1687" t="s">
        <v>450</v>
      </c>
      <c r="C1687">
        <v>2.5</v>
      </c>
    </row>
    <row r="1688" spans="1:4" x14ac:dyDescent="0.25">
      <c r="B1688" t="s">
        <v>451</v>
      </c>
      <c r="C1688">
        <v>15</v>
      </c>
    </row>
    <row r="1689" spans="1:4" x14ac:dyDescent="0.25">
      <c r="B1689" t="s">
        <v>452</v>
      </c>
      <c r="C1689">
        <v>7.5</v>
      </c>
    </row>
    <row r="1690" spans="1:4" x14ac:dyDescent="0.25">
      <c r="B1690" t="s">
        <v>464</v>
      </c>
      <c r="C1690">
        <v>17.5</v>
      </c>
      <c r="D1690" t="s">
        <v>352</v>
      </c>
    </row>
    <row r="1691" spans="1:4" x14ac:dyDescent="0.25">
      <c r="A1691" t="s">
        <v>458</v>
      </c>
      <c r="B1691" t="s">
        <v>464</v>
      </c>
      <c r="C1691">
        <v>5</v>
      </c>
      <c r="D1691" t="s">
        <v>353</v>
      </c>
    </row>
    <row r="1692" spans="1:4" x14ac:dyDescent="0.25">
      <c r="B1692" t="s">
        <v>451</v>
      </c>
      <c r="C1692">
        <v>17.5</v>
      </c>
    </row>
    <row r="1693" spans="1:4" x14ac:dyDescent="0.25">
      <c r="B1693" t="s">
        <v>451</v>
      </c>
      <c r="C1693">
        <v>12</v>
      </c>
    </row>
    <row r="1694" spans="1:4" x14ac:dyDescent="0.25">
      <c r="A1694" t="s">
        <v>459</v>
      </c>
      <c r="B1694" t="s">
        <v>452</v>
      </c>
      <c r="C1694">
        <v>12</v>
      </c>
    </row>
    <row r="1695" spans="1:4" x14ac:dyDescent="0.25">
      <c r="B1695" t="s">
        <v>341</v>
      </c>
      <c r="C1695">
        <v>12</v>
      </c>
      <c r="D1695" t="s">
        <v>402</v>
      </c>
    </row>
    <row r="1696" spans="1:4" x14ac:dyDescent="0.25">
      <c r="B1696" t="s">
        <v>446</v>
      </c>
      <c r="C1696">
        <v>35</v>
      </c>
    </row>
    <row r="1697" spans="1:4" x14ac:dyDescent="0.25">
      <c r="A1697" t="s">
        <v>460</v>
      </c>
      <c r="B1697" t="s">
        <v>450</v>
      </c>
      <c r="C1697">
        <v>5</v>
      </c>
    </row>
    <row r="1698" spans="1:4" x14ac:dyDescent="0.25">
      <c r="B1698" t="s">
        <v>462</v>
      </c>
      <c r="C1698">
        <v>32.5</v>
      </c>
    </row>
    <row r="1699" spans="1:4" x14ac:dyDescent="0.25">
      <c r="A1699" t="s">
        <v>461</v>
      </c>
      <c r="B1699" t="s">
        <v>446</v>
      </c>
      <c r="C1699">
        <v>7.5</v>
      </c>
    </row>
    <row r="1700" spans="1:4" x14ac:dyDescent="0.25">
      <c r="B1700" t="s">
        <v>464</v>
      </c>
      <c r="C1700">
        <v>5</v>
      </c>
    </row>
    <row r="1701" spans="1:4" x14ac:dyDescent="0.25">
      <c r="A1701" t="s">
        <v>463</v>
      </c>
      <c r="B1701" t="s">
        <v>462</v>
      </c>
      <c r="C1701">
        <v>17.5</v>
      </c>
    </row>
    <row r="1702" spans="1:4" x14ac:dyDescent="0.25">
      <c r="B1702" t="s">
        <v>446</v>
      </c>
      <c r="C1702">
        <v>17.5</v>
      </c>
    </row>
    <row r="1703" spans="1:4" x14ac:dyDescent="0.25">
      <c r="B1703" t="s">
        <v>464</v>
      </c>
      <c r="C1703">
        <v>2.5</v>
      </c>
    </row>
    <row r="1704" spans="1:4" x14ac:dyDescent="0.25">
      <c r="A1704" t="s">
        <v>465</v>
      </c>
      <c r="B1704" t="s">
        <v>462</v>
      </c>
      <c r="C1704">
        <v>20</v>
      </c>
    </row>
    <row r="1705" spans="1:4" x14ac:dyDescent="0.25">
      <c r="B1705" t="s">
        <v>446</v>
      </c>
      <c r="C1705">
        <v>17.5</v>
      </c>
    </row>
    <row r="1706" spans="1:4" x14ac:dyDescent="0.25">
      <c r="B1706" t="s">
        <v>369</v>
      </c>
      <c r="C1706">
        <v>40</v>
      </c>
    </row>
    <row r="1707" spans="1:4" x14ac:dyDescent="0.25">
      <c r="A1707" t="s">
        <v>466</v>
      </c>
      <c r="B1707" t="s">
        <v>369</v>
      </c>
      <c r="C1707">
        <v>40</v>
      </c>
    </row>
    <row r="1708" spans="1:4" x14ac:dyDescent="0.25">
      <c r="A1708" t="s">
        <v>467</v>
      </c>
      <c r="B1708" t="s">
        <v>369</v>
      </c>
      <c r="C1708">
        <v>20</v>
      </c>
    </row>
    <row r="1709" spans="1:4" x14ac:dyDescent="0.25">
      <c r="A1709" t="s">
        <v>468</v>
      </c>
      <c r="B1709" t="s">
        <v>464</v>
      </c>
      <c r="C1709">
        <v>20</v>
      </c>
      <c r="D1709" t="s">
        <v>353</v>
      </c>
    </row>
    <row r="1710" spans="1:4" x14ac:dyDescent="0.25">
      <c r="B1710" t="s">
        <v>369</v>
      </c>
      <c r="C1710">
        <v>12.5</v>
      </c>
    </row>
    <row r="1711" spans="1:4" x14ac:dyDescent="0.25">
      <c r="A1711" t="s">
        <v>469</v>
      </c>
      <c r="B1711" t="s">
        <v>464</v>
      </c>
      <c r="C1711">
        <v>17.5</v>
      </c>
      <c r="D1711" t="s">
        <v>353</v>
      </c>
    </row>
    <row r="1712" spans="1:4" x14ac:dyDescent="0.25">
      <c r="B1712" t="s">
        <v>450</v>
      </c>
      <c r="C1712">
        <v>10</v>
      </c>
    </row>
    <row r="1713" spans="1:4" x14ac:dyDescent="0.25">
      <c r="B1713" t="s">
        <v>471</v>
      </c>
      <c r="C1713">
        <v>13</v>
      </c>
    </row>
    <row r="1714" spans="1:4" x14ac:dyDescent="0.25">
      <c r="A1714" t="s">
        <v>470</v>
      </c>
      <c r="B1714" t="s">
        <v>339</v>
      </c>
      <c r="C1714">
        <v>8</v>
      </c>
    </row>
    <row r="1715" spans="1:4" x14ac:dyDescent="0.25">
      <c r="B1715" t="s">
        <v>341</v>
      </c>
      <c r="C1715">
        <v>8</v>
      </c>
      <c r="D1715" t="s">
        <v>384</v>
      </c>
    </row>
    <row r="1716" spans="1:4" x14ac:dyDescent="0.25">
      <c r="B1716" t="s">
        <v>341</v>
      </c>
      <c r="C1716">
        <v>5</v>
      </c>
      <c r="D1716" t="s">
        <v>380</v>
      </c>
    </row>
    <row r="1717" spans="1:4" x14ac:dyDescent="0.25">
      <c r="B1717" t="s">
        <v>471</v>
      </c>
      <c r="C1717">
        <v>20.5</v>
      </c>
    </row>
    <row r="1718" spans="1:4" x14ac:dyDescent="0.25">
      <c r="A1718" t="s">
        <v>472</v>
      </c>
      <c r="B1718" t="s">
        <v>341</v>
      </c>
      <c r="C1718">
        <v>15.5</v>
      </c>
      <c r="D1718" t="s">
        <v>384</v>
      </c>
    </row>
    <row r="1719" spans="1:4" x14ac:dyDescent="0.25">
      <c r="B1719" t="s">
        <v>341</v>
      </c>
      <c r="C1719">
        <v>3</v>
      </c>
      <c r="D1719" t="s">
        <v>380</v>
      </c>
    </row>
    <row r="1720" spans="1:4" x14ac:dyDescent="0.25">
      <c r="B1720" t="s">
        <v>471</v>
      </c>
      <c r="C1720">
        <v>50</v>
      </c>
    </row>
    <row r="1721" spans="1:4" x14ac:dyDescent="0.25">
      <c r="A1721" t="s">
        <v>473</v>
      </c>
      <c r="B1721" t="s">
        <v>464</v>
      </c>
      <c r="C1721">
        <v>5</v>
      </c>
    </row>
    <row r="1722" spans="1:4" x14ac:dyDescent="0.25">
      <c r="A1722" t="s">
        <v>474</v>
      </c>
      <c r="B1722" t="s">
        <v>452</v>
      </c>
      <c r="C1722">
        <v>5</v>
      </c>
    </row>
    <row r="1723" spans="1:4" x14ac:dyDescent="0.25">
      <c r="B1723" t="s">
        <v>471</v>
      </c>
      <c r="C1723">
        <v>30</v>
      </c>
    </row>
    <row r="1724" spans="1:4" x14ac:dyDescent="0.25">
      <c r="B1724" t="s">
        <v>476</v>
      </c>
      <c r="C1724">
        <v>37.5</v>
      </c>
    </row>
    <row r="1725" spans="1:4" x14ac:dyDescent="0.25">
      <c r="A1725" t="s">
        <v>475</v>
      </c>
      <c r="B1725" t="s">
        <v>477</v>
      </c>
      <c r="C1725">
        <v>2.5</v>
      </c>
    </row>
    <row r="1726" spans="1:4" x14ac:dyDescent="0.25">
      <c r="B1726" t="s">
        <v>477</v>
      </c>
      <c r="C1726">
        <v>10</v>
      </c>
    </row>
    <row r="1727" spans="1:4" x14ac:dyDescent="0.25">
      <c r="A1727" t="s">
        <v>478</v>
      </c>
      <c r="B1727" t="s">
        <v>477</v>
      </c>
      <c r="C1727">
        <v>12.5</v>
      </c>
      <c r="D1727" t="s">
        <v>479</v>
      </c>
    </row>
    <row r="1728" spans="1:4" x14ac:dyDescent="0.25">
      <c r="B1728" t="s">
        <v>477</v>
      </c>
      <c r="C1728">
        <v>12.5</v>
      </c>
      <c r="D1728" t="s">
        <v>480</v>
      </c>
    </row>
    <row r="1729" spans="1:4" x14ac:dyDescent="0.25">
      <c r="B1729" t="s">
        <v>487</v>
      </c>
      <c r="C1729">
        <v>22.5</v>
      </c>
      <c r="D1729" t="s">
        <v>482</v>
      </c>
    </row>
    <row r="1730" spans="1:4" x14ac:dyDescent="0.25">
      <c r="A1730" t="s">
        <v>481</v>
      </c>
      <c r="B1730" t="s">
        <v>487</v>
      </c>
      <c r="C1730">
        <v>10</v>
      </c>
      <c r="D1730" t="s">
        <v>483</v>
      </c>
    </row>
    <row r="1731" spans="1:4" x14ac:dyDescent="0.25">
      <c r="B1731" t="s">
        <v>487</v>
      </c>
      <c r="C1731">
        <v>7.5</v>
      </c>
      <c r="D1731" t="s">
        <v>484</v>
      </c>
    </row>
    <row r="1732" spans="1:4" x14ac:dyDescent="0.25">
      <c r="B1732" t="s">
        <v>486</v>
      </c>
      <c r="C1732">
        <v>7.5</v>
      </c>
    </row>
    <row r="1733" spans="1:4" x14ac:dyDescent="0.25">
      <c r="A1733" t="s">
        <v>485</v>
      </c>
      <c r="B1733" t="s">
        <v>477</v>
      </c>
      <c r="C1733">
        <v>12.5</v>
      </c>
    </row>
    <row r="1734" spans="1:4" x14ac:dyDescent="0.25">
      <c r="B1734" t="s">
        <v>477</v>
      </c>
      <c r="C1734">
        <v>7.5</v>
      </c>
      <c r="D1734" t="s">
        <v>479</v>
      </c>
    </row>
    <row r="1735" spans="1:4" x14ac:dyDescent="0.25">
      <c r="B1735" t="s">
        <v>487</v>
      </c>
      <c r="C1735">
        <v>17.5</v>
      </c>
    </row>
    <row r="1736" spans="1:4" x14ac:dyDescent="0.25">
      <c r="B1736" t="s">
        <v>476</v>
      </c>
      <c r="C1736">
        <v>40</v>
      </c>
    </row>
    <row r="1737" spans="1:4" x14ac:dyDescent="0.25">
      <c r="A1737" t="s">
        <v>488</v>
      </c>
      <c r="B1737" t="s">
        <v>487</v>
      </c>
      <c r="C1737">
        <v>5</v>
      </c>
    </row>
    <row r="1738" spans="1:4" x14ac:dyDescent="0.25">
      <c r="A1738" t="s">
        <v>489</v>
      </c>
      <c r="B1738" t="s">
        <v>487</v>
      </c>
      <c r="C1738">
        <v>27.5</v>
      </c>
      <c r="D1738" t="s">
        <v>490</v>
      </c>
    </row>
    <row r="1739" spans="1:4" x14ac:dyDescent="0.25">
      <c r="B1739" t="s">
        <v>487</v>
      </c>
      <c r="C1739">
        <v>7.5</v>
      </c>
      <c r="D1739" t="s">
        <v>484</v>
      </c>
    </row>
    <row r="1740" spans="1:4" x14ac:dyDescent="0.25">
      <c r="B1740" t="s">
        <v>477</v>
      </c>
      <c r="C1740">
        <v>7.5</v>
      </c>
    </row>
    <row r="1741" spans="1:4" x14ac:dyDescent="0.25">
      <c r="A1741" t="s">
        <v>491</v>
      </c>
      <c r="B1741" t="s">
        <v>477</v>
      </c>
      <c r="C1741">
        <v>10</v>
      </c>
      <c r="D1741" t="s">
        <v>479</v>
      </c>
    </row>
    <row r="1742" spans="1:4" x14ac:dyDescent="0.25">
      <c r="B1742" t="s">
        <v>487</v>
      </c>
      <c r="C1742">
        <v>27.5</v>
      </c>
    </row>
    <row r="1743" spans="1:4" x14ac:dyDescent="0.25">
      <c r="B1743" t="s">
        <v>487</v>
      </c>
      <c r="C1743">
        <v>15</v>
      </c>
      <c r="D1743" t="s">
        <v>484</v>
      </c>
    </row>
    <row r="1744" spans="1:4" x14ac:dyDescent="0.25">
      <c r="B1744" t="s">
        <v>451</v>
      </c>
      <c r="C1744">
        <v>5</v>
      </c>
    </row>
    <row r="1745" spans="1:4" x14ac:dyDescent="0.25">
      <c r="A1745" t="s">
        <v>492</v>
      </c>
      <c r="B1745" t="s">
        <v>493</v>
      </c>
      <c r="C1745">
        <v>30</v>
      </c>
    </row>
    <row r="1746" spans="1:4" x14ac:dyDescent="0.25">
      <c r="B1746" t="s">
        <v>487</v>
      </c>
      <c r="C1746">
        <v>5</v>
      </c>
      <c r="D1746" t="s">
        <v>483</v>
      </c>
    </row>
    <row r="1747" spans="1:4" x14ac:dyDescent="0.25">
      <c r="B1747" t="s">
        <v>450</v>
      </c>
      <c r="C1747">
        <v>30</v>
      </c>
    </row>
    <row r="1748" spans="1:4" x14ac:dyDescent="0.25">
      <c r="A1748" t="s">
        <v>494</v>
      </c>
      <c r="B1748" t="s">
        <v>493</v>
      </c>
      <c r="C1748">
        <v>15</v>
      </c>
    </row>
    <row r="1749" spans="1:4" x14ac:dyDescent="0.25">
      <c r="B1749" t="s">
        <v>487</v>
      </c>
      <c r="C1749">
        <v>10</v>
      </c>
      <c r="D1749" t="s">
        <v>482</v>
      </c>
    </row>
    <row r="1750" spans="1:4" x14ac:dyDescent="0.25">
      <c r="B1750" t="s">
        <v>464</v>
      </c>
      <c r="C1750">
        <v>5</v>
      </c>
      <c r="D1750" t="s">
        <v>496</v>
      </c>
    </row>
    <row r="1751" spans="1:4" x14ac:dyDescent="0.25">
      <c r="A1751" t="s">
        <v>495</v>
      </c>
      <c r="B1751" t="s">
        <v>450</v>
      </c>
      <c r="C1751">
        <v>7.5</v>
      </c>
    </row>
    <row r="1752" spans="1:4" x14ac:dyDescent="0.25">
      <c r="B1752" t="s">
        <v>451</v>
      </c>
      <c r="C1752">
        <v>10</v>
      </c>
    </row>
    <row r="1753" spans="1:4" x14ac:dyDescent="0.25">
      <c r="B1753" t="s">
        <v>493</v>
      </c>
      <c r="C1753">
        <v>17.5</v>
      </c>
    </row>
    <row r="1754" spans="1:4" x14ac:dyDescent="0.25">
      <c r="B1754" t="s">
        <v>477</v>
      </c>
      <c r="C1754">
        <v>5</v>
      </c>
    </row>
    <row r="1755" spans="1:4" x14ac:dyDescent="0.25">
      <c r="A1755" t="s">
        <v>497</v>
      </c>
      <c r="B1755" t="s">
        <v>477</v>
      </c>
      <c r="C1755">
        <v>7.5</v>
      </c>
      <c r="D1755" t="s">
        <v>498</v>
      </c>
    </row>
    <row r="1756" spans="1:4" x14ac:dyDescent="0.25">
      <c r="B1756" t="s">
        <v>477</v>
      </c>
      <c r="C1756">
        <v>7.5</v>
      </c>
      <c r="D1756" t="s">
        <v>480</v>
      </c>
    </row>
    <row r="1757" spans="1:4" x14ac:dyDescent="0.25">
      <c r="B1757" t="s">
        <v>499</v>
      </c>
      <c r="C1757">
        <v>25</v>
      </c>
    </row>
    <row r="1758" spans="1:4" x14ac:dyDescent="0.25">
      <c r="B1758" t="s">
        <v>477</v>
      </c>
      <c r="C1758">
        <v>5</v>
      </c>
    </row>
    <row r="1759" spans="1:4" x14ac:dyDescent="0.25">
      <c r="A1759" t="s">
        <v>500</v>
      </c>
      <c r="B1759" t="s">
        <v>477</v>
      </c>
      <c r="C1759">
        <v>40</v>
      </c>
      <c r="D1759" t="s">
        <v>480</v>
      </c>
    </row>
    <row r="1760" spans="1:4" x14ac:dyDescent="0.25">
      <c r="B1760" t="s">
        <v>477</v>
      </c>
      <c r="C1760">
        <v>15</v>
      </c>
      <c r="D1760" t="s">
        <v>480</v>
      </c>
    </row>
    <row r="1761" spans="1:4" x14ac:dyDescent="0.25">
      <c r="A1761" t="s">
        <v>501</v>
      </c>
      <c r="B1761" t="s">
        <v>487</v>
      </c>
      <c r="C1761">
        <v>5</v>
      </c>
      <c r="D1761" t="s">
        <v>490</v>
      </c>
    </row>
    <row r="1762" spans="1:4" x14ac:dyDescent="0.25">
      <c r="B1762" t="s">
        <v>499</v>
      </c>
      <c r="C1762">
        <v>20</v>
      </c>
    </row>
    <row r="1763" spans="1:4" x14ac:dyDescent="0.25">
      <c r="B1763" t="s">
        <v>477</v>
      </c>
      <c r="C1763">
        <v>10</v>
      </c>
    </row>
    <row r="1764" spans="1:4" x14ac:dyDescent="0.25">
      <c r="A1764" t="s">
        <v>502</v>
      </c>
      <c r="B1764" t="s">
        <v>477</v>
      </c>
      <c r="C1764">
        <v>7.5</v>
      </c>
      <c r="D1764" t="s">
        <v>498</v>
      </c>
    </row>
    <row r="1765" spans="1:4" x14ac:dyDescent="0.25">
      <c r="B1765" t="s">
        <v>499</v>
      </c>
      <c r="C1765">
        <v>27.5</v>
      </c>
    </row>
    <row r="1766" spans="1:4" x14ac:dyDescent="0.25">
      <c r="B1766" t="s">
        <v>504</v>
      </c>
      <c r="C1766">
        <v>12.5</v>
      </c>
    </row>
    <row r="1767" spans="1:4" x14ac:dyDescent="0.25">
      <c r="A1767" t="s">
        <v>503</v>
      </c>
      <c r="B1767" t="s">
        <v>477</v>
      </c>
      <c r="C1767">
        <v>15</v>
      </c>
      <c r="D1767" t="s">
        <v>480</v>
      </c>
    </row>
    <row r="1768" spans="1:4" x14ac:dyDescent="0.25">
      <c r="B1768" t="s">
        <v>499</v>
      </c>
      <c r="C1768">
        <v>12.5</v>
      </c>
    </row>
    <row r="1769" spans="1:4" x14ac:dyDescent="0.25">
      <c r="B1769" t="s">
        <v>506</v>
      </c>
      <c r="C1769">
        <v>40</v>
      </c>
    </row>
    <row r="1770" spans="1:4" x14ac:dyDescent="0.25">
      <c r="A1770" t="s">
        <v>505</v>
      </c>
      <c r="B1770" t="s">
        <v>506</v>
      </c>
      <c r="C1770">
        <v>45</v>
      </c>
    </row>
    <row r="1771" spans="1:4" x14ac:dyDescent="0.25">
      <c r="A1771" t="s">
        <v>507</v>
      </c>
      <c r="B1771" t="s">
        <v>506</v>
      </c>
      <c r="C1771">
        <v>90</v>
      </c>
    </row>
    <row r="1772" spans="1:4" x14ac:dyDescent="0.25">
      <c r="A1772" t="s">
        <v>508</v>
      </c>
      <c r="B1772" t="s">
        <v>504</v>
      </c>
      <c r="C1772">
        <v>22.5</v>
      </c>
    </row>
    <row r="1773" spans="1:4" x14ac:dyDescent="0.25">
      <c r="A1773" t="s">
        <v>509</v>
      </c>
      <c r="B1773" t="s">
        <v>499</v>
      </c>
      <c r="C1773">
        <v>22.5</v>
      </c>
    </row>
    <row r="1774" spans="1:4" x14ac:dyDescent="0.25">
      <c r="B1774" t="s">
        <v>511</v>
      </c>
      <c r="C1774">
        <v>35</v>
      </c>
    </row>
    <row r="1775" spans="1:4" x14ac:dyDescent="0.25">
      <c r="A1775" t="s">
        <v>510</v>
      </c>
      <c r="B1775" t="s">
        <v>512</v>
      </c>
      <c r="C1775">
        <v>10</v>
      </c>
    </row>
    <row r="1776" spans="1:4" x14ac:dyDescent="0.25">
      <c r="B1776" t="s">
        <v>514</v>
      </c>
      <c r="C1776">
        <v>7.5</v>
      </c>
    </row>
    <row r="1777" spans="1:4" x14ac:dyDescent="0.25">
      <c r="A1777" t="s">
        <v>513</v>
      </c>
      <c r="B1777" t="s">
        <v>515</v>
      </c>
      <c r="C1777">
        <v>35</v>
      </c>
    </row>
    <row r="1778" spans="1:4" x14ac:dyDescent="0.25">
      <c r="B1778" t="s">
        <v>511</v>
      </c>
      <c r="C1778">
        <v>5</v>
      </c>
    </row>
    <row r="1779" spans="1:4" x14ac:dyDescent="0.25">
      <c r="B1779" t="s">
        <v>537</v>
      </c>
      <c r="C1779">
        <v>7.5</v>
      </c>
      <c r="D1779" t="s">
        <v>516</v>
      </c>
    </row>
    <row r="1780" spans="1:4" x14ac:dyDescent="0.25">
      <c r="B1780" t="s">
        <v>515</v>
      </c>
      <c r="C1780">
        <v>5</v>
      </c>
    </row>
    <row r="1781" spans="1:4" x14ac:dyDescent="0.25">
      <c r="A1781" t="s">
        <v>517</v>
      </c>
      <c r="B1781" t="s">
        <v>518</v>
      </c>
      <c r="C1781">
        <v>7.5</v>
      </c>
    </row>
    <row r="1782" spans="1:4" x14ac:dyDescent="0.25">
      <c r="B1782" t="s">
        <v>512</v>
      </c>
      <c r="C1782">
        <v>22.5</v>
      </c>
    </row>
    <row r="1783" spans="1:4" x14ac:dyDescent="0.25">
      <c r="B1783" t="s">
        <v>537</v>
      </c>
      <c r="C1783">
        <v>2.5</v>
      </c>
      <c r="D1783" t="s">
        <v>519</v>
      </c>
    </row>
    <row r="1784" spans="1:4" x14ac:dyDescent="0.25">
      <c r="B1784" t="s">
        <v>537</v>
      </c>
      <c r="C1784">
        <v>2.5</v>
      </c>
      <c r="D1784" t="s">
        <v>516</v>
      </c>
    </row>
    <row r="1785" spans="1:4" x14ac:dyDescent="0.25">
      <c r="B1785" t="s">
        <v>518</v>
      </c>
      <c r="C1785">
        <v>7</v>
      </c>
    </row>
    <row r="1786" spans="1:4" x14ac:dyDescent="0.25">
      <c r="A1786" t="s">
        <v>520</v>
      </c>
      <c r="B1786" t="s">
        <v>521</v>
      </c>
      <c r="C1786">
        <v>7</v>
      </c>
    </row>
    <row r="1787" spans="1:4" x14ac:dyDescent="0.25">
      <c r="B1787" t="s">
        <v>511</v>
      </c>
      <c r="C1787">
        <v>12</v>
      </c>
    </row>
    <row r="1788" spans="1:4" x14ac:dyDescent="0.25">
      <c r="B1788" t="s">
        <v>512</v>
      </c>
      <c r="C1788">
        <v>8</v>
      </c>
    </row>
    <row r="1789" spans="1:4" x14ac:dyDescent="0.25">
      <c r="B1789" t="s">
        <v>537</v>
      </c>
      <c r="C1789">
        <v>2</v>
      </c>
      <c r="D1789" t="s">
        <v>519</v>
      </c>
    </row>
    <row r="1790" spans="1:4" x14ac:dyDescent="0.25">
      <c r="B1790" t="s">
        <v>537</v>
      </c>
      <c r="C1790">
        <v>5</v>
      </c>
      <c r="D1790" t="s">
        <v>522</v>
      </c>
    </row>
    <row r="1791" spans="1:4" x14ac:dyDescent="0.25">
      <c r="B1791" t="s">
        <v>518</v>
      </c>
      <c r="C1791">
        <v>12.5</v>
      </c>
    </row>
    <row r="1792" spans="1:4" x14ac:dyDescent="0.25">
      <c r="A1792" t="s">
        <v>523</v>
      </c>
      <c r="B1792" t="s">
        <v>521</v>
      </c>
      <c r="C1792">
        <v>7.5</v>
      </c>
    </row>
    <row r="1793" spans="1:4" x14ac:dyDescent="0.25">
      <c r="B1793" t="s">
        <v>511</v>
      </c>
      <c r="C1793">
        <v>10</v>
      </c>
    </row>
    <row r="1794" spans="1:4" x14ac:dyDescent="0.25">
      <c r="B1794" t="s">
        <v>512</v>
      </c>
      <c r="C1794">
        <v>2.5</v>
      </c>
    </row>
    <row r="1795" spans="1:4" x14ac:dyDescent="0.25">
      <c r="B1795" t="s">
        <v>537</v>
      </c>
      <c r="C1795">
        <v>2.5</v>
      </c>
      <c r="D1795" t="s">
        <v>516</v>
      </c>
    </row>
    <row r="1796" spans="1:4" x14ac:dyDescent="0.25">
      <c r="B1796" t="s">
        <v>537</v>
      </c>
      <c r="C1796">
        <v>5</v>
      </c>
      <c r="D1796" t="s">
        <v>522</v>
      </c>
    </row>
    <row r="1797" spans="1:4" x14ac:dyDescent="0.25">
      <c r="B1797" t="s">
        <v>515</v>
      </c>
      <c r="C1797">
        <v>2.5</v>
      </c>
    </row>
    <row r="1798" spans="1:4" x14ac:dyDescent="0.25">
      <c r="A1798" t="s">
        <v>524</v>
      </c>
      <c r="B1798" t="s">
        <v>521</v>
      </c>
      <c r="C1798">
        <v>2.5</v>
      </c>
    </row>
    <row r="1799" spans="1:4" x14ac:dyDescent="0.25">
      <c r="B1799" t="s">
        <v>512</v>
      </c>
      <c r="C1799">
        <v>30</v>
      </c>
    </row>
    <row r="1800" spans="1:4" x14ac:dyDescent="0.25">
      <c r="B1800" t="s">
        <v>537</v>
      </c>
      <c r="C1800">
        <v>5</v>
      </c>
      <c r="D1800" t="s">
        <v>516</v>
      </c>
    </row>
    <row r="1801" spans="1:4" x14ac:dyDescent="0.25">
      <c r="B1801" t="s">
        <v>515</v>
      </c>
      <c r="C1801">
        <v>2.5</v>
      </c>
    </row>
    <row r="1802" spans="1:4" x14ac:dyDescent="0.25">
      <c r="A1802" t="s">
        <v>525</v>
      </c>
      <c r="B1802" t="s">
        <v>518</v>
      </c>
      <c r="C1802">
        <v>15.5</v>
      </c>
    </row>
    <row r="1803" spans="1:4" x14ac:dyDescent="0.25">
      <c r="B1803" t="s">
        <v>511</v>
      </c>
      <c r="C1803">
        <v>2.5</v>
      </c>
    </row>
    <row r="1804" spans="1:4" x14ac:dyDescent="0.25">
      <c r="B1804" t="s">
        <v>512</v>
      </c>
      <c r="C1804">
        <v>15.5</v>
      </c>
    </row>
    <row r="1805" spans="1:4" x14ac:dyDescent="0.25">
      <c r="B1805" t="s">
        <v>537</v>
      </c>
      <c r="C1805">
        <v>3</v>
      </c>
      <c r="D1805" t="s">
        <v>516</v>
      </c>
    </row>
    <row r="1806" spans="1:4" x14ac:dyDescent="0.25">
      <c r="B1806" t="s">
        <v>518</v>
      </c>
      <c r="C1806">
        <v>25</v>
      </c>
    </row>
    <row r="1807" spans="1:4" x14ac:dyDescent="0.25">
      <c r="A1807" t="s">
        <v>526</v>
      </c>
      <c r="B1807" t="s">
        <v>512</v>
      </c>
      <c r="C1807">
        <v>5</v>
      </c>
    </row>
    <row r="1808" spans="1:4" x14ac:dyDescent="0.25">
      <c r="B1808" t="s">
        <v>537</v>
      </c>
      <c r="C1808">
        <v>10</v>
      </c>
      <c r="D1808" t="s">
        <v>527</v>
      </c>
    </row>
    <row r="1809" spans="1:4" x14ac:dyDescent="0.25">
      <c r="B1809" t="s">
        <v>521</v>
      </c>
      <c r="C1809">
        <v>20</v>
      </c>
    </row>
    <row r="1810" spans="1:4" x14ac:dyDescent="0.25">
      <c r="A1810" t="s">
        <v>528</v>
      </c>
      <c r="B1810" t="s">
        <v>511</v>
      </c>
      <c r="C1810">
        <v>7.5</v>
      </c>
    </row>
    <row r="1811" spans="1:4" x14ac:dyDescent="0.25">
      <c r="B1811" t="s">
        <v>537</v>
      </c>
      <c r="C1811">
        <v>12.5</v>
      </c>
      <c r="D1811" t="s">
        <v>522</v>
      </c>
    </row>
    <row r="1812" spans="1:4" x14ac:dyDescent="0.25">
      <c r="B1812" t="s">
        <v>521</v>
      </c>
      <c r="C1812">
        <v>5</v>
      </c>
    </row>
    <row r="1813" spans="1:4" x14ac:dyDescent="0.25">
      <c r="A1813" t="s">
        <v>529</v>
      </c>
      <c r="B1813" t="s">
        <v>537</v>
      </c>
      <c r="C1813">
        <v>35</v>
      </c>
      <c r="D1813" t="s">
        <v>522</v>
      </c>
    </row>
    <row r="1814" spans="1:4" x14ac:dyDescent="0.25">
      <c r="B1814" t="s">
        <v>518</v>
      </c>
      <c r="C1814">
        <v>7.5</v>
      </c>
    </row>
    <row r="1815" spans="1:4" x14ac:dyDescent="0.25">
      <c r="A1815" t="s">
        <v>530</v>
      </c>
      <c r="B1815" t="s">
        <v>521</v>
      </c>
      <c r="C1815">
        <v>2.5</v>
      </c>
    </row>
    <row r="1816" spans="1:4" x14ac:dyDescent="0.25">
      <c r="B1816" t="s">
        <v>537</v>
      </c>
      <c r="C1816">
        <v>45</v>
      </c>
      <c r="D1816" t="s">
        <v>522</v>
      </c>
    </row>
    <row r="1817" spans="1:4" x14ac:dyDescent="0.25">
      <c r="B1817" t="s">
        <v>431</v>
      </c>
      <c r="C1817">
        <v>2.5</v>
      </c>
    </row>
    <row r="1818" spans="1:4" x14ac:dyDescent="0.25">
      <c r="A1818" t="s">
        <v>531</v>
      </c>
      <c r="B1818" t="s">
        <v>521</v>
      </c>
      <c r="C1818">
        <v>2.5</v>
      </c>
    </row>
    <row r="1819" spans="1:4" x14ac:dyDescent="0.25">
      <c r="B1819" t="s">
        <v>537</v>
      </c>
      <c r="C1819">
        <v>20</v>
      </c>
      <c r="D1819" t="s">
        <v>522</v>
      </c>
    </row>
    <row r="1820" spans="1:4" x14ac:dyDescent="0.25">
      <c r="B1820" t="s">
        <v>537</v>
      </c>
      <c r="C1820">
        <v>15</v>
      </c>
      <c r="D1820" t="s">
        <v>527</v>
      </c>
    </row>
    <row r="1821" spans="1:4" x14ac:dyDescent="0.25">
      <c r="B1821" t="s">
        <v>511</v>
      </c>
      <c r="C1821">
        <v>5</v>
      </c>
    </row>
    <row r="1822" spans="1:4" x14ac:dyDescent="0.25">
      <c r="A1822" t="s">
        <v>532</v>
      </c>
      <c r="B1822" t="s">
        <v>537</v>
      </c>
      <c r="C1822">
        <v>27.5</v>
      </c>
      <c r="D1822" t="s">
        <v>522</v>
      </c>
    </row>
    <row r="1823" spans="1:4" x14ac:dyDescent="0.25">
      <c r="B1823" t="s">
        <v>537</v>
      </c>
      <c r="C1823">
        <v>7.5</v>
      </c>
      <c r="D1823" t="s">
        <v>527</v>
      </c>
    </row>
    <row r="1824" spans="1:4" x14ac:dyDescent="0.25">
      <c r="B1824" t="s">
        <v>537</v>
      </c>
      <c r="C1824">
        <v>5</v>
      </c>
      <c r="D1824" t="s">
        <v>516</v>
      </c>
    </row>
    <row r="1825" spans="1:5" x14ac:dyDescent="0.25">
      <c r="A1825" t="s">
        <v>533</v>
      </c>
      <c r="B1825" t="s">
        <v>537</v>
      </c>
      <c r="C1825">
        <v>20</v>
      </c>
      <c r="D1825" t="s">
        <v>522</v>
      </c>
    </row>
    <row r="1826" spans="1:5" x14ac:dyDescent="0.25">
      <c r="B1826" t="s">
        <v>537</v>
      </c>
      <c r="C1826">
        <v>15</v>
      </c>
      <c r="D1826" t="s">
        <v>527</v>
      </c>
    </row>
    <row r="1827" spans="1:5" x14ac:dyDescent="0.25">
      <c r="B1827" t="s">
        <v>512</v>
      </c>
      <c r="C1827">
        <v>7.5</v>
      </c>
    </row>
    <row r="1828" spans="1:5" x14ac:dyDescent="0.25">
      <c r="A1828" t="s">
        <v>534</v>
      </c>
      <c r="B1828" t="s">
        <v>537</v>
      </c>
      <c r="C1828">
        <v>20</v>
      </c>
      <c r="D1828" t="s">
        <v>522</v>
      </c>
    </row>
    <row r="1829" spans="1:5" x14ac:dyDescent="0.25">
      <c r="B1829" t="s">
        <v>537</v>
      </c>
      <c r="C1829">
        <v>12.5</v>
      </c>
      <c r="D1829" t="s">
        <v>527</v>
      </c>
    </row>
    <row r="1830" spans="1:5" x14ac:dyDescent="0.25">
      <c r="B1830" t="s">
        <v>512</v>
      </c>
      <c r="C1830">
        <v>35</v>
      </c>
    </row>
    <row r="1831" spans="1:5" x14ac:dyDescent="0.25">
      <c r="A1831" t="s">
        <v>535</v>
      </c>
      <c r="B1831" t="s">
        <v>537</v>
      </c>
      <c r="C1831">
        <v>2.5</v>
      </c>
      <c r="D1831" t="s">
        <v>522</v>
      </c>
    </row>
    <row r="1832" spans="1:5" x14ac:dyDescent="0.25">
      <c r="B1832" t="s">
        <v>537</v>
      </c>
      <c r="C1832">
        <v>2.5</v>
      </c>
      <c r="D1832" t="s">
        <v>527</v>
      </c>
    </row>
    <row r="1833" spans="1:5" x14ac:dyDescent="0.25">
      <c r="B1833" t="s">
        <v>515</v>
      </c>
      <c r="C1833">
        <v>2.5</v>
      </c>
    </row>
    <row r="1834" spans="1:5" x14ac:dyDescent="0.25">
      <c r="A1834" t="s">
        <v>536</v>
      </c>
      <c r="B1834" t="s">
        <v>512</v>
      </c>
      <c r="C1834">
        <v>2.5</v>
      </c>
    </row>
    <row r="1835" spans="1:5" x14ac:dyDescent="0.25">
      <c r="B1835" t="s">
        <v>537</v>
      </c>
      <c r="C1835">
        <v>35</v>
      </c>
    </row>
    <row r="1836" spans="1:5" x14ac:dyDescent="0.25">
      <c r="B1836" t="s">
        <v>518</v>
      </c>
      <c r="C1836">
        <v>5</v>
      </c>
    </row>
    <row r="1837" spans="1:5" x14ac:dyDescent="0.25">
      <c r="A1837" t="s">
        <v>538</v>
      </c>
      <c r="B1837" t="s">
        <v>511</v>
      </c>
      <c r="C1837">
        <v>45</v>
      </c>
    </row>
    <row r="1838" spans="1:5" x14ac:dyDescent="0.25">
      <c r="B1838" t="s">
        <v>537</v>
      </c>
      <c r="C1838">
        <v>10</v>
      </c>
      <c r="D1838" t="s">
        <v>522</v>
      </c>
    </row>
    <row r="1839" spans="1:5" x14ac:dyDescent="0.25">
      <c r="B1839" t="s">
        <v>537</v>
      </c>
      <c r="C1839">
        <v>10</v>
      </c>
      <c r="D1839" t="s">
        <v>527</v>
      </c>
    </row>
    <row r="1840" spans="1:5" x14ac:dyDescent="0.25">
      <c r="B1840" t="s">
        <v>348</v>
      </c>
      <c r="E1840" t="s">
        <v>760</v>
      </c>
    </row>
    <row r="1841" spans="1:5" x14ac:dyDescent="0.25">
      <c r="A1841" t="s">
        <v>539</v>
      </c>
      <c r="B1841" t="s">
        <v>436</v>
      </c>
      <c r="E1841" t="s">
        <v>760</v>
      </c>
    </row>
    <row r="1842" spans="1:5" x14ac:dyDescent="0.25">
      <c r="B1842" t="s">
        <v>391</v>
      </c>
      <c r="E1842" t="s">
        <v>760</v>
      </c>
    </row>
    <row r="1843" spans="1:5" x14ac:dyDescent="0.25">
      <c r="B1843" t="s">
        <v>436</v>
      </c>
      <c r="E1843" t="s">
        <v>760</v>
      </c>
    </row>
    <row r="1844" spans="1:5" x14ac:dyDescent="0.25">
      <c r="A1844" t="s">
        <v>540</v>
      </c>
      <c r="B1844" t="s">
        <v>391</v>
      </c>
      <c r="E1844" t="s">
        <v>760</v>
      </c>
    </row>
    <row r="1845" spans="1:5" x14ac:dyDescent="0.25">
      <c r="B1845" t="s">
        <v>412</v>
      </c>
      <c r="E1845" t="s">
        <v>760</v>
      </c>
    </row>
    <row r="1846" spans="1:5" x14ac:dyDescent="0.25">
      <c r="A1846" t="s">
        <v>541</v>
      </c>
      <c r="B1846" t="s">
        <v>339</v>
      </c>
      <c r="E1846" t="s">
        <v>760</v>
      </c>
    </row>
    <row r="1847" spans="1:5" x14ac:dyDescent="0.25">
      <c r="A1847" t="s">
        <v>542</v>
      </c>
      <c r="B1847" t="s">
        <v>341</v>
      </c>
      <c r="E1847" t="s">
        <v>760</v>
      </c>
    </row>
    <row r="1848" spans="1:5" x14ac:dyDescent="0.25">
      <c r="B1848" t="s">
        <v>341</v>
      </c>
      <c r="D1848" t="s">
        <v>402</v>
      </c>
      <c r="E1848" t="s">
        <v>760</v>
      </c>
    </row>
    <row r="1849" spans="1:5" x14ac:dyDescent="0.25">
      <c r="B1849" t="s">
        <v>341</v>
      </c>
      <c r="E1849" t="s">
        <v>760</v>
      </c>
    </row>
    <row r="1850" spans="1:5" x14ac:dyDescent="0.25">
      <c r="A1850" t="s">
        <v>543</v>
      </c>
      <c r="B1850" t="s">
        <v>431</v>
      </c>
      <c r="E1850" t="s">
        <v>760</v>
      </c>
    </row>
    <row r="1851" spans="1:5" x14ac:dyDescent="0.25">
      <c r="A1851" t="s">
        <v>544</v>
      </c>
      <c r="B1851" t="s">
        <v>340</v>
      </c>
      <c r="E1851" t="s">
        <v>760</v>
      </c>
    </row>
    <row r="1852" spans="1:5" x14ac:dyDescent="0.25">
      <c r="B1852" t="s">
        <v>341</v>
      </c>
      <c r="E1852" t="s">
        <v>760</v>
      </c>
    </row>
    <row r="1853" spans="1:5" x14ac:dyDescent="0.25">
      <c r="B1853" t="s">
        <v>341</v>
      </c>
      <c r="D1853" t="s">
        <v>402</v>
      </c>
      <c r="E1853" t="s">
        <v>760</v>
      </c>
    </row>
    <row r="1854" spans="1:5" x14ac:dyDescent="0.25">
      <c r="B1854" t="s">
        <v>567</v>
      </c>
      <c r="C1854">
        <v>40</v>
      </c>
    </row>
    <row r="1855" spans="1:5" x14ac:dyDescent="0.25">
      <c r="A1855" t="s">
        <v>589</v>
      </c>
      <c r="B1855" t="s">
        <v>567</v>
      </c>
      <c r="C1855">
        <v>27.5</v>
      </c>
    </row>
    <row r="1856" spans="1:5" x14ac:dyDescent="0.25">
      <c r="A1856" t="s">
        <v>590</v>
      </c>
      <c r="B1856" t="s">
        <v>552</v>
      </c>
      <c r="C1856">
        <v>7.5</v>
      </c>
    </row>
    <row r="1857" spans="1:4" x14ac:dyDescent="0.25">
      <c r="B1857" t="s">
        <v>567</v>
      </c>
      <c r="C1857">
        <v>17.5</v>
      </c>
    </row>
    <row r="1858" spans="1:4" x14ac:dyDescent="0.25">
      <c r="A1858" t="s">
        <v>591</v>
      </c>
      <c r="B1858" t="s">
        <v>552</v>
      </c>
      <c r="C1858">
        <v>17.5</v>
      </c>
    </row>
    <row r="1859" spans="1:4" x14ac:dyDescent="0.25">
      <c r="B1859" t="s">
        <v>567</v>
      </c>
      <c r="C1859">
        <v>40</v>
      </c>
    </row>
    <row r="1860" spans="1:4" x14ac:dyDescent="0.25">
      <c r="A1860" t="s">
        <v>592</v>
      </c>
      <c r="B1860" t="s">
        <v>567</v>
      </c>
      <c r="C1860">
        <v>30</v>
      </c>
    </row>
    <row r="1861" spans="1:4" x14ac:dyDescent="0.25">
      <c r="A1861" t="s">
        <v>593</v>
      </c>
      <c r="B1861" t="s">
        <v>552</v>
      </c>
      <c r="C1861">
        <v>15</v>
      </c>
    </row>
    <row r="1862" spans="1:4" x14ac:dyDescent="0.25">
      <c r="B1862" t="s">
        <v>567</v>
      </c>
      <c r="C1862">
        <v>16</v>
      </c>
    </row>
    <row r="1863" spans="1:4" x14ac:dyDescent="0.25">
      <c r="A1863" t="s">
        <v>594</v>
      </c>
      <c r="B1863" t="s">
        <v>570</v>
      </c>
      <c r="C1863">
        <v>3</v>
      </c>
    </row>
    <row r="1864" spans="1:4" x14ac:dyDescent="0.25">
      <c r="B1864" t="s">
        <v>572</v>
      </c>
      <c r="C1864">
        <v>16</v>
      </c>
    </row>
    <row r="1865" spans="1:4" x14ac:dyDescent="0.25">
      <c r="B1865" t="s">
        <v>552</v>
      </c>
      <c r="C1865">
        <v>3</v>
      </c>
      <c r="D1865" t="s">
        <v>738</v>
      </c>
    </row>
    <row r="1866" spans="1:4" x14ac:dyDescent="0.25">
      <c r="B1866" t="s">
        <v>567</v>
      </c>
      <c r="C1866">
        <v>40</v>
      </c>
    </row>
    <row r="1867" spans="1:4" x14ac:dyDescent="0.25">
      <c r="A1867" t="s">
        <v>595</v>
      </c>
      <c r="B1867" t="s">
        <v>567</v>
      </c>
      <c r="C1867">
        <v>15</v>
      </c>
    </row>
    <row r="1868" spans="1:4" x14ac:dyDescent="0.25">
      <c r="A1868" t="s">
        <v>596</v>
      </c>
      <c r="B1868" t="s">
        <v>734</v>
      </c>
      <c r="C1868">
        <v>7.5</v>
      </c>
    </row>
    <row r="1869" spans="1:4" x14ac:dyDescent="0.25">
      <c r="B1869" t="s">
        <v>552</v>
      </c>
      <c r="C1869">
        <v>7.5</v>
      </c>
      <c r="D1869" t="s">
        <v>739</v>
      </c>
    </row>
    <row r="1870" spans="1:4" x14ac:dyDescent="0.25">
      <c r="B1870" t="s">
        <v>567</v>
      </c>
      <c r="C1870">
        <v>30</v>
      </c>
    </row>
    <row r="1871" spans="1:4" x14ac:dyDescent="0.25">
      <c r="A1871" t="s">
        <v>597</v>
      </c>
      <c r="B1871" t="s">
        <v>567</v>
      </c>
      <c r="C1871">
        <v>22.5</v>
      </c>
    </row>
    <row r="1872" spans="1:4" x14ac:dyDescent="0.25">
      <c r="A1872" t="s">
        <v>598</v>
      </c>
      <c r="B1872" t="s">
        <v>572</v>
      </c>
      <c r="C1872">
        <v>7.5</v>
      </c>
    </row>
    <row r="1873" spans="1:4" x14ac:dyDescent="0.25">
      <c r="B1873" t="s">
        <v>734</v>
      </c>
      <c r="C1873">
        <v>7.5</v>
      </c>
    </row>
    <row r="1874" spans="1:4" x14ac:dyDescent="0.25">
      <c r="B1874" t="s">
        <v>549</v>
      </c>
      <c r="C1874">
        <v>2.5</v>
      </c>
    </row>
    <row r="1875" spans="1:4" x14ac:dyDescent="0.25">
      <c r="B1875" t="s">
        <v>567</v>
      </c>
      <c r="C1875">
        <v>40</v>
      </c>
    </row>
    <row r="1876" spans="1:4" x14ac:dyDescent="0.25">
      <c r="A1876" t="s">
        <v>599</v>
      </c>
      <c r="B1876" t="s">
        <v>567</v>
      </c>
      <c r="C1876">
        <v>45</v>
      </c>
    </row>
    <row r="1877" spans="1:4" x14ac:dyDescent="0.25">
      <c r="A1877" t="s">
        <v>600</v>
      </c>
      <c r="B1877" t="s">
        <v>567</v>
      </c>
      <c r="C1877">
        <v>50</v>
      </c>
    </row>
    <row r="1878" spans="1:4" x14ac:dyDescent="0.25">
      <c r="A1878" t="s">
        <v>601</v>
      </c>
      <c r="B1878" t="s">
        <v>567</v>
      </c>
      <c r="C1878">
        <v>7.5</v>
      </c>
    </row>
    <row r="1879" spans="1:4" x14ac:dyDescent="0.25">
      <c r="A1879" t="s">
        <v>602</v>
      </c>
      <c r="B1879" t="s">
        <v>734</v>
      </c>
      <c r="C1879">
        <v>27.5</v>
      </c>
    </row>
    <row r="1880" spans="1:4" x14ac:dyDescent="0.25">
      <c r="B1880" t="s">
        <v>552</v>
      </c>
      <c r="C1880">
        <v>40</v>
      </c>
    </row>
    <row r="1881" spans="1:4" x14ac:dyDescent="0.25">
      <c r="A1881" t="s">
        <v>603</v>
      </c>
      <c r="B1881" t="s">
        <v>552</v>
      </c>
      <c r="C1881">
        <v>2.5</v>
      </c>
      <c r="D1881" t="s">
        <v>738</v>
      </c>
    </row>
    <row r="1882" spans="1:4" x14ac:dyDescent="0.25">
      <c r="B1882" t="s">
        <v>552</v>
      </c>
      <c r="C1882">
        <v>2.5</v>
      </c>
      <c r="D1882" t="s">
        <v>739</v>
      </c>
    </row>
    <row r="1883" spans="1:4" x14ac:dyDescent="0.25">
      <c r="B1883" t="s">
        <v>552</v>
      </c>
      <c r="C1883">
        <v>15</v>
      </c>
    </row>
    <row r="1884" spans="1:4" x14ac:dyDescent="0.25">
      <c r="A1884" t="s">
        <v>604</v>
      </c>
      <c r="B1884" t="s">
        <v>552</v>
      </c>
      <c r="C1884">
        <v>2.5</v>
      </c>
      <c r="D1884" t="s">
        <v>738</v>
      </c>
    </row>
    <row r="1885" spans="1:4" x14ac:dyDescent="0.25">
      <c r="B1885" t="s">
        <v>552</v>
      </c>
      <c r="C1885">
        <v>12.5</v>
      </c>
      <c r="D1885" t="s">
        <v>739</v>
      </c>
    </row>
    <row r="1886" spans="1:4" x14ac:dyDescent="0.25">
      <c r="B1886" t="s">
        <v>552</v>
      </c>
      <c r="C1886">
        <v>5</v>
      </c>
    </row>
    <row r="1887" spans="1:4" x14ac:dyDescent="0.25">
      <c r="A1887" t="s">
        <v>605</v>
      </c>
      <c r="B1887" t="s">
        <v>552</v>
      </c>
      <c r="C1887">
        <v>30</v>
      </c>
      <c r="D1887" t="s">
        <v>740</v>
      </c>
    </row>
    <row r="1888" spans="1:4" x14ac:dyDescent="0.25">
      <c r="B1888" t="s">
        <v>734</v>
      </c>
      <c r="C1888">
        <v>5</v>
      </c>
    </row>
    <row r="1889" spans="1:4" x14ac:dyDescent="0.25">
      <c r="A1889" t="s">
        <v>606</v>
      </c>
      <c r="B1889" t="s">
        <v>552</v>
      </c>
      <c r="C1889">
        <v>10</v>
      </c>
    </row>
    <row r="1890" spans="1:4" x14ac:dyDescent="0.25">
      <c r="B1890" t="s">
        <v>552</v>
      </c>
      <c r="C1890">
        <v>5</v>
      </c>
      <c r="D1890" t="s">
        <v>739</v>
      </c>
    </row>
    <row r="1891" spans="1:4" x14ac:dyDescent="0.25">
      <c r="B1891" t="s">
        <v>552</v>
      </c>
      <c r="C1891">
        <v>20</v>
      </c>
      <c r="D1891" t="s">
        <v>740</v>
      </c>
    </row>
    <row r="1892" spans="1:4" x14ac:dyDescent="0.25">
      <c r="B1892" t="s">
        <v>552</v>
      </c>
      <c r="C1892">
        <v>30</v>
      </c>
    </row>
    <row r="1893" spans="1:4" x14ac:dyDescent="0.25">
      <c r="A1893" t="s">
        <v>607</v>
      </c>
      <c r="B1893" t="s">
        <v>552</v>
      </c>
      <c r="C1893">
        <v>5</v>
      </c>
      <c r="D1893" t="s">
        <v>740</v>
      </c>
    </row>
    <row r="1894" spans="1:4" x14ac:dyDescent="0.25">
      <c r="B1894" t="s">
        <v>551</v>
      </c>
      <c r="C1894">
        <v>17.5</v>
      </c>
    </row>
    <row r="1895" spans="1:4" x14ac:dyDescent="0.25">
      <c r="A1895" t="s">
        <v>608</v>
      </c>
      <c r="B1895" t="s">
        <v>552</v>
      </c>
      <c r="C1895">
        <v>17.5</v>
      </c>
    </row>
    <row r="1896" spans="1:4" x14ac:dyDescent="0.25">
      <c r="B1896" t="s">
        <v>572</v>
      </c>
      <c r="C1896">
        <v>15</v>
      </c>
    </row>
    <row r="1897" spans="1:4" x14ac:dyDescent="0.25">
      <c r="A1897" t="s">
        <v>609</v>
      </c>
      <c r="B1897" t="s">
        <v>551</v>
      </c>
      <c r="C1897">
        <v>5</v>
      </c>
    </row>
    <row r="1898" spans="1:4" x14ac:dyDescent="0.25">
      <c r="B1898" t="s">
        <v>552</v>
      </c>
      <c r="C1898">
        <v>25</v>
      </c>
    </row>
    <row r="1899" spans="1:4" x14ac:dyDescent="0.25">
      <c r="B1899" t="s">
        <v>734</v>
      </c>
      <c r="C1899">
        <v>5</v>
      </c>
    </row>
    <row r="1900" spans="1:4" x14ac:dyDescent="0.25">
      <c r="A1900" t="s">
        <v>610</v>
      </c>
      <c r="B1900" t="s">
        <v>552</v>
      </c>
      <c r="C1900">
        <v>50</v>
      </c>
    </row>
    <row r="1901" spans="1:4" x14ac:dyDescent="0.25">
      <c r="B1901" t="s">
        <v>552</v>
      </c>
      <c r="C1901">
        <v>35</v>
      </c>
    </row>
    <row r="1902" spans="1:4" x14ac:dyDescent="0.25">
      <c r="A1902" t="s">
        <v>611</v>
      </c>
      <c r="B1902" t="s">
        <v>552</v>
      </c>
      <c r="C1902">
        <v>10</v>
      </c>
      <c r="D1902" t="s">
        <v>738</v>
      </c>
    </row>
    <row r="1903" spans="1:4" x14ac:dyDescent="0.25">
      <c r="B1903" t="s">
        <v>734</v>
      </c>
      <c r="C1903">
        <v>10</v>
      </c>
    </row>
    <row r="1904" spans="1:4" x14ac:dyDescent="0.25">
      <c r="A1904" t="s">
        <v>612</v>
      </c>
      <c r="B1904" t="s">
        <v>552</v>
      </c>
      <c r="C1904">
        <v>15</v>
      </c>
    </row>
    <row r="1905" spans="1:4" x14ac:dyDescent="0.25">
      <c r="B1905" t="s">
        <v>552</v>
      </c>
      <c r="C1905">
        <v>15</v>
      </c>
      <c r="D1905" t="s">
        <v>741</v>
      </c>
    </row>
    <row r="1906" spans="1:4" x14ac:dyDescent="0.25">
      <c r="B1906" t="s">
        <v>551</v>
      </c>
      <c r="C1906">
        <v>5</v>
      </c>
    </row>
    <row r="1907" spans="1:4" x14ac:dyDescent="0.25">
      <c r="A1907" t="s">
        <v>613</v>
      </c>
      <c r="B1907" t="s">
        <v>552</v>
      </c>
      <c r="C1907">
        <v>30</v>
      </c>
    </row>
    <row r="1908" spans="1:4" x14ac:dyDescent="0.25">
      <c r="B1908" t="s">
        <v>742</v>
      </c>
      <c r="C1908">
        <v>5</v>
      </c>
    </row>
    <row r="1909" spans="1:4" x14ac:dyDescent="0.25">
      <c r="A1909" t="s">
        <v>614</v>
      </c>
      <c r="B1909" t="s">
        <v>552</v>
      </c>
      <c r="C1909">
        <v>35</v>
      </c>
    </row>
    <row r="1910" spans="1:4" x14ac:dyDescent="0.25">
      <c r="B1910" t="s">
        <v>734</v>
      </c>
      <c r="C1910">
        <v>5</v>
      </c>
    </row>
    <row r="1911" spans="1:4" x14ac:dyDescent="0.25">
      <c r="A1911" t="s">
        <v>615</v>
      </c>
      <c r="B1911" t="s">
        <v>552</v>
      </c>
      <c r="C1911">
        <v>40</v>
      </c>
    </row>
    <row r="1912" spans="1:4" x14ac:dyDescent="0.25">
      <c r="B1912" t="s">
        <v>552</v>
      </c>
      <c r="C1912">
        <v>35</v>
      </c>
    </row>
    <row r="1913" spans="1:4" x14ac:dyDescent="0.25">
      <c r="A1913" t="s">
        <v>616</v>
      </c>
      <c r="B1913" t="s">
        <v>570</v>
      </c>
      <c r="C1913">
        <v>7.5</v>
      </c>
    </row>
    <row r="1914" spans="1:4" x14ac:dyDescent="0.25">
      <c r="A1914" t="s">
        <v>617</v>
      </c>
      <c r="B1914" t="s">
        <v>552</v>
      </c>
      <c r="C1914">
        <v>27.5</v>
      </c>
      <c r="D1914" t="s">
        <v>738</v>
      </c>
    </row>
    <row r="1915" spans="1:4" x14ac:dyDescent="0.25">
      <c r="B1915" t="s">
        <v>549</v>
      </c>
      <c r="C1915">
        <v>5</v>
      </c>
    </row>
    <row r="1916" spans="1:4" x14ac:dyDescent="0.25">
      <c r="B1916" t="s">
        <v>743</v>
      </c>
      <c r="C1916">
        <v>22.5</v>
      </c>
    </row>
    <row r="1917" spans="1:4" x14ac:dyDescent="0.25">
      <c r="A1917" t="s">
        <v>618</v>
      </c>
      <c r="B1917" t="s">
        <v>568</v>
      </c>
      <c r="C1917">
        <v>10</v>
      </c>
    </row>
    <row r="1918" spans="1:4" x14ac:dyDescent="0.25">
      <c r="B1918" t="s">
        <v>570</v>
      </c>
      <c r="C1918">
        <v>12.5</v>
      </c>
    </row>
    <row r="1919" spans="1:4" x14ac:dyDescent="0.25">
      <c r="B1919" t="s">
        <v>570</v>
      </c>
      <c r="C1919">
        <v>27.5</v>
      </c>
    </row>
    <row r="1920" spans="1:4" x14ac:dyDescent="0.25">
      <c r="A1920" t="s">
        <v>619</v>
      </c>
      <c r="B1920" t="s">
        <v>552</v>
      </c>
      <c r="C1920">
        <v>5</v>
      </c>
    </row>
    <row r="1921" spans="1:4" x14ac:dyDescent="0.25">
      <c r="B1921" t="s">
        <v>552</v>
      </c>
      <c r="C1921">
        <v>12.5</v>
      </c>
      <c r="D1921" t="s">
        <v>738</v>
      </c>
    </row>
    <row r="1922" spans="1:4" x14ac:dyDescent="0.25">
      <c r="B1922" t="s">
        <v>570</v>
      </c>
      <c r="C1922">
        <v>45</v>
      </c>
    </row>
    <row r="1923" spans="1:4" x14ac:dyDescent="0.25">
      <c r="A1923" t="s">
        <v>620</v>
      </c>
      <c r="B1923" t="s">
        <v>570</v>
      </c>
      <c r="C1923">
        <v>30</v>
      </c>
    </row>
    <row r="1924" spans="1:4" x14ac:dyDescent="0.25">
      <c r="A1924" t="s">
        <v>621</v>
      </c>
      <c r="B1924" t="s">
        <v>552</v>
      </c>
      <c r="C1924">
        <v>7.5</v>
      </c>
      <c r="D1924" t="s">
        <v>738</v>
      </c>
    </row>
    <row r="1925" spans="1:4" x14ac:dyDescent="0.25">
      <c r="B1925" t="s">
        <v>552</v>
      </c>
      <c r="C1925">
        <v>7.5</v>
      </c>
      <c r="D1925" t="s">
        <v>740</v>
      </c>
    </row>
    <row r="1926" spans="1:4" x14ac:dyDescent="0.25">
      <c r="B1926" t="s">
        <v>549</v>
      </c>
      <c r="C1926">
        <v>10</v>
      </c>
    </row>
    <row r="1927" spans="1:4" x14ac:dyDescent="0.25">
      <c r="B1927" t="s">
        <v>567</v>
      </c>
      <c r="C1927">
        <v>17.5</v>
      </c>
    </row>
    <row r="1928" spans="1:4" x14ac:dyDescent="0.25">
      <c r="A1928" t="s">
        <v>622</v>
      </c>
      <c r="B1928" t="s">
        <v>744</v>
      </c>
      <c r="C1928">
        <v>7.5</v>
      </c>
    </row>
    <row r="1929" spans="1:4" x14ac:dyDescent="0.25">
      <c r="B1929" t="s">
        <v>572</v>
      </c>
      <c r="C1929">
        <v>10</v>
      </c>
    </row>
    <row r="1930" spans="1:4" x14ac:dyDescent="0.25">
      <c r="B1930" t="s">
        <v>743</v>
      </c>
      <c r="C1930">
        <v>10</v>
      </c>
    </row>
    <row r="1931" spans="1:4" x14ac:dyDescent="0.25">
      <c r="A1931" t="s">
        <v>623</v>
      </c>
      <c r="B1931" t="s">
        <v>744</v>
      </c>
      <c r="C1931">
        <v>5</v>
      </c>
    </row>
    <row r="1932" spans="1:4" x14ac:dyDescent="0.25">
      <c r="B1932" t="s">
        <v>570</v>
      </c>
      <c r="C1932">
        <v>25</v>
      </c>
    </row>
    <row r="1933" spans="1:4" x14ac:dyDescent="0.25">
      <c r="B1933" t="s">
        <v>552</v>
      </c>
      <c r="C1933">
        <v>10</v>
      </c>
      <c r="D1933" t="s">
        <v>738</v>
      </c>
    </row>
    <row r="1934" spans="1:4" x14ac:dyDescent="0.25">
      <c r="B1934" t="s">
        <v>570</v>
      </c>
      <c r="C1934">
        <v>45</v>
      </c>
    </row>
    <row r="1935" spans="1:4" x14ac:dyDescent="0.25">
      <c r="A1935" t="s">
        <v>624</v>
      </c>
      <c r="B1935" t="s">
        <v>570</v>
      </c>
      <c r="C1935">
        <v>40</v>
      </c>
    </row>
    <row r="1936" spans="1:4" x14ac:dyDescent="0.25">
      <c r="A1936" t="s">
        <v>625</v>
      </c>
      <c r="B1936" t="s">
        <v>570</v>
      </c>
      <c r="C1936">
        <v>50</v>
      </c>
    </row>
    <row r="1937" spans="1:4" x14ac:dyDescent="0.25">
      <c r="A1937" t="s">
        <v>626</v>
      </c>
      <c r="B1937" t="s">
        <v>557</v>
      </c>
      <c r="C1937">
        <v>10</v>
      </c>
    </row>
    <row r="1938" spans="1:4" x14ac:dyDescent="0.25">
      <c r="A1938" t="s">
        <v>627</v>
      </c>
      <c r="B1938" t="s">
        <v>567</v>
      </c>
      <c r="C1938">
        <v>5</v>
      </c>
    </row>
    <row r="1939" spans="1:4" x14ac:dyDescent="0.25">
      <c r="B1939" t="s">
        <v>570</v>
      </c>
      <c r="C1939">
        <v>30</v>
      </c>
    </row>
    <row r="1940" spans="1:4" x14ac:dyDescent="0.25">
      <c r="B1940" t="s">
        <v>734</v>
      </c>
      <c r="C1940">
        <v>30</v>
      </c>
    </row>
    <row r="1941" spans="1:4" x14ac:dyDescent="0.25">
      <c r="A1941" t="s">
        <v>628</v>
      </c>
      <c r="B1941" t="s">
        <v>551</v>
      </c>
      <c r="C1941">
        <v>5</v>
      </c>
    </row>
    <row r="1942" spans="1:4" x14ac:dyDescent="0.25">
      <c r="B1942" t="s">
        <v>552</v>
      </c>
      <c r="C1942">
        <v>5</v>
      </c>
      <c r="D1942" t="s">
        <v>738</v>
      </c>
    </row>
    <row r="1943" spans="1:4" x14ac:dyDescent="0.25">
      <c r="B1943" t="s">
        <v>734</v>
      </c>
      <c r="C1943">
        <v>10</v>
      </c>
    </row>
    <row r="1944" spans="1:4" x14ac:dyDescent="0.25">
      <c r="A1944" t="s">
        <v>629</v>
      </c>
      <c r="B1944" t="s">
        <v>551</v>
      </c>
      <c r="C1944">
        <v>30</v>
      </c>
    </row>
    <row r="1945" spans="1:4" x14ac:dyDescent="0.25">
      <c r="B1945" t="s">
        <v>551</v>
      </c>
      <c r="C1945">
        <v>25</v>
      </c>
    </row>
    <row r="1946" spans="1:4" x14ac:dyDescent="0.25">
      <c r="A1946" t="s">
        <v>630</v>
      </c>
      <c r="B1946" t="s">
        <v>552</v>
      </c>
      <c r="C1946">
        <v>20</v>
      </c>
    </row>
    <row r="1947" spans="1:4" x14ac:dyDescent="0.25">
      <c r="B1947" t="s">
        <v>552</v>
      </c>
      <c r="C1947">
        <v>5</v>
      </c>
    </row>
    <row r="1948" spans="1:4" x14ac:dyDescent="0.25">
      <c r="A1948" t="s">
        <v>631</v>
      </c>
      <c r="B1948" t="s">
        <v>549</v>
      </c>
      <c r="C1948">
        <v>35</v>
      </c>
    </row>
    <row r="1949" spans="1:4" x14ac:dyDescent="0.25">
      <c r="B1949" t="s">
        <v>553</v>
      </c>
      <c r="C1949">
        <v>7.5</v>
      </c>
      <c r="D1949" t="s">
        <v>745</v>
      </c>
    </row>
    <row r="1950" spans="1:4" x14ac:dyDescent="0.25">
      <c r="A1950" t="s">
        <v>632</v>
      </c>
      <c r="B1950" t="s">
        <v>552</v>
      </c>
      <c r="C1950">
        <v>17.5</v>
      </c>
    </row>
    <row r="1951" spans="1:4" x14ac:dyDescent="0.25">
      <c r="B1951" t="s">
        <v>549</v>
      </c>
      <c r="C1951">
        <v>25</v>
      </c>
    </row>
    <row r="1952" spans="1:4" x14ac:dyDescent="0.25">
      <c r="B1952" t="s">
        <v>549</v>
      </c>
      <c r="C1952">
        <v>40</v>
      </c>
    </row>
    <row r="1953" spans="1:4" x14ac:dyDescent="0.25">
      <c r="A1953" t="s">
        <v>633</v>
      </c>
      <c r="B1953" t="s">
        <v>549</v>
      </c>
      <c r="C1953">
        <v>40</v>
      </c>
    </row>
    <row r="1954" spans="1:4" x14ac:dyDescent="0.25">
      <c r="A1954" t="s">
        <v>634</v>
      </c>
      <c r="B1954" t="s">
        <v>549</v>
      </c>
      <c r="C1954">
        <v>40</v>
      </c>
    </row>
    <row r="1955" spans="1:4" x14ac:dyDescent="0.25">
      <c r="A1955" t="s">
        <v>635</v>
      </c>
      <c r="B1955" t="s">
        <v>549</v>
      </c>
      <c r="C1955">
        <v>45</v>
      </c>
    </row>
    <row r="1956" spans="1:4" x14ac:dyDescent="0.25">
      <c r="A1956" t="s">
        <v>636</v>
      </c>
      <c r="B1956" t="s">
        <v>549</v>
      </c>
      <c r="C1956">
        <v>45</v>
      </c>
    </row>
    <row r="1957" spans="1:4" x14ac:dyDescent="0.25">
      <c r="A1957" t="s">
        <v>637</v>
      </c>
      <c r="B1957" t="s">
        <v>549</v>
      </c>
      <c r="C1957">
        <v>40</v>
      </c>
    </row>
    <row r="1958" spans="1:4" x14ac:dyDescent="0.25">
      <c r="A1958" t="s">
        <v>638</v>
      </c>
      <c r="B1958" t="s">
        <v>549</v>
      </c>
      <c r="C1958">
        <v>40</v>
      </c>
    </row>
    <row r="1959" spans="1:4" x14ac:dyDescent="0.25">
      <c r="A1959" t="s">
        <v>639</v>
      </c>
      <c r="B1959" t="s">
        <v>549</v>
      </c>
      <c r="C1959">
        <v>35</v>
      </c>
    </row>
    <row r="1960" spans="1:4" x14ac:dyDescent="0.25">
      <c r="A1960" t="s">
        <v>640</v>
      </c>
      <c r="B1960" t="s">
        <v>549</v>
      </c>
      <c r="C1960">
        <v>30</v>
      </c>
    </row>
    <row r="1961" spans="1:4" x14ac:dyDescent="0.25">
      <c r="A1961" t="s">
        <v>641</v>
      </c>
      <c r="B1961" t="s">
        <v>549</v>
      </c>
      <c r="C1961">
        <v>45</v>
      </c>
    </row>
    <row r="1962" spans="1:4" x14ac:dyDescent="0.25">
      <c r="A1962" t="s">
        <v>642</v>
      </c>
      <c r="B1962" t="s">
        <v>549</v>
      </c>
      <c r="C1962">
        <v>40</v>
      </c>
    </row>
    <row r="1963" spans="1:4" x14ac:dyDescent="0.25">
      <c r="A1963" t="s">
        <v>643</v>
      </c>
      <c r="B1963" t="s">
        <v>577</v>
      </c>
      <c r="C1963">
        <v>25</v>
      </c>
    </row>
    <row r="1964" spans="1:4" x14ac:dyDescent="0.25">
      <c r="A1964" t="s">
        <v>644</v>
      </c>
      <c r="B1964" t="s">
        <v>577</v>
      </c>
      <c r="C1964">
        <v>5</v>
      </c>
      <c r="D1964" t="s">
        <v>746</v>
      </c>
    </row>
    <row r="1965" spans="1:4" x14ac:dyDescent="0.25">
      <c r="B1965" t="s">
        <v>577</v>
      </c>
      <c r="C1965">
        <v>5</v>
      </c>
      <c r="D1965" t="s">
        <v>747</v>
      </c>
    </row>
    <row r="1966" spans="1:4" x14ac:dyDescent="0.25">
      <c r="B1966" t="s">
        <v>553</v>
      </c>
      <c r="C1966">
        <v>5</v>
      </c>
      <c r="D1966" t="s">
        <v>745</v>
      </c>
    </row>
    <row r="1967" spans="1:4" x14ac:dyDescent="0.25">
      <c r="B1967" t="s">
        <v>577</v>
      </c>
      <c r="C1967">
        <v>5</v>
      </c>
    </row>
    <row r="1968" spans="1:4" x14ac:dyDescent="0.25">
      <c r="A1968" t="s">
        <v>645</v>
      </c>
      <c r="B1968" t="s">
        <v>577</v>
      </c>
      <c r="C1968">
        <v>7.5</v>
      </c>
      <c r="D1968" t="s">
        <v>748</v>
      </c>
    </row>
    <row r="1969" spans="1:4" x14ac:dyDescent="0.25">
      <c r="B1969" t="s">
        <v>577</v>
      </c>
      <c r="C1969">
        <v>27.5</v>
      </c>
      <c r="D1969" t="s">
        <v>746</v>
      </c>
    </row>
    <row r="1970" spans="1:4" x14ac:dyDescent="0.25">
      <c r="B1970" t="s">
        <v>577</v>
      </c>
      <c r="C1970">
        <v>12.5</v>
      </c>
      <c r="D1970" t="s">
        <v>748</v>
      </c>
    </row>
    <row r="1971" spans="1:4" x14ac:dyDescent="0.25">
      <c r="A1971" t="s">
        <v>646</v>
      </c>
      <c r="B1971" t="s">
        <v>577</v>
      </c>
      <c r="C1971">
        <v>17.5</v>
      </c>
      <c r="D1971" t="s">
        <v>746</v>
      </c>
    </row>
    <row r="1972" spans="1:4" x14ac:dyDescent="0.25">
      <c r="B1972" t="s">
        <v>577</v>
      </c>
      <c r="C1972">
        <v>5</v>
      </c>
      <c r="D1972" t="s">
        <v>747</v>
      </c>
    </row>
    <row r="1973" spans="1:4" x14ac:dyDescent="0.25">
      <c r="B1973" t="s">
        <v>577</v>
      </c>
      <c r="C1973">
        <v>10</v>
      </c>
      <c r="D1973" t="s">
        <v>749</v>
      </c>
    </row>
    <row r="1974" spans="1:4" x14ac:dyDescent="0.25">
      <c r="B1974" t="s">
        <v>577</v>
      </c>
      <c r="C1974">
        <v>35</v>
      </c>
    </row>
    <row r="1975" spans="1:4" x14ac:dyDescent="0.25">
      <c r="A1975" t="s">
        <v>647</v>
      </c>
      <c r="B1975" t="s">
        <v>577</v>
      </c>
      <c r="C1975">
        <v>5</v>
      </c>
    </row>
    <row r="1976" spans="1:4" x14ac:dyDescent="0.25">
      <c r="A1976" t="s">
        <v>648</v>
      </c>
      <c r="B1976" t="s">
        <v>577</v>
      </c>
      <c r="C1976">
        <v>30</v>
      </c>
      <c r="D1976" t="s">
        <v>747</v>
      </c>
    </row>
    <row r="1977" spans="1:4" x14ac:dyDescent="0.25">
      <c r="B1977" t="s">
        <v>577</v>
      </c>
      <c r="C1977">
        <v>15</v>
      </c>
    </row>
    <row r="1978" spans="1:4" x14ac:dyDescent="0.25">
      <c r="A1978" t="s">
        <v>649</v>
      </c>
      <c r="B1978" t="s">
        <v>577</v>
      </c>
      <c r="C1978">
        <v>15</v>
      </c>
      <c r="D1978" t="s">
        <v>747</v>
      </c>
    </row>
    <row r="1979" spans="1:4" x14ac:dyDescent="0.25">
      <c r="B1979" t="s">
        <v>558</v>
      </c>
      <c r="C1979">
        <v>5</v>
      </c>
    </row>
    <row r="1980" spans="1:4" x14ac:dyDescent="0.25">
      <c r="A1980" t="s">
        <v>650</v>
      </c>
      <c r="B1980" t="s">
        <v>577</v>
      </c>
      <c r="C1980">
        <v>7.5</v>
      </c>
      <c r="D1980" t="s">
        <v>747</v>
      </c>
    </row>
    <row r="1981" spans="1:4" x14ac:dyDescent="0.25">
      <c r="B1981" t="s">
        <v>554</v>
      </c>
      <c r="C1981">
        <v>37.5</v>
      </c>
    </row>
    <row r="1982" spans="1:4" x14ac:dyDescent="0.25">
      <c r="B1982" t="s">
        <v>553</v>
      </c>
      <c r="C1982">
        <v>30</v>
      </c>
      <c r="D1982" t="s">
        <v>750</v>
      </c>
    </row>
    <row r="1983" spans="1:4" x14ac:dyDescent="0.25">
      <c r="A1983" t="s">
        <v>651</v>
      </c>
      <c r="B1983" t="s">
        <v>734</v>
      </c>
      <c r="C1983">
        <v>5</v>
      </c>
    </row>
    <row r="1984" spans="1:4" x14ac:dyDescent="0.25">
      <c r="B1984" t="s">
        <v>553</v>
      </c>
      <c r="C1984">
        <v>7.5</v>
      </c>
    </row>
    <row r="1985" spans="1:4" x14ac:dyDescent="0.25">
      <c r="A1985" t="s">
        <v>652</v>
      </c>
      <c r="B1985" t="s">
        <v>553</v>
      </c>
      <c r="C1985">
        <v>20</v>
      </c>
      <c r="D1985" t="s">
        <v>750</v>
      </c>
    </row>
    <row r="1986" spans="1:4" x14ac:dyDescent="0.25">
      <c r="B1986" t="s">
        <v>553</v>
      </c>
      <c r="C1986">
        <v>10</v>
      </c>
      <c r="D1986" t="s">
        <v>751</v>
      </c>
    </row>
    <row r="1987" spans="1:4" x14ac:dyDescent="0.25">
      <c r="B1987" t="s">
        <v>552</v>
      </c>
      <c r="C1987">
        <v>7.5</v>
      </c>
      <c r="D1987" t="s">
        <v>552</v>
      </c>
    </row>
    <row r="1988" spans="1:4" x14ac:dyDescent="0.25">
      <c r="B1988" t="s">
        <v>752</v>
      </c>
      <c r="C1988">
        <v>5</v>
      </c>
    </row>
    <row r="1989" spans="1:4" x14ac:dyDescent="0.25">
      <c r="A1989" t="s">
        <v>653</v>
      </c>
      <c r="B1989" t="s">
        <v>553</v>
      </c>
      <c r="C1989">
        <v>25</v>
      </c>
      <c r="D1989" t="s">
        <v>751</v>
      </c>
    </row>
    <row r="1990" spans="1:4" x14ac:dyDescent="0.25">
      <c r="B1990" t="s">
        <v>558</v>
      </c>
      <c r="C1990">
        <v>5</v>
      </c>
      <c r="D1990" t="s">
        <v>668</v>
      </c>
    </row>
    <row r="1991" spans="1:4" x14ac:dyDescent="0.25">
      <c r="A1991" t="s">
        <v>654</v>
      </c>
      <c r="B1991" t="s">
        <v>553</v>
      </c>
      <c r="C1991">
        <v>10</v>
      </c>
    </row>
    <row r="1992" spans="1:4" x14ac:dyDescent="0.25">
      <c r="B1992" t="s">
        <v>553</v>
      </c>
      <c r="C1992">
        <v>15</v>
      </c>
      <c r="D1992" t="s">
        <v>753</v>
      </c>
    </row>
    <row r="1993" spans="1:4" x14ac:dyDescent="0.25">
      <c r="B1993" t="s">
        <v>557</v>
      </c>
      <c r="C1993">
        <v>5</v>
      </c>
    </row>
    <row r="1994" spans="1:4" x14ac:dyDescent="0.25">
      <c r="A1994" t="s">
        <v>655</v>
      </c>
      <c r="B1994" t="s">
        <v>554</v>
      </c>
      <c r="C1994">
        <v>17.5</v>
      </c>
    </row>
    <row r="1995" spans="1:4" x14ac:dyDescent="0.25">
      <c r="B1995" t="s">
        <v>552</v>
      </c>
      <c r="C1995">
        <v>12.5</v>
      </c>
    </row>
    <row r="1996" spans="1:4" x14ac:dyDescent="0.25">
      <c r="B1996" t="s">
        <v>761</v>
      </c>
      <c r="C1996">
        <v>30</v>
      </c>
    </row>
    <row r="1997" spans="1:4" x14ac:dyDescent="0.25">
      <c r="A1997" t="s">
        <v>656</v>
      </c>
      <c r="B1997" t="s">
        <v>554</v>
      </c>
      <c r="C1997">
        <v>15</v>
      </c>
    </row>
    <row r="1998" spans="1:4" x14ac:dyDescent="0.25">
      <c r="B1998" t="s">
        <v>558</v>
      </c>
      <c r="C1998">
        <v>5</v>
      </c>
      <c r="D1998" t="s">
        <v>668</v>
      </c>
    </row>
    <row r="1999" spans="1:4" x14ac:dyDescent="0.25">
      <c r="A1999" t="s">
        <v>657</v>
      </c>
      <c r="B1999" t="s">
        <v>554</v>
      </c>
      <c r="C1999">
        <v>25</v>
      </c>
    </row>
    <row r="2000" spans="1:4" x14ac:dyDescent="0.25">
      <c r="B2000" t="s">
        <v>552</v>
      </c>
      <c r="C2000">
        <v>5</v>
      </c>
    </row>
    <row r="2001" spans="1:4" x14ac:dyDescent="0.25">
      <c r="B2001" t="s">
        <v>752</v>
      </c>
      <c r="C2001">
        <v>5</v>
      </c>
    </row>
    <row r="2002" spans="1:4" x14ac:dyDescent="0.25">
      <c r="A2002" t="s">
        <v>658</v>
      </c>
      <c r="B2002" t="s">
        <v>558</v>
      </c>
      <c r="C2002">
        <v>5</v>
      </c>
    </row>
    <row r="2003" spans="1:4" x14ac:dyDescent="0.25">
      <c r="B2003" t="s">
        <v>558</v>
      </c>
      <c r="C2003">
        <v>7.5</v>
      </c>
      <c r="D2003" t="s">
        <v>668</v>
      </c>
    </row>
    <row r="2004" spans="1:4" x14ac:dyDescent="0.25">
      <c r="B2004" t="s">
        <v>554</v>
      </c>
      <c r="C2004">
        <v>22.5</v>
      </c>
    </row>
    <row r="2005" spans="1:4" x14ac:dyDescent="0.25">
      <c r="B2005" t="s">
        <v>558</v>
      </c>
      <c r="C2005">
        <v>32.5</v>
      </c>
      <c r="D2005" t="s">
        <v>668</v>
      </c>
    </row>
    <row r="2006" spans="1:4" x14ac:dyDescent="0.25">
      <c r="A2006" t="s">
        <v>659</v>
      </c>
      <c r="B2006" t="s">
        <v>554</v>
      </c>
      <c r="C2006">
        <v>12.5</v>
      </c>
    </row>
    <row r="2007" spans="1:4" x14ac:dyDescent="0.25">
      <c r="B2007" t="s">
        <v>557</v>
      </c>
      <c r="C2007">
        <v>25</v>
      </c>
    </row>
    <row r="2008" spans="1:4" x14ac:dyDescent="0.25">
      <c r="A2008" t="s">
        <v>660</v>
      </c>
      <c r="B2008" t="s">
        <v>554</v>
      </c>
      <c r="C2008">
        <v>20</v>
      </c>
    </row>
    <row r="2009" spans="1:4" x14ac:dyDescent="0.25">
      <c r="B2009" t="s">
        <v>752</v>
      </c>
      <c r="C2009">
        <v>20</v>
      </c>
    </row>
    <row r="2010" spans="1:4" x14ac:dyDescent="0.25">
      <c r="A2010" t="s">
        <v>661</v>
      </c>
      <c r="B2010" t="s">
        <v>558</v>
      </c>
      <c r="C2010">
        <v>5</v>
      </c>
    </row>
    <row r="2011" spans="1:4" x14ac:dyDescent="0.25">
      <c r="B2011" t="s">
        <v>558</v>
      </c>
      <c r="C2011">
        <v>5</v>
      </c>
      <c r="D2011" t="s">
        <v>668</v>
      </c>
    </row>
    <row r="2012" spans="1:4" x14ac:dyDescent="0.25">
      <c r="B2012" t="s">
        <v>557</v>
      </c>
      <c r="C2012">
        <v>17.5</v>
      </c>
    </row>
    <row r="2013" spans="1:4" x14ac:dyDescent="0.25">
      <c r="A2013" t="s">
        <v>662</v>
      </c>
      <c r="B2013" t="s">
        <v>558</v>
      </c>
      <c r="C2013">
        <v>22.5</v>
      </c>
    </row>
    <row r="2014" spans="1:4" x14ac:dyDescent="0.25">
      <c r="B2014" t="s">
        <v>557</v>
      </c>
      <c r="C2014">
        <v>5</v>
      </c>
    </row>
    <row r="2015" spans="1:4" x14ac:dyDescent="0.25">
      <c r="A2015" t="s">
        <v>663</v>
      </c>
      <c r="B2015" t="s">
        <v>558</v>
      </c>
      <c r="C2015">
        <v>25</v>
      </c>
    </row>
    <row r="2016" spans="1:4" x14ac:dyDescent="0.25">
      <c r="B2016" t="s">
        <v>557</v>
      </c>
      <c r="C2016">
        <v>7.5</v>
      </c>
    </row>
    <row r="2017" spans="1:4" x14ac:dyDescent="0.25">
      <c r="A2017" t="s">
        <v>664</v>
      </c>
      <c r="B2017" t="s">
        <v>558</v>
      </c>
      <c r="C2017">
        <v>32.5</v>
      </c>
      <c r="D2017" t="s">
        <v>668</v>
      </c>
    </row>
    <row r="2018" spans="1:4" x14ac:dyDescent="0.25">
      <c r="B2018" t="s">
        <v>557</v>
      </c>
      <c r="C2018">
        <v>7.5</v>
      </c>
    </row>
    <row r="2019" spans="1:4" x14ac:dyDescent="0.25">
      <c r="A2019" t="s">
        <v>665</v>
      </c>
      <c r="B2019" t="s">
        <v>558</v>
      </c>
      <c r="C2019">
        <v>5</v>
      </c>
    </row>
    <row r="2020" spans="1:4" x14ac:dyDescent="0.25">
      <c r="B2020" t="s">
        <v>558</v>
      </c>
      <c r="C2020">
        <v>27.5</v>
      </c>
      <c r="D2020" t="s">
        <v>668</v>
      </c>
    </row>
    <row r="2021" spans="1:4" x14ac:dyDescent="0.25">
      <c r="B2021" t="s">
        <v>557</v>
      </c>
      <c r="C2021">
        <v>10</v>
      </c>
    </row>
    <row r="2022" spans="1:4" x14ac:dyDescent="0.25">
      <c r="A2022" t="s">
        <v>666</v>
      </c>
      <c r="B2022" t="s">
        <v>558</v>
      </c>
      <c r="C2022">
        <v>30</v>
      </c>
      <c r="D2022" t="s">
        <v>668</v>
      </c>
    </row>
    <row r="2023" spans="1:4" x14ac:dyDescent="0.25">
      <c r="B2023" t="s">
        <v>558</v>
      </c>
      <c r="C2023">
        <v>45</v>
      </c>
      <c r="D2023" t="s">
        <v>668</v>
      </c>
    </row>
    <row r="2024" spans="1:4" x14ac:dyDescent="0.25">
      <c r="A2024" t="s">
        <v>667</v>
      </c>
      <c r="B2024" t="s">
        <v>558</v>
      </c>
      <c r="C2024">
        <v>35</v>
      </c>
      <c r="D2024" t="s">
        <v>668</v>
      </c>
    </row>
    <row r="2025" spans="1:4" x14ac:dyDescent="0.25">
      <c r="A2025" t="s">
        <v>669</v>
      </c>
      <c r="B2025" t="s">
        <v>558</v>
      </c>
      <c r="C2025">
        <v>5</v>
      </c>
    </row>
    <row r="2026" spans="1:4" x14ac:dyDescent="0.25">
      <c r="A2026" t="s">
        <v>670</v>
      </c>
      <c r="B2026" t="s">
        <v>558</v>
      </c>
      <c r="C2026">
        <v>30</v>
      </c>
      <c r="D2026" t="s">
        <v>668</v>
      </c>
    </row>
    <row r="2027" spans="1:4" x14ac:dyDescent="0.25">
      <c r="B2027" t="s">
        <v>558</v>
      </c>
      <c r="C2027">
        <v>40</v>
      </c>
      <c r="D2027" t="s">
        <v>668</v>
      </c>
    </row>
    <row r="2028" spans="1:4" x14ac:dyDescent="0.25">
      <c r="A2028" t="s">
        <v>671</v>
      </c>
      <c r="B2028" t="s">
        <v>557</v>
      </c>
      <c r="C2028">
        <v>15</v>
      </c>
    </row>
    <row r="2029" spans="1:4" x14ac:dyDescent="0.25">
      <c r="A2029" t="s">
        <v>672</v>
      </c>
      <c r="B2029" t="s">
        <v>558</v>
      </c>
      <c r="C2029">
        <v>5</v>
      </c>
    </row>
    <row r="2030" spans="1:4" x14ac:dyDescent="0.25">
      <c r="B2030" t="s">
        <v>558</v>
      </c>
      <c r="C2030">
        <v>20</v>
      </c>
      <c r="D2030" t="s">
        <v>668</v>
      </c>
    </row>
    <row r="2031" spans="1:4" x14ac:dyDescent="0.25">
      <c r="B2031" t="s">
        <v>556</v>
      </c>
      <c r="C2031">
        <v>12</v>
      </c>
    </row>
    <row r="2032" spans="1:4" x14ac:dyDescent="0.25">
      <c r="A2032" t="s">
        <v>673</v>
      </c>
      <c r="B2032" t="s">
        <v>557</v>
      </c>
      <c r="C2032">
        <v>12</v>
      </c>
    </row>
    <row r="2033" spans="1:4" x14ac:dyDescent="0.25">
      <c r="B2033" t="s">
        <v>558</v>
      </c>
      <c r="C2033">
        <v>5</v>
      </c>
    </row>
    <row r="2034" spans="1:4" x14ac:dyDescent="0.25">
      <c r="B2034" t="s">
        <v>558</v>
      </c>
      <c r="C2034">
        <v>12</v>
      </c>
      <c r="D2034" t="s">
        <v>668</v>
      </c>
    </row>
    <row r="2035" spans="1:4" x14ac:dyDescent="0.25">
      <c r="B2035" t="s">
        <v>558</v>
      </c>
      <c r="C2035">
        <v>5</v>
      </c>
    </row>
    <row r="2036" spans="1:4" x14ac:dyDescent="0.25">
      <c r="A2036" t="s">
        <v>674</v>
      </c>
      <c r="B2036" t="s">
        <v>558</v>
      </c>
      <c r="C2036">
        <v>35</v>
      </c>
      <c r="D2036" t="s">
        <v>676</v>
      </c>
    </row>
    <row r="2037" spans="1:4" x14ac:dyDescent="0.25">
      <c r="B2037" t="s">
        <v>558</v>
      </c>
      <c r="C2037">
        <v>45</v>
      </c>
      <c r="D2037" t="s">
        <v>676</v>
      </c>
    </row>
    <row r="2038" spans="1:4" x14ac:dyDescent="0.25">
      <c r="A2038" t="s">
        <v>675</v>
      </c>
      <c r="B2038" t="s">
        <v>558</v>
      </c>
      <c r="C2038">
        <v>5</v>
      </c>
    </row>
    <row r="2039" spans="1:4" x14ac:dyDescent="0.25">
      <c r="A2039" t="s">
        <v>677</v>
      </c>
      <c r="B2039" t="s">
        <v>558</v>
      </c>
      <c r="C2039">
        <v>35</v>
      </c>
      <c r="D2039" t="s">
        <v>676</v>
      </c>
    </row>
    <row r="2040" spans="1:4" x14ac:dyDescent="0.25">
      <c r="B2040" t="s">
        <v>558</v>
      </c>
      <c r="C2040">
        <v>40</v>
      </c>
      <c r="D2040" t="s">
        <v>676</v>
      </c>
    </row>
    <row r="2041" spans="1:4" x14ac:dyDescent="0.25">
      <c r="A2041" t="s">
        <v>678</v>
      </c>
      <c r="B2041" t="s">
        <v>558</v>
      </c>
      <c r="C2041">
        <v>40</v>
      </c>
      <c r="D2041" t="s">
        <v>676</v>
      </c>
    </row>
    <row r="2042" spans="1:4" x14ac:dyDescent="0.25">
      <c r="A2042" t="s">
        <v>679</v>
      </c>
      <c r="B2042" t="s">
        <v>555</v>
      </c>
      <c r="C2042">
        <v>27.5</v>
      </c>
    </row>
    <row r="2043" spans="1:4" x14ac:dyDescent="0.25">
      <c r="A2043" t="s">
        <v>680</v>
      </c>
      <c r="B2043" t="s">
        <v>577</v>
      </c>
      <c r="C2043">
        <v>5</v>
      </c>
    </row>
    <row r="2044" spans="1:4" x14ac:dyDescent="0.25">
      <c r="B2044" t="s">
        <v>577</v>
      </c>
      <c r="C2044">
        <v>2.5</v>
      </c>
      <c r="D2044" t="s">
        <v>747</v>
      </c>
    </row>
    <row r="2045" spans="1:4" x14ac:dyDescent="0.25">
      <c r="B2045" t="s">
        <v>555</v>
      </c>
      <c r="C2045">
        <v>35</v>
      </c>
    </row>
    <row r="2046" spans="1:4" x14ac:dyDescent="0.25">
      <c r="A2046" t="s">
        <v>681</v>
      </c>
      <c r="B2046" t="s">
        <v>555</v>
      </c>
      <c r="C2046">
        <v>40</v>
      </c>
    </row>
    <row r="2047" spans="1:4" x14ac:dyDescent="0.25">
      <c r="A2047" t="s">
        <v>682</v>
      </c>
      <c r="B2047" t="s">
        <v>555</v>
      </c>
      <c r="C2047">
        <v>40</v>
      </c>
    </row>
    <row r="2048" spans="1:4" x14ac:dyDescent="0.25">
      <c r="A2048" t="s">
        <v>683</v>
      </c>
      <c r="B2048" t="s">
        <v>555</v>
      </c>
      <c r="C2048">
        <v>35</v>
      </c>
    </row>
    <row r="2049" spans="1:3" x14ac:dyDescent="0.25">
      <c r="A2049" t="s">
        <v>684</v>
      </c>
      <c r="B2049" t="s">
        <v>743</v>
      </c>
      <c r="C2049">
        <v>2.5</v>
      </c>
    </row>
    <row r="2050" spans="1:3" x14ac:dyDescent="0.25">
      <c r="A2050" t="s">
        <v>685</v>
      </c>
      <c r="B2050" t="s">
        <v>744</v>
      </c>
      <c r="C2050">
        <v>30</v>
      </c>
    </row>
    <row r="2051" spans="1:3" x14ac:dyDescent="0.25">
      <c r="B2051" t="s">
        <v>571</v>
      </c>
      <c r="C2051">
        <v>12.5</v>
      </c>
    </row>
    <row r="2052" spans="1:3" x14ac:dyDescent="0.25">
      <c r="B2052" t="s">
        <v>744</v>
      </c>
      <c r="C2052">
        <v>5</v>
      </c>
    </row>
    <row r="2053" spans="1:3" x14ac:dyDescent="0.25">
      <c r="A2053" t="s">
        <v>686</v>
      </c>
      <c r="B2053" t="s">
        <v>571</v>
      </c>
      <c r="C2053">
        <v>25</v>
      </c>
    </row>
    <row r="2054" spans="1:3" x14ac:dyDescent="0.25">
      <c r="B2054" t="s">
        <v>742</v>
      </c>
      <c r="C2054">
        <v>5</v>
      </c>
    </row>
    <row r="2055" spans="1:3" x14ac:dyDescent="0.25">
      <c r="A2055" t="s">
        <v>687</v>
      </c>
      <c r="B2055" t="s">
        <v>571</v>
      </c>
      <c r="C2055">
        <v>40</v>
      </c>
    </row>
    <row r="2056" spans="1:3" x14ac:dyDescent="0.25">
      <c r="B2056" t="s">
        <v>743</v>
      </c>
      <c r="C2056">
        <v>2.5</v>
      </c>
    </row>
    <row r="2057" spans="1:3" x14ac:dyDescent="0.25">
      <c r="A2057" t="s">
        <v>688</v>
      </c>
      <c r="B2057" t="s">
        <v>744</v>
      </c>
      <c r="C2057">
        <v>5</v>
      </c>
    </row>
    <row r="2058" spans="1:3" x14ac:dyDescent="0.25">
      <c r="B2058" t="s">
        <v>571</v>
      </c>
      <c r="C2058">
        <v>32.5</v>
      </c>
    </row>
    <row r="2059" spans="1:3" x14ac:dyDescent="0.25">
      <c r="B2059" t="s">
        <v>558</v>
      </c>
      <c r="C2059">
        <v>15</v>
      </c>
    </row>
    <row r="2060" spans="1:3" x14ac:dyDescent="0.25">
      <c r="A2060" t="s">
        <v>689</v>
      </c>
      <c r="B2060" t="s">
        <v>571</v>
      </c>
      <c r="C2060">
        <v>20</v>
      </c>
    </row>
    <row r="2061" spans="1:3" x14ac:dyDescent="0.25">
      <c r="B2061" t="s">
        <v>568</v>
      </c>
      <c r="C2061">
        <v>35</v>
      </c>
    </row>
    <row r="2062" spans="1:3" x14ac:dyDescent="0.25">
      <c r="A2062" t="s">
        <v>690</v>
      </c>
      <c r="B2062" t="s">
        <v>577</v>
      </c>
      <c r="C2062">
        <v>5</v>
      </c>
    </row>
    <row r="2063" spans="1:3" x14ac:dyDescent="0.25">
      <c r="B2063" t="s">
        <v>568</v>
      </c>
      <c r="C2063">
        <v>40</v>
      </c>
    </row>
    <row r="2064" spans="1:3" x14ac:dyDescent="0.25">
      <c r="A2064" t="s">
        <v>691</v>
      </c>
      <c r="B2064" t="s">
        <v>568</v>
      </c>
      <c r="C2064">
        <v>40</v>
      </c>
    </row>
    <row r="2065" spans="1:3" x14ac:dyDescent="0.25">
      <c r="A2065" t="s">
        <v>692</v>
      </c>
      <c r="B2065" t="s">
        <v>743</v>
      </c>
      <c r="C2065">
        <v>5</v>
      </c>
    </row>
    <row r="2066" spans="1:3" x14ac:dyDescent="0.25">
      <c r="A2066" t="s">
        <v>693</v>
      </c>
      <c r="B2066" t="s">
        <v>568</v>
      </c>
      <c r="C2066">
        <v>35</v>
      </c>
    </row>
    <row r="2067" spans="1:3" x14ac:dyDescent="0.25">
      <c r="B2067" t="s">
        <v>568</v>
      </c>
      <c r="C2067">
        <v>40</v>
      </c>
    </row>
    <row r="2068" spans="1:3" x14ac:dyDescent="0.25">
      <c r="A2068" t="s">
        <v>694</v>
      </c>
      <c r="B2068" t="s">
        <v>569</v>
      </c>
      <c r="C2068">
        <v>45</v>
      </c>
    </row>
    <row r="2069" spans="1:3" x14ac:dyDescent="0.25">
      <c r="A2069" t="s">
        <v>695</v>
      </c>
      <c r="B2069" t="s">
        <v>572</v>
      </c>
      <c r="C2069">
        <v>5</v>
      </c>
    </row>
    <row r="2070" spans="1:3" x14ac:dyDescent="0.25">
      <c r="B2070" t="s">
        <v>572</v>
      </c>
      <c r="C2070">
        <v>45</v>
      </c>
    </row>
    <row r="2071" spans="1:3" x14ac:dyDescent="0.25">
      <c r="A2071" t="s">
        <v>696</v>
      </c>
      <c r="B2071" t="s">
        <v>569</v>
      </c>
      <c r="C2071">
        <v>10</v>
      </c>
    </row>
    <row r="2072" spans="1:3" x14ac:dyDescent="0.25">
      <c r="A2072" t="s">
        <v>697</v>
      </c>
      <c r="B2072" t="s">
        <v>572</v>
      </c>
      <c r="C2072">
        <v>30</v>
      </c>
    </row>
    <row r="2073" spans="1:3" x14ac:dyDescent="0.25">
      <c r="B2073" t="s">
        <v>572</v>
      </c>
      <c r="C2073">
        <v>40</v>
      </c>
    </row>
    <row r="2074" spans="1:3" x14ac:dyDescent="0.25">
      <c r="A2074" t="s">
        <v>698</v>
      </c>
      <c r="B2074" t="s">
        <v>744</v>
      </c>
      <c r="C2074">
        <v>5</v>
      </c>
    </row>
    <row r="2075" spans="1:3" x14ac:dyDescent="0.25">
      <c r="A2075" t="s">
        <v>699</v>
      </c>
      <c r="B2075" t="s">
        <v>572</v>
      </c>
      <c r="C2075">
        <v>35</v>
      </c>
    </row>
    <row r="2076" spans="1:3" x14ac:dyDescent="0.25">
      <c r="B2076" t="s">
        <v>744</v>
      </c>
      <c r="C2076">
        <v>5</v>
      </c>
    </row>
    <row r="2077" spans="1:3" x14ac:dyDescent="0.25">
      <c r="A2077" t="s">
        <v>700</v>
      </c>
      <c r="B2077" t="s">
        <v>572</v>
      </c>
      <c r="C2077">
        <v>17.5</v>
      </c>
    </row>
    <row r="2078" spans="1:3" x14ac:dyDescent="0.25">
      <c r="B2078" t="s">
        <v>734</v>
      </c>
      <c r="C2078">
        <v>12.5</v>
      </c>
    </row>
    <row r="2079" spans="1:3" x14ac:dyDescent="0.25">
      <c r="B2079" t="s">
        <v>568</v>
      </c>
      <c r="C2079">
        <v>10</v>
      </c>
    </row>
    <row r="2080" spans="1:3" x14ac:dyDescent="0.25">
      <c r="A2080" t="s">
        <v>701</v>
      </c>
      <c r="B2080" t="s">
        <v>572</v>
      </c>
      <c r="C2080">
        <v>20</v>
      </c>
    </row>
    <row r="2081" spans="1:4" x14ac:dyDescent="0.25">
      <c r="B2081" t="s">
        <v>564</v>
      </c>
      <c r="C2081">
        <v>40</v>
      </c>
    </row>
    <row r="2082" spans="1:4" x14ac:dyDescent="0.25">
      <c r="A2082" t="s">
        <v>702</v>
      </c>
      <c r="B2082" t="s">
        <v>563</v>
      </c>
      <c r="C2082">
        <v>40</v>
      </c>
    </row>
    <row r="2083" spans="1:4" x14ac:dyDescent="0.25">
      <c r="A2083" t="s">
        <v>703</v>
      </c>
      <c r="B2083" t="s">
        <v>563</v>
      </c>
      <c r="C2083">
        <v>2.5</v>
      </c>
    </row>
    <row r="2084" spans="1:4" x14ac:dyDescent="0.25">
      <c r="A2084" t="s">
        <v>704</v>
      </c>
      <c r="B2084" t="s">
        <v>564</v>
      </c>
      <c r="C2084">
        <v>7.5</v>
      </c>
    </row>
    <row r="2085" spans="1:4" x14ac:dyDescent="0.25">
      <c r="B2085" t="s">
        <v>565</v>
      </c>
      <c r="C2085">
        <v>7.5</v>
      </c>
    </row>
    <row r="2086" spans="1:4" x14ac:dyDescent="0.25">
      <c r="B2086" t="s">
        <v>565</v>
      </c>
      <c r="C2086">
        <v>22.5</v>
      </c>
      <c r="D2086" t="s">
        <v>754</v>
      </c>
    </row>
    <row r="2087" spans="1:4" x14ac:dyDescent="0.25">
      <c r="B2087" t="s">
        <v>734</v>
      </c>
      <c r="C2087">
        <v>5</v>
      </c>
    </row>
    <row r="2088" spans="1:4" x14ac:dyDescent="0.25">
      <c r="A2088" t="s">
        <v>705</v>
      </c>
      <c r="B2088" t="s">
        <v>563</v>
      </c>
      <c r="C2088">
        <v>7</v>
      </c>
    </row>
    <row r="2089" spans="1:4" x14ac:dyDescent="0.25">
      <c r="B2089" t="s">
        <v>564</v>
      </c>
      <c r="C2089">
        <v>14</v>
      </c>
    </row>
    <row r="2090" spans="1:4" x14ac:dyDescent="0.25">
      <c r="B2090" t="s">
        <v>565</v>
      </c>
      <c r="C2090">
        <v>12</v>
      </c>
    </row>
    <row r="2091" spans="1:4" x14ac:dyDescent="0.25">
      <c r="B2091" t="s">
        <v>565</v>
      </c>
      <c r="C2091">
        <v>2.5</v>
      </c>
      <c r="D2091" t="s">
        <v>755</v>
      </c>
    </row>
    <row r="2092" spans="1:4" x14ac:dyDescent="0.25">
      <c r="B2092" t="s">
        <v>563</v>
      </c>
      <c r="C2092">
        <v>5</v>
      </c>
    </row>
    <row r="2093" spans="1:4" x14ac:dyDescent="0.25">
      <c r="A2093" t="s">
        <v>706</v>
      </c>
      <c r="B2093" t="s">
        <v>564</v>
      </c>
      <c r="C2093">
        <v>10</v>
      </c>
    </row>
    <row r="2094" spans="1:4" x14ac:dyDescent="0.25">
      <c r="B2094" t="s">
        <v>565</v>
      </c>
      <c r="C2094">
        <v>5</v>
      </c>
    </row>
    <row r="2095" spans="1:4" x14ac:dyDescent="0.25">
      <c r="B2095" t="s">
        <v>565</v>
      </c>
      <c r="C2095">
        <v>20</v>
      </c>
      <c r="D2095" t="s">
        <v>755</v>
      </c>
    </row>
    <row r="2096" spans="1:4" x14ac:dyDescent="0.25">
      <c r="B2096" t="s">
        <v>756</v>
      </c>
      <c r="C2096">
        <v>15</v>
      </c>
    </row>
    <row r="2097" spans="1:4" x14ac:dyDescent="0.25">
      <c r="A2097" t="s">
        <v>707</v>
      </c>
      <c r="B2097" t="s">
        <v>563</v>
      </c>
      <c r="C2097">
        <v>2.5</v>
      </c>
    </row>
    <row r="2098" spans="1:4" x14ac:dyDescent="0.25">
      <c r="B2098" t="s">
        <v>564</v>
      </c>
      <c r="C2098">
        <v>10</v>
      </c>
    </row>
    <row r="2099" spans="1:4" x14ac:dyDescent="0.25">
      <c r="B2099" t="s">
        <v>565</v>
      </c>
      <c r="C2099">
        <v>2.5</v>
      </c>
      <c r="D2099" t="s">
        <v>755</v>
      </c>
    </row>
    <row r="2100" spans="1:4" x14ac:dyDescent="0.25">
      <c r="B2100" t="s">
        <v>566</v>
      </c>
      <c r="C2100">
        <v>10</v>
      </c>
      <c r="D2100" t="s">
        <v>713</v>
      </c>
    </row>
    <row r="2101" spans="1:4" x14ac:dyDescent="0.25">
      <c r="B2101" t="s">
        <v>734</v>
      </c>
      <c r="C2101">
        <v>2.5</v>
      </c>
    </row>
    <row r="2102" spans="1:4" x14ac:dyDescent="0.25">
      <c r="A2102" t="s">
        <v>708</v>
      </c>
      <c r="B2102" t="s">
        <v>566</v>
      </c>
      <c r="C2102">
        <v>42.5</v>
      </c>
      <c r="D2102" t="s">
        <v>713</v>
      </c>
    </row>
    <row r="2103" spans="1:4" x14ac:dyDescent="0.25">
      <c r="B2103" t="s">
        <v>566</v>
      </c>
      <c r="C2103">
        <v>35</v>
      </c>
      <c r="D2103" t="s">
        <v>710</v>
      </c>
    </row>
    <row r="2104" spans="1:4" x14ac:dyDescent="0.25">
      <c r="A2104" t="s">
        <v>709</v>
      </c>
      <c r="B2104" t="s">
        <v>566</v>
      </c>
      <c r="C2104">
        <v>42.5</v>
      </c>
      <c r="D2104" t="s">
        <v>757</v>
      </c>
    </row>
    <row r="2105" spans="1:4" x14ac:dyDescent="0.25">
      <c r="A2105" t="s">
        <v>711</v>
      </c>
      <c r="B2105" t="s">
        <v>566</v>
      </c>
      <c r="C2105">
        <v>7.5</v>
      </c>
      <c r="D2105" t="s">
        <v>710</v>
      </c>
    </row>
    <row r="2106" spans="1:4" x14ac:dyDescent="0.25">
      <c r="B2106" t="s">
        <v>566</v>
      </c>
      <c r="C2106">
        <v>35</v>
      </c>
      <c r="D2106" t="s">
        <v>713</v>
      </c>
    </row>
    <row r="2107" spans="1:4" x14ac:dyDescent="0.25">
      <c r="A2107" t="s">
        <v>712</v>
      </c>
      <c r="B2107" t="s">
        <v>758</v>
      </c>
      <c r="C2107">
        <v>5</v>
      </c>
    </row>
    <row r="2108" spans="1:4" x14ac:dyDescent="0.25">
      <c r="A2108" t="s">
        <v>714</v>
      </c>
      <c r="B2108" t="s">
        <v>561</v>
      </c>
      <c r="C2108">
        <v>45</v>
      </c>
    </row>
    <row r="2109" spans="1:4" x14ac:dyDescent="0.25">
      <c r="B2109" t="s">
        <v>559</v>
      </c>
      <c r="C2109">
        <v>30</v>
      </c>
    </row>
    <row r="2110" spans="1:4" x14ac:dyDescent="0.25">
      <c r="A2110" t="s">
        <v>715</v>
      </c>
      <c r="B2110" t="s">
        <v>758</v>
      </c>
      <c r="C2110">
        <v>10</v>
      </c>
    </row>
    <row r="2111" spans="1:4" x14ac:dyDescent="0.25">
      <c r="B2111" t="s">
        <v>759</v>
      </c>
      <c r="C2111">
        <v>10</v>
      </c>
    </row>
    <row r="2112" spans="1:4" x14ac:dyDescent="0.25">
      <c r="A2112" t="s">
        <v>716</v>
      </c>
      <c r="B2112" t="s">
        <v>559</v>
      </c>
      <c r="C2112">
        <v>12.5</v>
      </c>
    </row>
    <row r="2113" spans="1:4" x14ac:dyDescent="0.25">
      <c r="B2113" t="s">
        <v>560</v>
      </c>
      <c r="C2113">
        <v>22.5</v>
      </c>
    </row>
    <row r="2114" spans="1:4" x14ac:dyDescent="0.25">
      <c r="B2114" t="s">
        <v>559</v>
      </c>
      <c r="C2114">
        <v>27.5</v>
      </c>
    </row>
    <row r="2115" spans="1:4" x14ac:dyDescent="0.25">
      <c r="A2115" t="s">
        <v>717</v>
      </c>
      <c r="B2115" t="s">
        <v>560</v>
      </c>
      <c r="C2115">
        <v>10</v>
      </c>
    </row>
    <row r="2116" spans="1:4" x14ac:dyDescent="0.25">
      <c r="B2116" t="s">
        <v>565</v>
      </c>
      <c r="C2116">
        <v>2.5</v>
      </c>
    </row>
    <row r="2117" spans="1:4" x14ac:dyDescent="0.25">
      <c r="B2117" t="s">
        <v>559</v>
      </c>
      <c r="C2117">
        <v>7.5</v>
      </c>
    </row>
    <row r="2118" spans="1:4" x14ac:dyDescent="0.25">
      <c r="A2118" t="s">
        <v>718</v>
      </c>
      <c r="B2118" t="s">
        <v>560</v>
      </c>
      <c r="C2118">
        <v>20</v>
      </c>
    </row>
    <row r="2119" spans="1:4" x14ac:dyDescent="0.25">
      <c r="B2119" t="s">
        <v>562</v>
      </c>
      <c r="C2119">
        <v>12.5</v>
      </c>
    </row>
    <row r="2120" spans="1:4" x14ac:dyDescent="0.25">
      <c r="B2120" t="s">
        <v>553</v>
      </c>
      <c r="C2120">
        <v>11.25</v>
      </c>
      <c r="D2120" t="s">
        <v>745</v>
      </c>
    </row>
    <row r="2121" spans="1:4" x14ac:dyDescent="0.25">
      <c r="A2121" t="s">
        <v>719</v>
      </c>
      <c r="B2121" t="s">
        <v>734</v>
      </c>
      <c r="C2121">
        <v>3.75</v>
      </c>
    </row>
    <row r="2122" spans="1:4" x14ac:dyDescent="0.25">
      <c r="B2122" t="s">
        <v>759</v>
      </c>
      <c r="C2122">
        <v>7.5</v>
      </c>
    </row>
    <row r="2123" spans="1:4" x14ac:dyDescent="0.25">
      <c r="B2123" t="s">
        <v>559</v>
      </c>
      <c r="C2123">
        <v>2.5</v>
      </c>
    </row>
    <row r="2124" spans="1:4" x14ac:dyDescent="0.25">
      <c r="B2124" t="s">
        <v>560</v>
      </c>
      <c r="C2124">
        <v>16.25</v>
      </c>
    </row>
    <row r="2125" spans="1:4" x14ac:dyDescent="0.25">
      <c r="B2125" t="s">
        <v>562</v>
      </c>
      <c r="C2125">
        <v>8.75</v>
      </c>
    </row>
    <row r="2126" spans="1:4" x14ac:dyDescent="0.25">
      <c r="B2126" t="s">
        <v>759</v>
      </c>
      <c r="C2126">
        <v>10</v>
      </c>
    </row>
    <row r="2127" spans="1:4" x14ac:dyDescent="0.25">
      <c r="A2127" t="s">
        <v>720</v>
      </c>
      <c r="B2127" t="s">
        <v>560</v>
      </c>
      <c r="C2127">
        <v>30</v>
      </c>
    </row>
    <row r="2128" spans="1:4" x14ac:dyDescent="0.25">
      <c r="B2128" t="s">
        <v>758</v>
      </c>
      <c r="C2128">
        <v>5</v>
      </c>
    </row>
    <row r="2129" spans="1:5" x14ac:dyDescent="0.25">
      <c r="A2129" t="s">
        <v>721</v>
      </c>
      <c r="B2129" t="s">
        <v>561</v>
      </c>
      <c r="C2129">
        <v>32.5</v>
      </c>
    </row>
    <row r="2130" spans="1:5" x14ac:dyDescent="0.25">
      <c r="B2130" t="s">
        <v>562</v>
      </c>
      <c r="C2130">
        <v>12.5</v>
      </c>
    </row>
    <row r="2131" spans="1:5" x14ac:dyDescent="0.25">
      <c r="B2131" t="s">
        <v>562</v>
      </c>
      <c r="C2131">
        <v>50</v>
      </c>
    </row>
    <row r="2132" spans="1:5" x14ac:dyDescent="0.25">
      <c r="A2132" t="s">
        <v>722</v>
      </c>
      <c r="B2132" t="s">
        <v>734</v>
      </c>
      <c r="C2132">
        <v>3</v>
      </c>
    </row>
    <row r="2133" spans="1:5" x14ac:dyDescent="0.25">
      <c r="A2133" t="s">
        <v>723</v>
      </c>
      <c r="B2133" t="s">
        <v>759</v>
      </c>
      <c r="C2133">
        <v>3</v>
      </c>
    </row>
    <row r="2134" spans="1:5" x14ac:dyDescent="0.25">
      <c r="B2134" t="s">
        <v>559</v>
      </c>
      <c r="C2134">
        <v>5</v>
      </c>
    </row>
    <row r="2135" spans="1:5" x14ac:dyDescent="0.25">
      <c r="B2135" t="s">
        <v>560</v>
      </c>
      <c r="C2135">
        <v>10</v>
      </c>
    </row>
    <row r="2136" spans="1:5" x14ac:dyDescent="0.25">
      <c r="B2136" t="s">
        <v>562</v>
      </c>
      <c r="C2136">
        <v>5</v>
      </c>
    </row>
    <row r="2137" spans="1:5" x14ac:dyDescent="0.25">
      <c r="B2137" t="s">
        <v>565</v>
      </c>
      <c r="C2137">
        <v>3</v>
      </c>
      <c r="D2137" t="s">
        <v>754</v>
      </c>
    </row>
    <row r="2138" spans="1:5" x14ac:dyDescent="0.25">
      <c r="B2138" t="s">
        <v>549</v>
      </c>
      <c r="E2138" t="s">
        <v>760</v>
      </c>
    </row>
    <row r="2139" spans="1:5" x14ac:dyDescent="0.25">
      <c r="A2139" t="s">
        <v>724</v>
      </c>
      <c r="B2139" t="s">
        <v>549</v>
      </c>
      <c r="E2139" t="s">
        <v>760</v>
      </c>
    </row>
    <row r="2140" spans="1:5" x14ac:dyDescent="0.25">
      <c r="A2140" t="s">
        <v>725</v>
      </c>
      <c r="B2140" t="s">
        <v>558</v>
      </c>
      <c r="E2140" t="s">
        <v>760</v>
      </c>
    </row>
    <row r="2141" spans="1:5" x14ac:dyDescent="0.25">
      <c r="A2141" t="s">
        <v>726</v>
      </c>
      <c r="B2141" t="s">
        <v>554</v>
      </c>
      <c r="E2141" t="s">
        <v>760</v>
      </c>
    </row>
    <row r="2142" spans="1:5" x14ac:dyDescent="0.25">
      <c r="B2142" t="s">
        <v>552</v>
      </c>
      <c r="E2142" t="s">
        <v>760</v>
      </c>
    </row>
    <row r="2143" spans="1:5" x14ac:dyDescent="0.25">
      <c r="B2143" t="s">
        <v>549</v>
      </c>
      <c r="E2143" t="s">
        <v>760</v>
      </c>
    </row>
    <row r="2144" spans="1:5" x14ac:dyDescent="0.25">
      <c r="B2144" t="s">
        <v>562</v>
      </c>
      <c r="E2144" t="s">
        <v>760</v>
      </c>
    </row>
    <row r="2145" spans="1:5" x14ac:dyDescent="0.25">
      <c r="B2145" t="s">
        <v>567</v>
      </c>
      <c r="E2145" t="s">
        <v>760</v>
      </c>
    </row>
    <row r="2146" spans="1:5" x14ac:dyDescent="0.25">
      <c r="A2146" t="s">
        <v>727</v>
      </c>
      <c r="B2146" t="s">
        <v>570</v>
      </c>
      <c r="E2146" t="s">
        <v>760</v>
      </c>
    </row>
    <row r="2147" spans="1:5" x14ac:dyDescent="0.25">
      <c r="B2147" t="s">
        <v>572</v>
      </c>
      <c r="E2147" t="s">
        <v>760</v>
      </c>
    </row>
    <row r="2148" spans="1:5" x14ac:dyDescent="0.25">
      <c r="B2148" t="s">
        <v>553</v>
      </c>
      <c r="D2148" t="s">
        <v>745</v>
      </c>
      <c r="E2148" t="s">
        <v>760</v>
      </c>
    </row>
    <row r="2149" spans="1:5" x14ac:dyDescent="0.25">
      <c r="B2149" t="s">
        <v>549</v>
      </c>
      <c r="E2149" t="s">
        <v>760</v>
      </c>
    </row>
    <row r="2150" spans="1:5" x14ac:dyDescent="0.25">
      <c r="B2150" t="s">
        <v>572</v>
      </c>
      <c r="E2150" t="s">
        <v>760</v>
      </c>
    </row>
    <row r="2151" spans="1:5" x14ac:dyDescent="0.25">
      <c r="A2151" t="s">
        <v>728</v>
      </c>
      <c r="B2151" t="s">
        <v>551</v>
      </c>
      <c r="E2151" t="s">
        <v>760</v>
      </c>
    </row>
    <row r="2152" spans="1:5" x14ac:dyDescent="0.25">
      <c r="B2152" t="s">
        <v>552</v>
      </c>
      <c r="E2152" t="s">
        <v>760</v>
      </c>
    </row>
    <row r="2153" spans="1:5" x14ac:dyDescent="0.25">
      <c r="B2153" t="s">
        <v>744</v>
      </c>
      <c r="E2153" t="s">
        <v>760</v>
      </c>
    </row>
    <row r="2154" spans="1:5" x14ac:dyDescent="0.25">
      <c r="A2154" t="s">
        <v>729</v>
      </c>
      <c r="B2154" t="s">
        <v>554</v>
      </c>
      <c r="E2154" t="s">
        <v>760</v>
      </c>
    </row>
    <row r="2155" spans="1:5" x14ac:dyDescent="0.25">
      <c r="B2155" t="s">
        <v>734</v>
      </c>
      <c r="E2155" t="s">
        <v>760</v>
      </c>
    </row>
    <row r="2156" spans="1:5" x14ac:dyDescent="0.25">
      <c r="B2156" t="s">
        <v>549</v>
      </c>
      <c r="E2156" t="s">
        <v>760</v>
      </c>
    </row>
    <row r="2157" spans="1:5" x14ac:dyDescent="0.25">
      <c r="B2157" t="s">
        <v>555</v>
      </c>
      <c r="E2157" t="s">
        <v>760</v>
      </c>
    </row>
    <row r="2158" spans="1:5" x14ac:dyDescent="0.25">
      <c r="A2158" t="s">
        <v>730</v>
      </c>
      <c r="B2158" t="s">
        <v>558</v>
      </c>
      <c r="D2158" t="s">
        <v>668</v>
      </c>
      <c r="E2158" t="s">
        <v>760</v>
      </c>
    </row>
    <row r="2159" spans="1:5" x14ac:dyDescent="0.25">
      <c r="B2159" t="s">
        <v>752</v>
      </c>
      <c r="E2159" t="s">
        <v>760</v>
      </c>
    </row>
    <row r="2160" spans="1:5" x14ac:dyDescent="0.25">
      <c r="A2160" t="s">
        <v>731</v>
      </c>
      <c r="B2160" t="s">
        <v>549</v>
      </c>
      <c r="E2160" t="s">
        <v>760</v>
      </c>
    </row>
    <row r="2161" spans="1:5" x14ac:dyDescent="0.25">
      <c r="B2161" t="s">
        <v>572</v>
      </c>
      <c r="E2161" t="s">
        <v>760</v>
      </c>
    </row>
    <row r="2162" spans="1:5" x14ac:dyDescent="0.25">
      <c r="A2162" t="s">
        <v>732</v>
      </c>
      <c r="B2162" t="s">
        <v>734</v>
      </c>
      <c r="E2162" t="s">
        <v>760</v>
      </c>
    </row>
    <row r="2163" spans="1:5" x14ac:dyDescent="0.25">
      <c r="A2163" t="s">
        <v>733</v>
      </c>
      <c r="B2163" t="s">
        <v>570</v>
      </c>
      <c r="E2163" t="s">
        <v>760</v>
      </c>
    </row>
    <row r="2164" spans="1:5" x14ac:dyDescent="0.25">
      <c r="A2164" t="s">
        <v>735</v>
      </c>
      <c r="B2164" t="s">
        <v>734</v>
      </c>
      <c r="E2164" t="s">
        <v>760</v>
      </c>
    </row>
    <row r="2165" spans="1:5" x14ac:dyDescent="0.25">
      <c r="B2165" t="s">
        <v>570</v>
      </c>
      <c r="E2165" t="s">
        <v>760</v>
      </c>
    </row>
    <row r="2166" spans="1:5" x14ac:dyDescent="0.25">
      <c r="A2166" t="s">
        <v>736</v>
      </c>
      <c r="B2166" t="s">
        <v>734</v>
      </c>
      <c r="E2166" t="s">
        <v>760</v>
      </c>
    </row>
    <row r="2167" spans="1:5" x14ac:dyDescent="0.25">
      <c r="B2167" t="s">
        <v>567</v>
      </c>
      <c r="E2167" t="s">
        <v>760</v>
      </c>
    </row>
    <row r="2168" spans="1:5" x14ac:dyDescent="0.25">
      <c r="A2168" t="s">
        <v>737</v>
      </c>
      <c r="B2168" t="s">
        <v>734</v>
      </c>
      <c r="E2168" t="s">
        <v>760</v>
      </c>
    </row>
    <row r="2169" spans="1:5" x14ac:dyDescent="0.25">
      <c r="B2169" t="s">
        <v>549</v>
      </c>
      <c r="E2169" t="s">
        <v>760</v>
      </c>
    </row>
    <row r="2170" spans="1:5" x14ac:dyDescent="0.25">
      <c r="B2170" t="s">
        <v>763</v>
      </c>
      <c r="C2170">
        <v>30</v>
      </c>
    </row>
    <row r="2171" spans="1:5" x14ac:dyDescent="0.25">
      <c r="A2171" t="s">
        <v>762</v>
      </c>
      <c r="B2171" t="s">
        <v>763</v>
      </c>
      <c r="C2171">
        <v>40</v>
      </c>
    </row>
    <row r="2172" spans="1:5" x14ac:dyDescent="0.25">
      <c r="A2172" t="s">
        <v>764</v>
      </c>
      <c r="B2172" t="s">
        <v>763</v>
      </c>
      <c r="C2172">
        <v>40</v>
      </c>
    </row>
    <row r="2173" spans="1:5" x14ac:dyDescent="0.25">
      <c r="A2173" t="s">
        <v>765</v>
      </c>
      <c r="B2173" t="s">
        <v>763</v>
      </c>
      <c r="C2173">
        <v>40</v>
      </c>
    </row>
    <row r="2174" spans="1:5" x14ac:dyDescent="0.25">
      <c r="A2174" t="s">
        <v>766</v>
      </c>
      <c r="B2174" t="s">
        <v>585</v>
      </c>
      <c r="C2174">
        <v>40</v>
      </c>
    </row>
    <row r="2175" spans="1:5" x14ac:dyDescent="0.25">
      <c r="A2175" t="s">
        <v>767</v>
      </c>
      <c r="B2175" t="s">
        <v>763</v>
      </c>
      <c r="C2175">
        <v>22.5</v>
      </c>
    </row>
    <row r="2176" spans="1:5" x14ac:dyDescent="0.25">
      <c r="A2176" t="s">
        <v>768</v>
      </c>
      <c r="B2176" t="s">
        <v>585</v>
      </c>
      <c r="C2176">
        <v>17.5</v>
      </c>
    </row>
    <row r="2177" spans="1:4" x14ac:dyDescent="0.25">
      <c r="B2177" t="s">
        <v>763</v>
      </c>
      <c r="C2177">
        <v>15</v>
      </c>
      <c r="D2177" t="s">
        <v>912</v>
      </c>
    </row>
    <row r="2178" spans="1:4" x14ac:dyDescent="0.25">
      <c r="A2178" t="s">
        <v>769</v>
      </c>
      <c r="B2178" t="s">
        <v>763</v>
      </c>
      <c r="C2178">
        <v>15</v>
      </c>
      <c r="D2178" t="s">
        <v>922</v>
      </c>
    </row>
    <row r="2179" spans="1:4" x14ac:dyDescent="0.25">
      <c r="B2179" t="s">
        <v>763</v>
      </c>
      <c r="C2179">
        <v>17.5</v>
      </c>
      <c r="D2179" t="s">
        <v>912</v>
      </c>
    </row>
    <row r="2180" spans="1:4" x14ac:dyDescent="0.25">
      <c r="A2180" t="s">
        <v>770</v>
      </c>
      <c r="B2180" t="s">
        <v>763</v>
      </c>
      <c r="C2180">
        <v>10</v>
      </c>
      <c r="D2180" t="s">
        <v>922</v>
      </c>
    </row>
    <row r="2181" spans="1:4" x14ac:dyDescent="0.25">
      <c r="B2181" t="s">
        <v>763</v>
      </c>
      <c r="C2181">
        <v>7.5</v>
      </c>
      <c r="D2181" t="s">
        <v>923</v>
      </c>
    </row>
    <row r="2182" spans="1:4" x14ac:dyDescent="0.25">
      <c r="B2182" t="s">
        <v>763</v>
      </c>
      <c r="C2182">
        <v>20</v>
      </c>
      <c r="D2182" t="s">
        <v>912</v>
      </c>
    </row>
    <row r="2183" spans="1:4" x14ac:dyDescent="0.25">
      <c r="A2183" t="s">
        <v>771</v>
      </c>
      <c r="B2183" t="s">
        <v>763</v>
      </c>
      <c r="C2183">
        <v>10</v>
      </c>
      <c r="D2183" t="s">
        <v>922</v>
      </c>
    </row>
    <row r="2184" spans="1:4" x14ac:dyDescent="0.25">
      <c r="B2184" t="s">
        <v>763</v>
      </c>
      <c r="C2184">
        <v>15</v>
      </c>
      <c r="D2184" t="s">
        <v>923</v>
      </c>
    </row>
    <row r="2185" spans="1:4" x14ac:dyDescent="0.25">
      <c r="B2185" t="s">
        <v>763</v>
      </c>
      <c r="C2185">
        <v>20</v>
      </c>
      <c r="D2185" t="s">
        <v>912</v>
      </c>
    </row>
    <row r="2186" spans="1:4" x14ac:dyDescent="0.25">
      <c r="A2186" t="s">
        <v>772</v>
      </c>
      <c r="B2186" t="s">
        <v>763</v>
      </c>
      <c r="C2186">
        <v>30</v>
      </c>
      <c r="D2186" t="s">
        <v>922</v>
      </c>
    </row>
    <row r="2187" spans="1:4" x14ac:dyDescent="0.25">
      <c r="B2187" t="s">
        <v>763</v>
      </c>
      <c r="C2187">
        <v>2.5</v>
      </c>
    </row>
    <row r="2188" spans="1:4" x14ac:dyDescent="0.25">
      <c r="A2188" t="s">
        <v>773</v>
      </c>
      <c r="B2188" t="s">
        <v>775</v>
      </c>
      <c r="C2188">
        <v>32.5</v>
      </c>
    </row>
    <row r="2189" spans="1:4" x14ac:dyDescent="0.25">
      <c r="B2189" t="s">
        <v>775</v>
      </c>
      <c r="C2189">
        <v>50</v>
      </c>
    </row>
    <row r="2190" spans="1:4" x14ac:dyDescent="0.25">
      <c r="A2190" t="s">
        <v>774</v>
      </c>
      <c r="B2190" t="s">
        <v>763</v>
      </c>
      <c r="C2190">
        <v>12.5</v>
      </c>
      <c r="D2190" t="s">
        <v>912</v>
      </c>
    </row>
    <row r="2191" spans="1:4" x14ac:dyDescent="0.25">
      <c r="A2191" t="s">
        <v>776</v>
      </c>
      <c r="B2191" t="s">
        <v>775</v>
      </c>
      <c r="C2191">
        <v>32.5</v>
      </c>
    </row>
    <row r="2192" spans="1:4" x14ac:dyDescent="0.25">
      <c r="B2192" t="s">
        <v>763</v>
      </c>
      <c r="C2192">
        <v>15</v>
      </c>
    </row>
    <row r="2193" spans="1:3" x14ac:dyDescent="0.25">
      <c r="A2193" t="s">
        <v>777</v>
      </c>
      <c r="B2193" t="s">
        <v>913</v>
      </c>
      <c r="C2193">
        <v>20</v>
      </c>
    </row>
    <row r="2194" spans="1:3" x14ac:dyDescent="0.25">
      <c r="B2194" t="s">
        <v>775</v>
      </c>
      <c r="C2194">
        <v>7.5</v>
      </c>
    </row>
    <row r="2195" spans="1:3" x14ac:dyDescent="0.25">
      <c r="A2195" t="s">
        <v>778</v>
      </c>
      <c r="B2195" t="s">
        <v>913</v>
      </c>
      <c r="C2195">
        <v>37.5</v>
      </c>
    </row>
    <row r="2196" spans="1:3" x14ac:dyDescent="0.25">
      <c r="B2196" t="s">
        <v>913</v>
      </c>
      <c r="C2196">
        <v>37.5</v>
      </c>
    </row>
    <row r="2197" spans="1:3" x14ac:dyDescent="0.25">
      <c r="A2197" t="s">
        <v>779</v>
      </c>
      <c r="B2197" t="s">
        <v>924</v>
      </c>
      <c r="C2197">
        <v>2.5</v>
      </c>
    </row>
    <row r="2198" spans="1:3" x14ac:dyDescent="0.25">
      <c r="B2198" t="s">
        <v>781</v>
      </c>
      <c r="C2198">
        <v>70</v>
      </c>
    </row>
    <row r="2199" spans="1:3" x14ac:dyDescent="0.25">
      <c r="A2199" t="s">
        <v>780</v>
      </c>
      <c r="B2199" t="s">
        <v>781</v>
      </c>
      <c r="C2199">
        <v>35</v>
      </c>
    </row>
    <row r="2200" spans="1:3" x14ac:dyDescent="0.25">
      <c r="A2200" t="s">
        <v>782</v>
      </c>
      <c r="B2200" t="s">
        <v>781</v>
      </c>
      <c r="C2200">
        <v>45</v>
      </c>
    </row>
    <row r="2201" spans="1:3" x14ac:dyDescent="0.25">
      <c r="A2201" t="s">
        <v>783</v>
      </c>
      <c r="B2201" t="s">
        <v>781</v>
      </c>
      <c r="C2201">
        <v>35</v>
      </c>
    </row>
    <row r="2202" spans="1:3" x14ac:dyDescent="0.25">
      <c r="A2202" t="s">
        <v>784</v>
      </c>
      <c r="B2202" t="s">
        <v>781</v>
      </c>
      <c r="C2202">
        <v>20</v>
      </c>
    </row>
    <row r="2203" spans="1:3" x14ac:dyDescent="0.25">
      <c r="A2203" t="s">
        <v>785</v>
      </c>
      <c r="B2203" t="s">
        <v>585</v>
      </c>
      <c r="C2203">
        <v>15</v>
      </c>
    </row>
    <row r="2204" spans="1:3" x14ac:dyDescent="0.25">
      <c r="B2204" t="s">
        <v>781</v>
      </c>
      <c r="C2204">
        <v>10</v>
      </c>
    </row>
    <row r="2205" spans="1:3" x14ac:dyDescent="0.25">
      <c r="A2205" t="s">
        <v>786</v>
      </c>
      <c r="B2205" t="s">
        <v>585</v>
      </c>
      <c r="C2205">
        <v>20</v>
      </c>
    </row>
    <row r="2206" spans="1:3" x14ac:dyDescent="0.25">
      <c r="B2206" t="s">
        <v>775</v>
      </c>
      <c r="C2206">
        <v>5</v>
      </c>
    </row>
    <row r="2207" spans="1:3" x14ac:dyDescent="0.25">
      <c r="A2207" t="s">
        <v>787</v>
      </c>
      <c r="B2207" t="s">
        <v>914</v>
      </c>
      <c r="C2207">
        <v>40</v>
      </c>
    </row>
    <row r="2208" spans="1:3" x14ac:dyDescent="0.25">
      <c r="B2208" t="s">
        <v>775</v>
      </c>
      <c r="C2208">
        <v>5</v>
      </c>
    </row>
    <row r="2209" spans="1:3" x14ac:dyDescent="0.25">
      <c r="A2209" t="s">
        <v>788</v>
      </c>
      <c r="B2209" t="s">
        <v>914</v>
      </c>
      <c r="C2209">
        <v>35</v>
      </c>
    </row>
    <row r="2210" spans="1:3" x14ac:dyDescent="0.25">
      <c r="B2210" t="s">
        <v>781</v>
      </c>
      <c r="C2210">
        <v>15</v>
      </c>
    </row>
    <row r="2211" spans="1:3" x14ac:dyDescent="0.25">
      <c r="A2211" t="s">
        <v>789</v>
      </c>
      <c r="B2211" t="s">
        <v>913</v>
      </c>
      <c r="C2211">
        <v>30</v>
      </c>
    </row>
    <row r="2212" spans="1:3" x14ac:dyDescent="0.25">
      <c r="B2212" t="s">
        <v>781</v>
      </c>
      <c r="C2212">
        <v>25</v>
      </c>
    </row>
    <row r="2213" spans="1:3" x14ac:dyDescent="0.25">
      <c r="A2213" t="s">
        <v>790</v>
      </c>
      <c r="B2213" t="s">
        <v>914</v>
      </c>
      <c r="C2213">
        <v>15</v>
      </c>
    </row>
    <row r="2214" spans="1:3" x14ac:dyDescent="0.25">
      <c r="B2214" t="s">
        <v>792</v>
      </c>
      <c r="C2214">
        <v>50</v>
      </c>
    </row>
    <row r="2215" spans="1:3" x14ac:dyDescent="0.25">
      <c r="A2215" t="s">
        <v>791</v>
      </c>
      <c r="B2215" t="s">
        <v>792</v>
      </c>
      <c r="C2215">
        <v>30</v>
      </c>
    </row>
    <row r="2216" spans="1:3" x14ac:dyDescent="0.25">
      <c r="A2216" t="s">
        <v>793</v>
      </c>
      <c r="B2216" t="s">
        <v>781</v>
      </c>
      <c r="C2216">
        <v>5</v>
      </c>
    </row>
    <row r="2217" spans="1:3" x14ac:dyDescent="0.25">
      <c r="B2217" t="s">
        <v>792</v>
      </c>
      <c r="C2217">
        <v>22.5</v>
      </c>
    </row>
    <row r="2218" spans="1:3" x14ac:dyDescent="0.25">
      <c r="A2218" t="s">
        <v>794</v>
      </c>
      <c r="B2218" t="s">
        <v>781</v>
      </c>
      <c r="C2218">
        <v>5</v>
      </c>
    </row>
    <row r="2219" spans="1:3" x14ac:dyDescent="0.25">
      <c r="B2219" t="s">
        <v>585</v>
      </c>
      <c r="C2219">
        <v>7.5</v>
      </c>
    </row>
    <row r="2220" spans="1:3" x14ac:dyDescent="0.25">
      <c r="B2220" t="s">
        <v>914</v>
      </c>
      <c r="C2220">
        <v>5</v>
      </c>
    </row>
    <row r="2221" spans="1:3" x14ac:dyDescent="0.25">
      <c r="A2221" t="s">
        <v>795</v>
      </c>
      <c r="B2221" t="s">
        <v>913</v>
      </c>
      <c r="C2221">
        <v>50</v>
      </c>
    </row>
    <row r="2222" spans="1:3" x14ac:dyDescent="0.25">
      <c r="B2222" t="s">
        <v>801</v>
      </c>
      <c r="C2222">
        <v>15</v>
      </c>
    </row>
    <row r="2223" spans="1:3" x14ac:dyDescent="0.25">
      <c r="A2223" t="s">
        <v>796</v>
      </c>
      <c r="B2223" t="s">
        <v>925</v>
      </c>
      <c r="C2223">
        <v>25</v>
      </c>
    </row>
    <row r="2224" spans="1:3" x14ac:dyDescent="0.25">
      <c r="B2224" t="s">
        <v>801</v>
      </c>
      <c r="C2224">
        <v>10</v>
      </c>
    </row>
    <row r="2225" spans="1:3" x14ac:dyDescent="0.25">
      <c r="A2225" t="s">
        <v>797</v>
      </c>
      <c r="B2225" t="s">
        <v>925</v>
      </c>
      <c r="C2225">
        <v>30</v>
      </c>
    </row>
    <row r="2226" spans="1:3" x14ac:dyDescent="0.25">
      <c r="B2226" t="s">
        <v>801</v>
      </c>
      <c r="C2226">
        <v>15</v>
      </c>
    </row>
    <row r="2227" spans="1:3" x14ac:dyDescent="0.25">
      <c r="A2227" t="s">
        <v>798</v>
      </c>
      <c r="B2227" t="s">
        <v>925</v>
      </c>
      <c r="C2227">
        <v>20</v>
      </c>
    </row>
    <row r="2228" spans="1:3" x14ac:dyDescent="0.25">
      <c r="B2228" t="s">
        <v>801</v>
      </c>
      <c r="C2228">
        <v>10</v>
      </c>
    </row>
    <row r="2229" spans="1:3" x14ac:dyDescent="0.25">
      <c r="A2229" t="s">
        <v>799</v>
      </c>
      <c r="B2229" t="s">
        <v>925</v>
      </c>
      <c r="C2229">
        <v>30</v>
      </c>
    </row>
    <row r="2230" spans="1:3" x14ac:dyDescent="0.25">
      <c r="B2230" t="s">
        <v>801</v>
      </c>
      <c r="C2230">
        <v>30</v>
      </c>
    </row>
    <row r="2231" spans="1:3" x14ac:dyDescent="0.25">
      <c r="A2231" t="s">
        <v>800</v>
      </c>
      <c r="B2231" t="s">
        <v>801</v>
      </c>
      <c r="C2231">
        <v>30</v>
      </c>
    </row>
    <row r="2232" spans="1:3" x14ac:dyDescent="0.25">
      <c r="A2232" t="s">
        <v>802</v>
      </c>
      <c r="B2232" t="s">
        <v>925</v>
      </c>
      <c r="C2232">
        <v>5</v>
      </c>
    </row>
    <row r="2233" spans="1:3" x14ac:dyDescent="0.25">
      <c r="B2233" t="s">
        <v>801</v>
      </c>
      <c r="C2233">
        <v>20</v>
      </c>
    </row>
    <row r="2234" spans="1:3" x14ac:dyDescent="0.25">
      <c r="A2234" t="s">
        <v>803</v>
      </c>
      <c r="B2234" t="s">
        <v>792</v>
      </c>
      <c r="C2234">
        <v>15</v>
      </c>
    </row>
    <row r="2235" spans="1:3" x14ac:dyDescent="0.25">
      <c r="B2235" t="s">
        <v>801</v>
      </c>
      <c r="C2235">
        <v>35</v>
      </c>
    </row>
    <row r="2236" spans="1:3" x14ac:dyDescent="0.25">
      <c r="A2236" t="s">
        <v>804</v>
      </c>
      <c r="B2236" t="s">
        <v>763</v>
      </c>
      <c r="C2236">
        <v>5</v>
      </c>
    </row>
    <row r="2237" spans="1:3" x14ac:dyDescent="0.25">
      <c r="B2237" t="s">
        <v>801</v>
      </c>
      <c r="C2237">
        <v>45</v>
      </c>
    </row>
    <row r="2238" spans="1:3" x14ac:dyDescent="0.25">
      <c r="A2238" t="s">
        <v>805</v>
      </c>
      <c r="B2238" t="s">
        <v>801</v>
      </c>
      <c r="C2238">
        <v>35</v>
      </c>
    </row>
    <row r="2239" spans="1:3" x14ac:dyDescent="0.25">
      <c r="A2239" t="s">
        <v>806</v>
      </c>
      <c r="B2239" t="s">
        <v>792</v>
      </c>
      <c r="C2239">
        <v>5</v>
      </c>
    </row>
    <row r="2240" spans="1:3" x14ac:dyDescent="0.25">
      <c r="B2240" t="s">
        <v>801</v>
      </c>
      <c r="C2240">
        <v>15</v>
      </c>
    </row>
    <row r="2241" spans="1:4" x14ac:dyDescent="0.25">
      <c r="A2241" t="s">
        <v>807</v>
      </c>
      <c r="B2241" t="s">
        <v>792</v>
      </c>
      <c r="C2241">
        <v>20</v>
      </c>
    </row>
    <row r="2242" spans="1:4" x14ac:dyDescent="0.25">
      <c r="B2242" t="s">
        <v>801</v>
      </c>
      <c r="C2242">
        <v>15</v>
      </c>
    </row>
    <row r="2243" spans="1:4" x14ac:dyDescent="0.25">
      <c r="A2243" t="s">
        <v>808</v>
      </c>
      <c r="B2243" t="s">
        <v>814</v>
      </c>
      <c r="C2243">
        <v>20</v>
      </c>
    </row>
    <row r="2244" spans="1:4" x14ac:dyDescent="0.25">
      <c r="B2244" t="s">
        <v>814</v>
      </c>
      <c r="C2244">
        <v>5</v>
      </c>
    </row>
    <row r="2245" spans="1:4" x14ac:dyDescent="0.25">
      <c r="A2245" t="s">
        <v>809</v>
      </c>
      <c r="B2245" t="s">
        <v>581</v>
      </c>
      <c r="C2245">
        <v>30</v>
      </c>
      <c r="D2245" t="s">
        <v>926</v>
      </c>
    </row>
    <row r="2246" spans="1:4" x14ac:dyDescent="0.25">
      <c r="B2246" t="s">
        <v>792</v>
      </c>
      <c r="C2246">
        <v>30</v>
      </c>
    </row>
    <row r="2247" spans="1:4" x14ac:dyDescent="0.25">
      <c r="A2247" t="s">
        <v>810</v>
      </c>
      <c r="B2247" t="s">
        <v>581</v>
      </c>
      <c r="C2247">
        <v>20</v>
      </c>
      <c r="D2247" t="s">
        <v>926</v>
      </c>
    </row>
    <row r="2248" spans="1:4" x14ac:dyDescent="0.25">
      <c r="B2248" t="s">
        <v>812</v>
      </c>
      <c r="C2248">
        <v>35</v>
      </c>
    </row>
    <row r="2249" spans="1:4" x14ac:dyDescent="0.25">
      <c r="A2249" t="s">
        <v>811</v>
      </c>
      <c r="B2249" t="s">
        <v>814</v>
      </c>
      <c r="C2249">
        <v>35</v>
      </c>
    </row>
    <row r="2250" spans="1:4" x14ac:dyDescent="0.25">
      <c r="A2250" t="s">
        <v>813</v>
      </c>
      <c r="B2250" t="s">
        <v>814</v>
      </c>
      <c r="C2250">
        <v>10</v>
      </c>
    </row>
    <row r="2251" spans="1:4" x14ac:dyDescent="0.25">
      <c r="A2251" t="s">
        <v>815</v>
      </c>
      <c r="B2251" t="s">
        <v>812</v>
      </c>
      <c r="C2251">
        <v>30</v>
      </c>
    </row>
    <row r="2252" spans="1:4" x14ac:dyDescent="0.25">
      <c r="B2252" t="s">
        <v>814</v>
      </c>
      <c r="C2252">
        <v>5</v>
      </c>
    </row>
    <row r="2253" spans="1:4" x14ac:dyDescent="0.25">
      <c r="A2253" t="s">
        <v>816</v>
      </c>
      <c r="B2253" t="s">
        <v>812</v>
      </c>
      <c r="C2253">
        <v>35</v>
      </c>
    </row>
    <row r="2254" spans="1:4" x14ac:dyDescent="0.25">
      <c r="B2254" t="s">
        <v>814</v>
      </c>
      <c r="C2254">
        <v>15</v>
      </c>
    </row>
    <row r="2255" spans="1:4" x14ac:dyDescent="0.25">
      <c r="A2255" t="s">
        <v>817</v>
      </c>
      <c r="B2255" t="s">
        <v>812</v>
      </c>
      <c r="C2255">
        <v>25</v>
      </c>
    </row>
    <row r="2256" spans="1:4" x14ac:dyDescent="0.25">
      <c r="B2256" t="s">
        <v>812</v>
      </c>
      <c r="C2256">
        <v>20</v>
      </c>
    </row>
    <row r="2257" spans="1:4" x14ac:dyDescent="0.25">
      <c r="A2257" t="s">
        <v>818</v>
      </c>
      <c r="B2257" t="s">
        <v>812</v>
      </c>
      <c r="C2257">
        <v>20</v>
      </c>
      <c r="D2257" t="s">
        <v>927</v>
      </c>
    </row>
    <row r="2258" spans="1:4" x14ac:dyDescent="0.25">
      <c r="B2258" t="s">
        <v>812</v>
      </c>
      <c r="C2258">
        <v>40</v>
      </c>
      <c r="D2258" t="s">
        <v>820</v>
      </c>
    </row>
    <row r="2259" spans="1:4" x14ac:dyDescent="0.25">
      <c r="A2259" t="s">
        <v>819</v>
      </c>
      <c r="B2259" t="s">
        <v>812</v>
      </c>
      <c r="C2259">
        <v>50</v>
      </c>
      <c r="D2259" t="s">
        <v>820</v>
      </c>
    </row>
    <row r="2260" spans="1:4" x14ac:dyDescent="0.25">
      <c r="A2260" t="s">
        <v>821</v>
      </c>
      <c r="B2260" t="s">
        <v>814</v>
      </c>
      <c r="C2260">
        <v>5</v>
      </c>
    </row>
    <row r="2261" spans="1:4" x14ac:dyDescent="0.25">
      <c r="A2261" t="s">
        <v>822</v>
      </c>
      <c r="B2261" t="s">
        <v>812</v>
      </c>
      <c r="C2261">
        <v>12.5</v>
      </c>
    </row>
    <row r="2262" spans="1:4" x14ac:dyDescent="0.25">
      <c r="B2262" t="s">
        <v>581</v>
      </c>
      <c r="C2262">
        <v>17.5</v>
      </c>
    </row>
    <row r="2263" spans="1:4" x14ac:dyDescent="0.25">
      <c r="B2263" t="s">
        <v>814</v>
      </c>
      <c r="C2263">
        <v>2.5</v>
      </c>
    </row>
    <row r="2264" spans="1:4" x14ac:dyDescent="0.25">
      <c r="A2264" t="s">
        <v>823</v>
      </c>
      <c r="B2264" t="s">
        <v>581</v>
      </c>
      <c r="C2264">
        <v>32.5</v>
      </c>
    </row>
    <row r="2265" spans="1:4" x14ac:dyDescent="0.25">
      <c r="B2265" t="s">
        <v>581</v>
      </c>
      <c r="C2265">
        <v>40</v>
      </c>
    </row>
    <row r="2266" spans="1:4" x14ac:dyDescent="0.25">
      <c r="A2266" t="s">
        <v>824</v>
      </c>
      <c r="B2266" t="s">
        <v>581</v>
      </c>
      <c r="C2266">
        <v>10</v>
      </c>
    </row>
    <row r="2267" spans="1:4" x14ac:dyDescent="0.25">
      <c r="A2267" t="s">
        <v>825</v>
      </c>
      <c r="B2267" t="s">
        <v>581</v>
      </c>
      <c r="C2267">
        <v>20</v>
      </c>
      <c r="D2267" t="s">
        <v>926</v>
      </c>
    </row>
    <row r="2268" spans="1:4" x14ac:dyDescent="0.25">
      <c r="B2268" t="s">
        <v>581</v>
      </c>
      <c r="C2268">
        <v>10</v>
      </c>
      <c r="D2268" t="s">
        <v>928</v>
      </c>
    </row>
    <row r="2269" spans="1:4" x14ac:dyDescent="0.25">
      <c r="B2269" t="s">
        <v>581</v>
      </c>
      <c r="C2269">
        <v>35</v>
      </c>
    </row>
    <row r="2270" spans="1:4" x14ac:dyDescent="0.25">
      <c r="A2270" t="s">
        <v>826</v>
      </c>
      <c r="B2270" t="s">
        <v>581</v>
      </c>
      <c r="C2270">
        <v>5</v>
      </c>
      <c r="D2270" t="s">
        <v>926</v>
      </c>
    </row>
    <row r="2271" spans="1:4" x14ac:dyDescent="0.25">
      <c r="B2271" t="s">
        <v>581</v>
      </c>
      <c r="C2271">
        <v>35</v>
      </c>
    </row>
    <row r="2272" spans="1:4" x14ac:dyDescent="0.25">
      <c r="A2272" t="s">
        <v>827</v>
      </c>
      <c r="B2272" t="s">
        <v>581</v>
      </c>
      <c r="C2272">
        <v>15</v>
      </c>
    </row>
    <row r="2273" spans="1:4" x14ac:dyDescent="0.25">
      <c r="A2273" t="s">
        <v>828</v>
      </c>
      <c r="B2273" t="s">
        <v>581</v>
      </c>
      <c r="C2273">
        <v>5</v>
      </c>
      <c r="D2273" t="s">
        <v>928</v>
      </c>
    </row>
    <row r="2274" spans="1:4" x14ac:dyDescent="0.25">
      <c r="B2274" t="s">
        <v>581</v>
      </c>
      <c r="C2274">
        <v>30</v>
      </c>
      <c r="D2274" t="s">
        <v>830</v>
      </c>
    </row>
    <row r="2275" spans="1:4" x14ac:dyDescent="0.25">
      <c r="B2275" t="s">
        <v>581</v>
      </c>
      <c r="C2275">
        <v>35</v>
      </c>
      <c r="D2275" t="s">
        <v>830</v>
      </c>
    </row>
    <row r="2276" spans="1:4" x14ac:dyDescent="0.25">
      <c r="A2276" t="s">
        <v>829</v>
      </c>
      <c r="B2276" t="s">
        <v>832</v>
      </c>
      <c r="C2276">
        <v>40</v>
      </c>
    </row>
    <row r="2277" spans="1:4" x14ac:dyDescent="0.25">
      <c r="A2277" t="s">
        <v>831</v>
      </c>
      <c r="B2277" t="s">
        <v>832</v>
      </c>
      <c r="C2277">
        <v>45</v>
      </c>
    </row>
    <row r="2278" spans="1:4" x14ac:dyDescent="0.25">
      <c r="A2278" t="s">
        <v>833</v>
      </c>
      <c r="B2278" t="s">
        <v>915</v>
      </c>
      <c r="C2278">
        <v>15</v>
      </c>
    </row>
    <row r="2279" spans="1:4" x14ac:dyDescent="0.25">
      <c r="A2279" t="s">
        <v>834</v>
      </c>
      <c r="B2279" t="s">
        <v>832</v>
      </c>
      <c r="C2279">
        <v>17.5</v>
      </c>
    </row>
    <row r="2280" spans="1:4" x14ac:dyDescent="0.25">
      <c r="B2280" t="s">
        <v>842</v>
      </c>
      <c r="C2280">
        <v>7.5</v>
      </c>
    </row>
    <row r="2281" spans="1:4" x14ac:dyDescent="0.25">
      <c r="B2281" t="s">
        <v>832</v>
      </c>
      <c r="C2281">
        <v>32.5</v>
      </c>
    </row>
    <row r="2282" spans="1:4" x14ac:dyDescent="0.25">
      <c r="A2282" t="s">
        <v>835</v>
      </c>
      <c r="B2282" t="s">
        <v>918</v>
      </c>
      <c r="C2282">
        <v>7.5</v>
      </c>
    </row>
    <row r="2283" spans="1:4" x14ac:dyDescent="0.25">
      <c r="B2283" t="s">
        <v>832</v>
      </c>
      <c r="C2283">
        <v>5</v>
      </c>
    </row>
    <row r="2284" spans="1:4" x14ac:dyDescent="0.25">
      <c r="A2284" t="s">
        <v>836</v>
      </c>
      <c r="B2284" t="s">
        <v>917</v>
      </c>
      <c r="C2284">
        <v>20</v>
      </c>
    </row>
    <row r="2285" spans="1:4" x14ac:dyDescent="0.25">
      <c r="B2285" t="s">
        <v>838</v>
      </c>
      <c r="C2285">
        <v>20</v>
      </c>
    </row>
    <row r="2286" spans="1:4" x14ac:dyDescent="0.25">
      <c r="B2286" t="s">
        <v>838</v>
      </c>
      <c r="C2286">
        <v>40</v>
      </c>
    </row>
    <row r="2287" spans="1:4" x14ac:dyDescent="0.25">
      <c r="A2287" t="s">
        <v>837</v>
      </c>
      <c r="B2287" t="s">
        <v>916</v>
      </c>
      <c r="C2287">
        <v>25</v>
      </c>
    </row>
    <row r="2288" spans="1:4" x14ac:dyDescent="0.25">
      <c r="A2288" t="s">
        <v>839</v>
      </c>
      <c r="B2288" t="s">
        <v>918</v>
      </c>
      <c r="C2288">
        <v>15</v>
      </c>
    </row>
    <row r="2289" spans="1:3" x14ac:dyDescent="0.25">
      <c r="B2289" t="s">
        <v>916</v>
      </c>
      <c r="C2289">
        <v>7</v>
      </c>
    </row>
    <row r="2290" spans="1:3" x14ac:dyDescent="0.25">
      <c r="A2290" t="s">
        <v>840</v>
      </c>
      <c r="B2290" t="s">
        <v>918</v>
      </c>
      <c r="C2290">
        <v>17</v>
      </c>
    </row>
    <row r="2291" spans="1:3" x14ac:dyDescent="0.25">
      <c r="B2291" t="s">
        <v>842</v>
      </c>
      <c r="C2291">
        <v>22</v>
      </c>
    </row>
    <row r="2292" spans="1:3" x14ac:dyDescent="0.25">
      <c r="B2292" t="s">
        <v>842</v>
      </c>
      <c r="C2292">
        <v>35</v>
      </c>
    </row>
    <row r="2293" spans="1:3" x14ac:dyDescent="0.25">
      <c r="A2293" t="s">
        <v>841</v>
      </c>
      <c r="B2293" t="s">
        <v>917</v>
      </c>
      <c r="C2293">
        <v>5</v>
      </c>
    </row>
    <row r="2294" spans="1:3" x14ac:dyDescent="0.25">
      <c r="A2294" t="s">
        <v>843</v>
      </c>
      <c r="B2294" t="s">
        <v>842</v>
      </c>
      <c r="C2294">
        <v>20</v>
      </c>
    </row>
    <row r="2295" spans="1:3" x14ac:dyDescent="0.25">
      <c r="B2295" t="s">
        <v>838</v>
      </c>
      <c r="C2295">
        <v>15</v>
      </c>
    </row>
    <row r="2296" spans="1:3" x14ac:dyDescent="0.25">
      <c r="B2296" t="s">
        <v>917</v>
      </c>
      <c r="C2296">
        <v>7.5</v>
      </c>
    </row>
    <row r="2297" spans="1:3" x14ac:dyDescent="0.25">
      <c r="A2297" t="s">
        <v>844</v>
      </c>
      <c r="B2297" t="s">
        <v>842</v>
      </c>
      <c r="C2297">
        <v>10</v>
      </c>
    </row>
    <row r="2298" spans="1:3" x14ac:dyDescent="0.25">
      <c r="B2298" t="s">
        <v>846</v>
      </c>
      <c r="C2298">
        <v>22.5</v>
      </c>
    </row>
    <row r="2299" spans="1:3" x14ac:dyDescent="0.25">
      <c r="B2299" t="s">
        <v>846</v>
      </c>
      <c r="C2299">
        <v>35</v>
      </c>
    </row>
    <row r="2300" spans="1:3" x14ac:dyDescent="0.25">
      <c r="A2300" t="s">
        <v>845</v>
      </c>
      <c r="B2300" t="s">
        <v>848</v>
      </c>
      <c r="C2300">
        <v>40</v>
      </c>
    </row>
    <row r="2301" spans="1:3" x14ac:dyDescent="0.25">
      <c r="A2301" t="s">
        <v>847</v>
      </c>
      <c r="B2301" t="s">
        <v>848</v>
      </c>
      <c r="C2301">
        <v>40</v>
      </c>
    </row>
    <row r="2302" spans="1:3" x14ac:dyDescent="0.25">
      <c r="A2302" t="s">
        <v>849</v>
      </c>
      <c r="B2302" t="s">
        <v>848</v>
      </c>
      <c r="C2302">
        <v>40</v>
      </c>
    </row>
    <row r="2303" spans="1:3" x14ac:dyDescent="0.25">
      <c r="A2303" t="s">
        <v>850</v>
      </c>
      <c r="B2303" t="s">
        <v>848</v>
      </c>
      <c r="C2303">
        <v>35</v>
      </c>
    </row>
    <row r="2304" spans="1:3" x14ac:dyDescent="0.25">
      <c r="A2304" t="s">
        <v>851</v>
      </c>
      <c r="B2304" t="s">
        <v>832</v>
      </c>
      <c r="C2304">
        <v>19</v>
      </c>
    </row>
    <row r="2305" spans="1:3" x14ac:dyDescent="0.25">
      <c r="A2305" t="s">
        <v>852</v>
      </c>
      <c r="B2305" t="s">
        <v>917</v>
      </c>
      <c r="C2305">
        <v>12</v>
      </c>
    </row>
    <row r="2306" spans="1:3" x14ac:dyDescent="0.25">
      <c r="B2306" t="s">
        <v>846</v>
      </c>
      <c r="C2306">
        <v>2.5</v>
      </c>
    </row>
    <row r="2307" spans="1:3" x14ac:dyDescent="0.25">
      <c r="B2307" t="s">
        <v>848</v>
      </c>
      <c r="C2307">
        <v>7</v>
      </c>
    </row>
    <row r="2308" spans="1:3" x14ac:dyDescent="0.25">
      <c r="B2308" t="s">
        <v>918</v>
      </c>
      <c r="C2308">
        <v>14</v>
      </c>
    </row>
    <row r="2309" spans="1:3" x14ac:dyDescent="0.25">
      <c r="A2309" t="s">
        <v>853</v>
      </c>
      <c r="B2309" t="s">
        <v>917</v>
      </c>
      <c r="C2309">
        <v>14</v>
      </c>
    </row>
    <row r="2310" spans="1:3" x14ac:dyDescent="0.25">
      <c r="B2310" t="s">
        <v>848</v>
      </c>
      <c r="C2310">
        <v>7</v>
      </c>
    </row>
    <row r="2311" spans="1:3" x14ac:dyDescent="0.25">
      <c r="B2311" t="s">
        <v>846</v>
      </c>
      <c r="C2311">
        <v>20</v>
      </c>
    </row>
    <row r="2312" spans="1:3" x14ac:dyDescent="0.25">
      <c r="A2312" t="s">
        <v>854</v>
      </c>
      <c r="B2312" t="s">
        <v>848</v>
      </c>
      <c r="C2312">
        <v>20</v>
      </c>
    </row>
    <row r="2313" spans="1:3" x14ac:dyDescent="0.25">
      <c r="B2313" t="s">
        <v>846</v>
      </c>
      <c r="C2313">
        <v>25</v>
      </c>
    </row>
    <row r="2314" spans="1:3" x14ac:dyDescent="0.25">
      <c r="A2314" t="s">
        <v>855</v>
      </c>
      <c r="B2314" t="s">
        <v>848</v>
      </c>
      <c r="C2314">
        <v>15</v>
      </c>
    </row>
    <row r="2315" spans="1:3" x14ac:dyDescent="0.25">
      <c r="B2315" t="s">
        <v>848</v>
      </c>
      <c r="C2315">
        <v>45</v>
      </c>
    </row>
    <row r="2316" spans="1:3" x14ac:dyDescent="0.25">
      <c r="A2316" t="s">
        <v>856</v>
      </c>
      <c r="B2316" t="s">
        <v>915</v>
      </c>
      <c r="C2316">
        <v>12.5</v>
      </c>
    </row>
    <row r="2317" spans="1:3" x14ac:dyDescent="0.25">
      <c r="A2317" t="s">
        <v>857</v>
      </c>
      <c r="B2317" t="s">
        <v>848</v>
      </c>
      <c r="C2317">
        <v>32.5</v>
      </c>
    </row>
    <row r="2318" spans="1:3" x14ac:dyDescent="0.25">
      <c r="B2318" t="s">
        <v>870</v>
      </c>
      <c r="C2318">
        <v>5</v>
      </c>
    </row>
    <row r="2319" spans="1:3" x14ac:dyDescent="0.25">
      <c r="A2319" t="s">
        <v>858</v>
      </c>
      <c r="B2319" t="s">
        <v>578</v>
      </c>
      <c r="C2319">
        <v>30</v>
      </c>
    </row>
    <row r="2320" spans="1:3" x14ac:dyDescent="0.25">
      <c r="B2320" t="s">
        <v>578</v>
      </c>
      <c r="C2320">
        <v>35</v>
      </c>
    </row>
    <row r="2321" spans="1:3" x14ac:dyDescent="0.25">
      <c r="A2321" t="s">
        <v>859</v>
      </c>
      <c r="B2321" t="s">
        <v>578</v>
      </c>
      <c r="C2321">
        <v>27.5</v>
      </c>
    </row>
    <row r="2322" spans="1:3" x14ac:dyDescent="0.25">
      <c r="A2322" t="s">
        <v>860</v>
      </c>
      <c r="B2322" t="s">
        <v>929</v>
      </c>
      <c r="C2322">
        <v>7.5</v>
      </c>
    </row>
    <row r="2323" spans="1:3" x14ac:dyDescent="0.25">
      <c r="B2323" t="s">
        <v>578</v>
      </c>
      <c r="C2323">
        <v>22.5</v>
      </c>
    </row>
    <row r="2324" spans="1:3" x14ac:dyDescent="0.25">
      <c r="A2324" t="s">
        <v>861</v>
      </c>
      <c r="B2324" t="s">
        <v>930</v>
      </c>
      <c r="C2324">
        <v>17.5</v>
      </c>
    </row>
    <row r="2325" spans="1:3" x14ac:dyDescent="0.25">
      <c r="B2325" t="s">
        <v>578</v>
      </c>
      <c r="C2325">
        <v>2.5</v>
      </c>
    </row>
    <row r="2326" spans="1:3" x14ac:dyDescent="0.25">
      <c r="A2326" t="s">
        <v>862</v>
      </c>
      <c r="B2326" t="s">
        <v>930</v>
      </c>
      <c r="C2326">
        <v>52.5</v>
      </c>
    </row>
    <row r="2327" spans="1:3" x14ac:dyDescent="0.25">
      <c r="B2327" t="s">
        <v>578</v>
      </c>
      <c r="C2327">
        <v>3</v>
      </c>
    </row>
    <row r="2328" spans="1:3" x14ac:dyDescent="0.25">
      <c r="A2328" t="s">
        <v>863</v>
      </c>
      <c r="B2328" t="s">
        <v>930</v>
      </c>
      <c r="C2328">
        <v>13</v>
      </c>
    </row>
    <row r="2329" spans="1:3" x14ac:dyDescent="0.25">
      <c r="B2329" t="s">
        <v>929</v>
      </c>
      <c r="C2329">
        <v>23</v>
      </c>
    </row>
    <row r="2330" spans="1:3" x14ac:dyDescent="0.25">
      <c r="B2330" t="s">
        <v>578</v>
      </c>
      <c r="C2330">
        <v>40</v>
      </c>
    </row>
    <row r="2331" spans="1:3" x14ac:dyDescent="0.25">
      <c r="A2331" t="s">
        <v>864</v>
      </c>
      <c r="B2331" t="s">
        <v>578</v>
      </c>
      <c r="C2331">
        <v>12.5</v>
      </c>
    </row>
    <row r="2332" spans="1:3" x14ac:dyDescent="0.25">
      <c r="A2332" t="s">
        <v>865</v>
      </c>
      <c r="B2332" t="s">
        <v>930</v>
      </c>
      <c r="C2332">
        <v>15</v>
      </c>
    </row>
    <row r="2333" spans="1:3" x14ac:dyDescent="0.25">
      <c r="B2333" t="s">
        <v>929</v>
      </c>
      <c r="C2333">
        <v>12.5</v>
      </c>
    </row>
    <row r="2334" spans="1:3" x14ac:dyDescent="0.25">
      <c r="B2334" t="s">
        <v>867</v>
      </c>
      <c r="C2334">
        <v>40</v>
      </c>
    </row>
    <row r="2335" spans="1:3" x14ac:dyDescent="0.25">
      <c r="A2335" t="s">
        <v>866</v>
      </c>
      <c r="B2335" t="s">
        <v>867</v>
      </c>
      <c r="C2335">
        <v>45</v>
      </c>
    </row>
    <row r="2336" spans="1:3" x14ac:dyDescent="0.25">
      <c r="A2336" t="s">
        <v>868</v>
      </c>
      <c r="B2336" t="s">
        <v>870</v>
      </c>
      <c r="C2336">
        <v>45</v>
      </c>
    </row>
    <row r="2337" spans="1:3" x14ac:dyDescent="0.25">
      <c r="A2337" t="s">
        <v>869</v>
      </c>
      <c r="B2337" t="s">
        <v>579</v>
      </c>
      <c r="C2337">
        <v>40</v>
      </c>
    </row>
    <row r="2338" spans="1:3" x14ac:dyDescent="0.25">
      <c r="A2338" t="s">
        <v>871</v>
      </c>
      <c r="B2338" t="s">
        <v>579</v>
      </c>
      <c r="C2338">
        <v>26.5</v>
      </c>
    </row>
    <row r="2339" spans="1:3" x14ac:dyDescent="0.25">
      <c r="A2339" t="s">
        <v>872</v>
      </c>
      <c r="B2339" t="s">
        <v>919</v>
      </c>
      <c r="C2339">
        <v>6.5</v>
      </c>
    </row>
    <row r="2340" spans="1:3" x14ac:dyDescent="0.25">
      <c r="B2340" t="s">
        <v>886</v>
      </c>
      <c r="C2340">
        <v>5</v>
      </c>
    </row>
    <row r="2341" spans="1:3" x14ac:dyDescent="0.25">
      <c r="B2341" t="s">
        <v>579</v>
      </c>
      <c r="C2341">
        <v>27.5</v>
      </c>
    </row>
    <row r="2342" spans="1:3" x14ac:dyDescent="0.25">
      <c r="A2342" t="s">
        <v>873</v>
      </c>
      <c r="B2342" t="s">
        <v>886</v>
      </c>
      <c r="C2342">
        <v>7.5</v>
      </c>
    </row>
    <row r="2343" spans="1:3" x14ac:dyDescent="0.25">
      <c r="B2343" t="s">
        <v>579</v>
      </c>
      <c r="C2343">
        <v>50</v>
      </c>
    </row>
    <row r="2344" spans="1:3" x14ac:dyDescent="0.25">
      <c r="A2344" t="s">
        <v>874</v>
      </c>
      <c r="B2344" t="s">
        <v>579</v>
      </c>
      <c r="C2344">
        <v>45</v>
      </c>
    </row>
    <row r="2345" spans="1:3" x14ac:dyDescent="0.25">
      <c r="A2345" t="s">
        <v>875</v>
      </c>
      <c r="B2345" t="s">
        <v>579</v>
      </c>
      <c r="C2345">
        <v>40</v>
      </c>
    </row>
    <row r="2346" spans="1:3" x14ac:dyDescent="0.25">
      <c r="A2346" t="s">
        <v>876</v>
      </c>
      <c r="B2346" t="s">
        <v>579</v>
      </c>
      <c r="C2346">
        <v>40</v>
      </c>
    </row>
    <row r="2347" spans="1:3" x14ac:dyDescent="0.25">
      <c r="A2347" t="s">
        <v>877</v>
      </c>
      <c r="B2347" t="s">
        <v>579</v>
      </c>
      <c r="C2347">
        <v>40</v>
      </c>
    </row>
    <row r="2348" spans="1:3" x14ac:dyDescent="0.25">
      <c r="A2348" t="s">
        <v>878</v>
      </c>
      <c r="B2348" t="s">
        <v>919</v>
      </c>
      <c r="C2348">
        <v>42.5</v>
      </c>
    </row>
    <row r="2349" spans="1:3" x14ac:dyDescent="0.25">
      <c r="A2349" t="s">
        <v>879</v>
      </c>
      <c r="B2349" t="s">
        <v>886</v>
      </c>
      <c r="C2349">
        <v>2.5</v>
      </c>
    </row>
    <row r="2350" spans="1:3" x14ac:dyDescent="0.25">
      <c r="B2350" t="s">
        <v>919</v>
      </c>
      <c r="C2350">
        <v>22.5</v>
      </c>
    </row>
    <row r="2351" spans="1:3" x14ac:dyDescent="0.25">
      <c r="A2351" t="s">
        <v>880</v>
      </c>
      <c r="B2351" t="s">
        <v>886</v>
      </c>
      <c r="C2351">
        <v>17.5</v>
      </c>
    </row>
    <row r="2352" spans="1:3" x14ac:dyDescent="0.25">
      <c r="B2352" t="s">
        <v>579</v>
      </c>
      <c r="C2352">
        <v>7</v>
      </c>
    </row>
    <row r="2353" spans="1:3" x14ac:dyDescent="0.25">
      <c r="A2353" t="s">
        <v>881</v>
      </c>
      <c r="B2353" t="s">
        <v>919</v>
      </c>
      <c r="C2353">
        <v>22</v>
      </c>
    </row>
    <row r="2354" spans="1:3" x14ac:dyDescent="0.25">
      <c r="B2354" t="s">
        <v>886</v>
      </c>
      <c r="C2354">
        <v>12</v>
      </c>
    </row>
    <row r="2355" spans="1:3" x14ac:dyDescent="0.25">
      <c r="B2355" t="s">
        <v>919</v>
      </c>
      <c r="C2355">
        <v>10</v>
      </c>
    </row>
    <row r="2356" spans="1:3" x14ac:dyDescent="0.25">
      <c r="A2356" t="s">
        <v>882</v>
      </c>
      <c r="B2356" t="s">
        <v>886</v>
      </c>
      <c r="C2356">
        <v>40</v>
      </c>
    </row>
    <row r="2357" spans="1:3" x14ac:dyDescent="0.25">
      <c r="B2357" t="s">
        <v>919</v>
      </c>
      <c r="C2357">
        <v>5</v>
      </c>
    </row>
    <row r="2358" spans="1:3" x14ac:dyDescent="0.25">
      <c r="A2358" t="s">
        <v>883</v>
      </c>
      <c r="B2358" t="s">
        <v>886</v>
      </c>
      <c r="C2358">
        <v>35</v>
      </c>
    </row>
    <row r="2359" spans="1:3" x14ac:dyDescent="0.25">
      <c r="B2359" t="s">
        <v>579</v>
      </c>
      <c r="C2359">
        <v>2.5</v>
      </c>
    </row>
    <row r="2360" spans="1:3" x14ac:dyDescent="0.25">
      <c r="A2360" t="s">
        <v>884</v>
      </c>
      <c r="B2360" t="s">
        <v>919</v>
      </c>
      <c r="C2360">
        <v>25</v>
      </c>
    </row>
    <row r="2361" spans="1:3" x14ac:dyDescent="0.25">
      <c r="B2361" t="s">
        <v>886</v>
      </c>
      <c r="C2361">
        <v>27.5</v>
      </c>
    </row>
    <row r="2362" spans="1:3" x14ac:dyDescent="0.25">
      <c r="B2362" t="s">
        <v>886</v>
      </c>
      <c r="C2362">
        <v>60</v>
      </c>
    </row>
    <row r="2363" spans="1:3" x14ac:dyDescent="0.25">
      <c r="A2363" t="s">
        <v>885</v>
      </c>
      <c r="B2363" t="s">
        <v>919</v>
      </c>
      <c r="C2363">
        <v>22.5</v>
      </c>
    </row>
    <row r="2364" spans="1:3" x14ac:dyDescent="0.25">
      <c r="A2364" t="s">
        <v>887</v>
      </c>
      <c r="B2364" t="s">
        <v>886</v>
      </c>
      <c r="C2364">
        <v>22.5</v>
      </c>
    </row>
    <row r="2365" spans="1:3" x14ac:dyDescent="0.25">
      <c r="B2365" t="s">
        <v>580</v>
      </c>
      <c r="C2365">
        <v>7.5</v>
      </c>
    </row>
    <row r="2366" spans="1:3" x14ac:dyDescent="0.25">
      <c r="A2366" t="s">
        <v>888</v>
      </c>
      <c r="B2366" t="s">
        <v>920</v>
      </c>
      <c r="C2366">
        <v>20</v>
      </c>
    </row>
    <row r="2367" spans="1:3" x14ac:dyDescent="0.25">
      <c r="B2367" t="s">
        <v>924</v>
      </c>
      <c r="C2367">
        <v>10</v>
      </c>
    </row>
    <row r="2368" spans="1:3" x14ac:dyDescent="0.25">
      <c r="B2368" t="s">
        <v>931</v>
      </c>
      <c r="C2368">
        <v>12.5</v>
      </c>
    </row>
    <row r="2369" spans="1:3" x14ac:dyDescent="0.25">
      <c r="B2369" t="s">
        <v>580</v>
      </c>
      <c r="C2369">
        <v>20</v>
      </c>
    </row>
    <row r="2370" spans="1:3" x14ac:dyDescent="0.25">
      <c r="A2370" t="s">
        <v>889</v>
      </c>
      <c r="B2370" t="s">
        <v>917</v>
      </c>
      <c r="C2370">
        <v>7.5</v>
      </c>
    </row>
    <row r="2371" spans="1:3" x14ac:dyDescent="0.25">
      <c r="B2371" t="s">
        <v>932</v>
      </c>
      <c r="C2371">
        <v>12.5</v>
      </c>
    </row>
    <row r="2372" spans="1:3" x14ac:dyDescent="0.25">
      <c r="B2372" t="s">
        <v>580</v>
      </c>
      <c r="C2372">
        <v>20</v>
      </c>
    </row>
    <row r="2373" spans="1:3" x14ac:dyDescent="0.25">
      <c r="A2373" t="s">
        <v>890</v>
      </c>
      <c r="B2373" t="s">
        <v>932</v>
      </c>
      <c r="C2373">
        <v>10</v>
      </c>
    </row>
    <row r="2374" spans="1:3" x14ac:dyDescent="0.25">
      <c r="B2374" t="s">
        <v>931</v>
      </c>
      <c r="C2374">
        <v>10</v>
      </c>
    </row>
    <row r="2375" spans="1:3" x14ac:dyDescent="0.25">
      <c r="B2375" t="s">
        <v>580</v>
      </c>
      <c r="C2375">
        <v>15</v>
      </c>
    </row>
    <row r="2376" spans="1:3" x14ac:dyDescent="0.25">
      <c r="A2376" t="s">
        <v>891</v>
      </c>
      <c r="B2376" t="s">
        <v>931</v>
      </c>
      <c r="C2376">
        <v>15</v>
      </c>
    </row>
    <row r="2377" spans="1:3" x14ac:dyDescent="0.25">
      <c r="B2377" t="s">
        <v>580</v>
      </c>
      <c r="C2377">
        <v>17.5</v>
      </c>
    </row>
    <row r="2378" spans="1:3" x14ac:dyDescent="0.25">
      <c r="A2378" t="s">
        <v>892</v>
      </c>
      <c r="B2378" t="s">
        <v>931</v>
      </c>
      <c r="C2378">
        <v>12.5</v>
      </c>
    </row>
    <row r="2379" spans="1:3" x14ac:dyDescent="0.25">
      <c r="B2379" t="s">
        <v>920</v>
      </c>
      <c r="C2379">
        <v>25</v>
      </c>
    </row>
    <row r="2380" spans="1:3" x14ac:dyDescent="0.25">
      <c r="A2380" t="s">
        <v>893</v>
      </c>
      <c r="B2380" t="s">
        <v>924</v>
      </c>
      <c r="C2380">
        <v>5</v>
      </c>
    </row>
    <row r="2381" spans="1:3" x14ac:dyDescent="0.25">
      <c r="B2381" t="s">
        <v>905</v>
      </c>
      <c r="C2381">
        <v>5</v>
      </c>
    </row>
    <row r="2382" spans="1:3" x14ac:dyDescent="0.25">
      <c r="B2382" t="s">
        <v>920</v>
      </c>
      <c r="C2382">
        <v>5</v>
      </c>
    </row>
    <row r="2383" spans="1:3" x14ac:dyDescent="0.25">
      <c r="A2383" t="s">
        <v>894</v>
      </c>
      <c r="B2383" t="s">
        <v>924</v>
      </c>
      <c r="C2383">
        <v>35</v>
      </c>
    </row>
    <row r="2384" spans="1:3" x14ac:dyDescent="0.25">
      <c r="B2384" t="s">
        <v>905</v>
      </c>
      <c r="C2384">
        <v>10</v>
      </c>
    </row>
    <row r="2385" spans="1:3" x14ac:dyDescent="0.25">
      <c r="B2385" t="s">
        <v>920</v>
      </c>
      <c r="C2385">
        <v>10</v>
      </c>
    </row>
    <row r="2386" spans="1:3" x14ac:dyDescent="0.25">
      <c r="A2386" t="s">
        <v>895</v>
      </c>
      <c r="B2386" t="s">
        <v>905</v>
      </c>
      <c r="C2386">
        <v>25</v>
      </c>
    </row>
    <row r="2387" spans="1:3" x14ac:dyDescent="0.25">
      <c r="B2387" t="s">
        <v>920</v>
      </c>
      <c r="C2387">
        <v>15</v>
      </c>
    </row>
    <row r="2388" spans="1:3" x14ac:dyDescent="0.25">
      <c r="A2388" t="s">
        <v>896</v>
      </c>
      <c r="B2388" t="s">
        <v>924</v>
      </c>
      <c r="C2388">
        <v>20</v>
      </c>
    </row>
    <row r="2389" spans="1:3" x14ac:dyDescent="0.25">
      <c r="B2389" t="s">
        <v>580</v>
      </c>
      <c r="C2389">
        <v>2.5</v>
      </c>
    </row>
    <row r="2390" spans="1:3" x14ac:dyDescent="0.25">
      <c r="A2390" t="s">
        <v>897</v>
      </c>
      <c r="B2390" t="s">
        <v>905</v>
      </c>
      <c r="C2390">
        <v>35</v>
      </c>
    </row>
    <row r="2391" spans="1:3" x14ac:dyDescent="0.25">
      <c r="B2391" t="s">
        <v>932</v>
      </c>
      <c r="C2391">
        <v>2.5</v>
      </c>
    </row>
    <row r="2392" spans="1:3" x14ac:dyDescent="0.25">
      <c r="B2392" t="s">
        <v>586</v>
      </c>
      <c r="C2392">
        <v>50</v>
      </c>
    </row>
    <row r="2393" spans="1:3" x14ac:dyDescent="0.25">
      <c r="A2393" t="s">
        <v>898</v>
      </c>
      <c r="B2393" t="s">
        <v>580</v>
      </c>
      <c r="C2393">
        <v>27.5</v>
      </c>
    </row>
    <row r="2394" spans="1:3" x14ac:dyDescent="0.25">
      <c r="A2394" t="s">
        <v>899</v>
      </c>
      <c r="B2394" t="s">
        <v>931</v>
      </c>
      <c r="C2394">
        <v>12.5</v>
      </c>
    </row>
    <row r="2395" spans="1:3" x14ac:dyDescent="0.25">
      <c r="B2395" t="s">
        <v>580</v>
      </c>
      <c r="C2395">
        <v>20</v>
      </c>
    </row>
    <row r="2396" spans="1:3" x14ac:dyDescent="0.25">
      <c r="A2396" t="s">
        <v>900</v>
      </c>
      <c r="B2396" t="s">
        <v>931</v>
      </c>
      <c r="C2396">
        <v>10</v>
      </c>
    </row>
    <row r="2397" spans="1:3" x14ac:dyDescent="0.25">
      <c r="B2397" t="s">
        <v>921</v>
      </c>
      <c r="C2397">
        <v>10</v>
      </c>
    </row>
    <row r="2398" spans="1:3" x14ac:dyDescent="0.25">
      <c r="A2398" t="s">
        <v>901</v>
      </c>
      <c r="B2398" t="s">
        <v>932</v>
      </c>
      <c r="C2398">
        <v>30</v>
      </c>
    </row>
    <row r="2399" spans="1:3" x14ac:dyDescent="0.25">
      <c r="B2399" t="s">
        <v>903</v>
      </c>
      <c r="C2399">
        <v>10</v>
      </c>
    </row>
    <row r="2400" spans="1:3" x14ac:dyDescent="0.25">
      <c r="B2400" t="s">
        <v>903</v>
      </c>
      <c r="C2400">
        <v>40</v>
      </c>
    </row>
    <row r="2401" spans="1:5" x14ac:dyDescent="0.25">
      <c r="A2401" t="s">
        <v>902</v>
      </c>
      <c r="B2401" t="s">
        <v>905</v>
      </c>
      <c r="C2401">
        <v>40</v>
      </c>
    </row>
    <row r="2402" spans="1:5" x14ac:dyDescent="0.25">
      <c r="A2402" t="s">
        <v>904</v>
      </c>
      <c r="B2402" t="s">
        <v>781</v>
      </c>
      <c r="E2402" t="s">
        <v>760</v>
      </c>
    </row>
    <row r="2403" spans="1:5" x14ac:dyDescent="0.25">
      <c r="A2403" t="s">
        <v>906</v>
      </c>
      <c r="B2403" t="s">
        <v>781</v>
      </c>
      <c r="E2403" t="s">
        <v>760</v>
      </c>
    </row>
    <row r="2404" spans="1:5" x14ac:dyDescent="0.25">
      <c r="A2404" t="s">
        <v>907</v>
      </c>
      <c r="B2404" t="s">
        <v>913</v>
      </c>
      <c r="E2404" t="s">
        <v>760</v>
      </c>
    </row>
    <row r="2405" spans="1:5" x14ac:dyDescent="0.25">
      <c r="B2405" t="s">
        <v>781</v>
      </c>
      <c r="E2405" t="s">
        <v>760</v>
      </c>
    </row>
    <row r="2406" spans="1:5" x14ac:dyDescent="0.25">
      <c r="A2406" t="s">
        <v>908</v>
      </c>
      <c r="B2406" t="s">
        <v>832</v>
      </c>
      <c r="E2406" t="s">
        <v>760</v>
      </c>
    </row>
    <row r="2407" spans="1:5" x14ac:dyDescent="0.25">
      <c r="A2407" t="s">
        <v>909</v>
      </c>
      <c r="B2407" t="s">
        <v>917</v>
      </c>
      <c r="E2407" t="s">
        <v>760</v>
      </c>
    </row>
    <row r="2408" spans="1:5" x14ac:dyDescent="0.25">
      <c r="B2408" t="s">
        <v>870</v>
      </c>
      <c r="E2408" t="s">
        <v>760</v>
      </c>
    </row>
    <row r="2409" spans="1:5" x14ac:dyDescent="0.25">
      <c r="B2409" t="s">
        <v>870</v>
      </c>
      <c r="E2409" t="s">
        <v>760</v>
      </c>
    </row>
    <row r="2410" spans="1:5" x14ac:dyDescent="0.25">
      <c r="A2410" t="s">
        <v>910</v>
      </c>
      <c r="B2410" t="s">
        <v>917</v>
      </c>
      <c r="E2410" t="s">
        <v>760</v>
      </c>
    </row>
    <row r="2411" spans="1:5" x14ac:dyDescent="0.25">
      <c r="A2411" t="s">
        <v>911</v>
      </c>
      <c r="B2411" t="s">
        <v>870</v>
      </c>
      <c r="E2411" t="s">
        <v>760</v>
      </c>
    </row>
    <row r="2412" spans="1:5" x14ac:dyDescent="0.25">
      <c r="B2412" t="s">
        <v>1062</v>
      </c>
      <c r="C2412">
        <v>35</v>
      </c>
    </row>
    <row r="2413" spans="1:5" x14ac:dyDescent="0.25">
      <c r="A2413" t="s">
        <v>933</v>
      </c>
      <c r="B2413" t="s">
        <v>1062</v>
      </c>
      <c r="C2413">
        <v>25</v>
      </c>
    </row>
    <row r="2414" spans="1:5" x14ac:dyDescent="0.25">
      <c r="A2414" t="s">
        <v>934</v>
      </c>
      <c r="B2414" t="s">
        <v>1063</v>
      </c>
      <c r="C2414">
        <v>10</v>
      </c>
    </row>
    <row r="2415" spans="1:5" x14ac:dyDescent="0.25">
      <c r="B2415" t="s">
        <v>1062</v>
      </c>
      <c r="C2415">
        <v>32.5</v>
      </c>
    </row>
    <row r="2416" spans="1:5" x14ac:dyDescent="0.25">
      <c r="A2416" t="s">
        <v>935</v>
      </c>
      <c r="B2416" t="s">
        <v>1063</v>
      </c>
      <c r="C2416">
        <v>2.5</v>
      </c>
    </row>
    <row r="2417" spans="1:3" x14ac:dyDescent="0.25">
      <c r="B2417" t="s">
        <v>1062</v>
      </c>
      <c r="C2417">
        <v>20</v>
      </c>
    </row>
    <row r="2418" spans="1:3" x14ac:dyDescent="0.25">
      <c r="A2418" t="s">
        <v>936</v>
      </c>
      <c r="B2418" t="s">
        <v>1063</v>
      </c>
      <c r="C2418">
        <v>20</v>
      </c>
    </row>
    <row r="2419" spans="1:3" x14ac:dyDescent="0.25">
      <c r="B2419" t="s">
        <v>1062</v>
      </c>
      <c r="C2419">
        <v>2.5</v>
      </c>
    </row>
    <row r="2420" spans="1:3" x14ac:dyDescent="0.25">
      <c r="A2420" t="s">
        <v>937</v>
      </c>
      <c r="B2420" t="s">
        <v>1063</v>
      </c>
      <c r="C2420">
        <v>32.5</v>
      </c>
    </row>
    <row r="2421" spans="1:3" x14ac:dyDescent="0.25">
      <c r="B2421" t="s">
        <v>1062</v>
      </c>
      <c r="C2421">
        <v>15</v>
      </c>
    </row>
    <row r="2422" spans="1:3" x14ac:dyDescent="0.25">
      <c r="A2422" t="s">
        <v>938</v>
      </c>
      <c r="B2422" t="s">
        <v>1063</v>
      </c>
      <c r="C2422">
        <v>20</v>
      </c>
    </row>
    <row r="2423" spans="1:3" x14ac:dyDescent="0.25">
      <c r="B2423" t="s">
        <v>1064</v>
      </c>
      <c r="C2423">
        <v>5</v>
      </c>
    </row>
    <row r="2424" spans="1:3" x14ac:dyDescent="0.25">
      <c r="B2424" t="s">
        <v>1062</v>
      </c>
      <c r="C2424">
        <v>12.5</v>
      </c>
    </row>
    <row r="2425" spans="1:3" x14ac:dyDescent="0.25">
      <c r="A2425" t="s">
        <v>939</v>
      </c>
      <c r="B2425" t="s">
        <v>1063</v>
      </c>
      <c r="C2425">
        <v>2.5</v>
      </c>
    </row>
    <row r="2426" spans="1:3" x14ac:dyDescent="0.25">
      <c r="B2426" t="s">
        <v>1064</v>
      </c>
      <c r="C2426">
        <v>20</v>
      </c>
    </row>
    <row r="2427" spans="1:3" x14ac:dyDescent="0.25">
      <c r="B2427" t="s">
        <v>1063</v>
      </c>
      <c r="C2427">
        <v>27.5</v>
      </c>
    </row>
    <row r="2428" spans="1:3" x14ac:dyDescent="0.25">
      <c r="A2428" t="s">
        <v>940</v>
      </c>
      <c r="B2428" t="s">
        <v>1064</v>
      </c>
      <c r="C2428">
        <v>7.5</v>
      </c>
    </row>
    <row r="2429" spans="1:3" x14ac:dyDescent="0.25">
      <c r="B2429" t="s">
        <v>1063</v>
      </c>
      <c r="C2429">
        <v>30</v>
      </c>
    </row>
    <row r="2430" spans="1:3" x14ac:dyDescent="0.25">
      <c r="A2430" t="s">
        <v>941</v>
      </c>
      <c r="B2430" t="s">
        <v>1064</v>
      </c>
      <c r="C2430">
        <v>10</v>
      </c>
    </row>
    <row r="2431" spans="1:3" x14ac:dyDescent="0.25">
      <c r="B2431" t="s">
        <v>1063</v>
      </c>
      <c r="C2431">
        <v>45</v>
      </c>
    </row>
    <row r="2432" spans="1:3" x14ac:dyDescent="0.25">
      <c r="A2432" t="s">
        <v>942</v>
      </c>
      <c r="B2432" t="s">
        <v>1064</v>
      </c>
      <c r="C2432">
        <v>5</v>
      </c>
    </row>
    <row r="2433" spans="1:5" x14ac:dyDescent="0.25">
      <c r="B2433" t="s">
        <v>1062</v>
      </c>
      <c r="C2433">
        <v>5</v>
      </c>
    </row>
    <row r="2434" spans="1:5" x14ac:dyDescent="0.25">
      <c r="A2434" t="s">
        <v>943</v>
      </c>
      <c r="B2434" t="s">
        <v>1063</v>
      </c>
      <c r="C2434">
        <v>10</v>
      </c>
    </row>
    <row r="2435" spans="1:5" x14ac:dyDescent="0.25">
      <c r="B2435" t="s">
        <v>1064</v>
      </c>
      <c r="C2435">
        <v>25</v>
      </c>
    </row>
    <row r="2436" spans="1:5" x14ac:dyDescent="0.25">
      <c r="B2436" t="s">
        <v>1062</v>
      </c>
      <c r="C2436">
        <v>5</v>
      </c>
    </row>
    <row r="2437" spans="1:5" x14ac:dyDescent="0.25">
      <c r="A2437" t="s">
        <v>944</v>
      </c>
      <c r="B2437" t="s">
        <v>1063</v>
      </c>
      <c r="C2437">
        <v>35</v>
      </c>
    </row>
    <row r="2438" spans="1:5" x14ac:dyDescent="0.25">
      <c r="B2438" t="s">
        <v>1064</v>
      </c>
    </row>
    <row r="2439" spans="1:5" x14ac:dyDescent="0.25">
      <c r="B2439" t="s">
        <v>1062</v>
      </c>
      <c r="C2439">
        <v>20</v>
      </c>
      <c r="E2439" t="s">
        <v>1545</v>
      </c>
    </row>
    <row r="2440" spans="1:5" x14ac:dyDescent="0.25">
      <c r="A2440" t="s">
        <v>1535</v>
      </c>
      <c r="B2440" t="s">
        <v>1063</v>
      </c>
      <c r="C2440">
        <v>20</v>
      </c>
      <c r="E2440" t="s">
        <v>1545</v>
      </c>
    </row>
    <row r="2441" spans="1:5" x14ac:dyDescent="0.25">
      <c r="B2441" t="s">
        <v>1064</v>
      </c>
      <c r="C2441">
        <v>20</v>
      </c>
      <c r="E2441" t="s">
        <v>1545</v>
      </c>
    </row>
    <row r="2442" spans="1:5" x14ac:dyDescent="0.25">
      <c r="B2442" t="s">
        <v>1065</v>
      </c>
      <c r="C2442">
        <v>10</v>
      </c>
    </row>
    <row r="2443" spans="1:5" x14ac:dyDescent="0.25">
      <c r="A2443" t="s">
        <v>945</v>
      </c>
      <c r="B2443" t="s">
        <v>1062</v>
      </c>
      <c r="C2443">
        <v>10</v>
      </c>
    </row>
    <row r="2444" spans="1:5" x14ac:dyDescent="0.25">
      <c r="B2444" t="s">
        <v>1063</v>
      </c>
      <c r="C2444">
        <v>10</v>
      </c>
    </row>
    <row r="2445" spans="1:5" x14ac:dyDescent="0.25">
      <c r="B2445" t="s">
        <v>1064</v>
      </c>
      <c r="C2445">
        <v>10</v>
      </c>
    </row>
    <row r="2446" spans="1:5" x14ac:dyDescent="0.25">
      <c r="B2446" t="s">
        <v>1066</v>
      </c>
      <c r="C2446">
        <v>13</v>
      </c>
    </row>
    <row r="2447" spans="1:5" x14ac:dyDescent="0.25">
      <c r="A2447" t="s">
        <v>946</v>
      </c>
      <c r="B2447" t="s">
        <v>1067</v>
      </c>
      <c r="C2447">
        <v>18</v>
      </c>
    </row>
    <row r="2448" spans="1:5" x14ac:dyDescent="0.25">
      <c r="B2448" t="s">
        <v>1068</v>
      </c>
      <c r="C2448">
        <v>8</v>
      </c>
    </row>
    <row r="2449" spans="1:3" x14ac:dyDescent="0.25">
      <c r="B2449" t="s">
        <v>1066</v>
      </c>
      <c r="C2449">
        <v>27.5</v>
      </c>
    </row>
    <row r="2450" spans="1:3" x14ac:dyDescent="0.25">
      <c r="A2450" t="s">
        <v>947</v>
      </c>
      <c r="B2450" t="s">
        <v>1067</v>
      </c>
      <c r="C2450">
        <v>7.5</v>
      </c>
    </row>
    <row r="2451" spans="1:3" x14ac:dyDescent="0.25">
      <c r="B2451" t="s">
        <v>1066</v>
      </c>
      <c r="C2451">
        <v>27.5</v>
      </c>
    </row>
    <row r="2452" spans="1:3" x14ac:dyDescent="0.25">
      <c r="A2452" t="s">
        <v>948</v>
      </c>
      <c r="B2452" t="s">
        <v>1067</v>
      </c>
      <c r="C2452">
        <v>10</v>
      </c>
    </row>
    <row r="2453" spans="1:3" x14ac:dyDescent="0.25">
      <c r="B2453" t="s">
        <v>1069</v>
      </c>
      <c r="C2453">
        <v>2.5</v>
      </c>
    </row>
    <row r="2454" spans="1:3" x14ac:dyDescent="0.25">
      <c r="B2454" t="s">
        <v>1070</v>
      </c>
      <c r="C2454">
        <v>22.5</v>
      </c>
    </row>
    <row r="2455" spans="1:3" x14ac:dyDescent="0.25">
      <c r="A2455" t="s">
        <v>949</v>
      </c>
      <c r="B2455" t="s">
        <v>1071</v>
      </c>
      <c r="C2455">
        <v>17.5</v>
      </c>
    </row>
    <row r="2456" spans="1:3" x14ac:dyDescent="0.25">
      <c r="B2456" t="s">
        <v>1066</v>
      </c>
      <c r="C2456">
        <v>12</v>
      </c>
    </row>
    <row r="2457" spans="1:3" x14ac:dyDescent="0.25">
      <c r="A2457" t="s">
        <v>950</v>
      </c>
      <c r="B2457" t="s">
        <v>1067</v>
      </c>
      <c r="C2457">
        <v>12</v>
      </c>
    </row>
    <row r="2458" spans="1:3" x14ac:dyDescent="0.25">
      <c r="B2458" t="s">
        <v>1072</v>
      </c>
      <c r="C2458">
        <v>12</v>
      </c>
    </row>
    <row r="2459" spans="1:3" x14ac:dyDescent="0.25">
      <c r="B2459" t="s">
        <v>1066</v>
      </c>
      <c r="C2459">
        <v>7.5</v>
      </c>
    </row>
    <row r="2460" spans="1:3" x14ac:dyDescent="0.25">
      <c r="A2460" t="s">
        <v>951</v>
      </c>
      <c r="B2460" t="s">
        <v>1070</v>
      </c>
      <c r="C2460">
        <v>12.5</v>
      </c>
    </row>
    <row r="2461" spans="1:3" x14ac:dyDescent="0.25">
      <c r="B2461" t="s">
        <v>1073</v>
      </c>
      <c r="C2461">
        <v>12.5</v>
      </c>
    </row>
    <row r="2462" spans="1:3" x14ac:dyDescent="0.25">
      <c r="B2462" t="s">
        <v>1074</v>
      </c>
      <c r="C2462">
        <v>7.5</v>
      </c>
    </row>
    <row r="2463" spans="1:3" x14ac:dyDescent="0.25">
      <c r="B2463" t="s">
        <v>1070</v>
      </c>
      <c r="C2463">
        <v>5</v>
      </c>
    </row>
    <row r="2464" spans="1:3" x14ac:dyDescent="0.25">
      <c r="A2464" t="s">
        <v>952</v>
      </c>
      <c r="B2464" t="s">
        <v>1073</v>
      </c>
      <c r="C2464">
        <v>35</v>
      </c>
    </row>
    <row r="2465" spans="1:3" x14ac:dyDescent="0.25">
      <c r="B2465" t="s">
        <v>1075</v>
      </c>
      <c r="C2465">
        <v>30</v>
      </c>
    </row>
    <row r="2466" spans="1:3" x14ac:dyDescent="0.25">
      <c r="A2466" t="s">
        <v>953</v>
      </c>
      <c r="B2466" t="s">
        <v>1071</v>
      </c>
      <c r="C2466">
        <v>10</v>
      </c>
    </row>
    <row r="2467" spans="1:3" x14ac:dyDescent="0.25">
      <c r="B2467" t="s">
        <v>1067</v>
      </c>
      <c r="C2467">
        <v>10</v>
      </c>
    </row>
    <row r="2468" spans="1:3" x14ac:dyDescent="0.25">
      <c r="A2468" t="s">
        <v>954</v>
      </c>
      <c r="B2468" t="s">
        <v>1075</v>
      </c>
      <c r="C2468">
        <v>17.5</v>
      </c>
    </row>
    <row r="2469" spans="1:3" x14ac:dyDescent="0.25">
      <c r="B2469" t="s">
        <v>1071</v>
      </c>
      <c r="C2469">
        <v>12.5</v>
      </c>
    </row>
    <row r="2470" spans="1:3" x14ac:dyDescent="0.25">
      <c r="B2470" t="s">
        <v>1067</v>
      </c>
      <c r="C2470">
        <v>7.5</v>
      </c>
    </row>
    <row r="2471" spans="1:3" x14ac:dyDescent="0.25">
      <c r="A2471" t="s">
        <v>955</v>
      </c>
      <c r="B2471" t="s">
        <v>1075</v>
      </c>
      <c r="C2471">
        <v>10</v>
      </c>
    </row>
    <row r="2472" spans="1:3" x14ac:dyDescent="0.25">
      <c r="B2472" t="s">
        <v>1072</v>
      </c>
      <c r="C2472">
        <v>17.5</v>
      </c>
    </row>
    <row r="2473" spans="1:3" x14ac:dyDescent="0.25">
      <c r="B2473" t="s">
        <v>1075</v>
      </c>
      <c r="C2473">
        <v>22.5</v>
      </c>
    </row>
    <row r="2474" spans="1:3" x14ac:dyDescent="0.25">
      <c r="A2474" t="s">
        <v>956</v>
      </c>
      <c r="B2474" t="s">
        <v>1072</v>
      </c>
      <c r="C2474">
        <v>12.5</v>
      </c>
    </row>
    <row r="2475" spans="1:3" x14ac:dyDescent="0.25">
      <c r="B2475" t="s">
        <v>1067</v>
      </c>
      <c r="C2475">
        <v>15</v>
      </c>
    </row>
    <row r="2476" spans="1:3" x14ac:dyDescent="0.25">
      <c r="A2476" t="s">
        <v>957</v>
      </c>
      <c r="B2476" t="s">
        <v>1070</v>
      </c>
      <c r="C2476">
        <v>5</v>
      </c>
    </row>
    <row r="2477" spans="1:3" x14ac:dyDescent="0.25">
      <c r="B2477" t="s">
        <v>1076</v>
      </c>
      <c r="C2477">
        <v>20</v>
      </c>
    </row>
    <row r="2478" spans="1:3" x14ac:dyDescent="0.25">
      <c r="B2478" t="s">
        <v>1076</v>
      </c>
      <c r="C2478">
        <v>30</v>
      </c>
    </row>
    <row r="2479" spans="1:3" x14ac:dyDescent="0.25">
      <c r="A2479" t="s">
        <v>958</v>
      </c>
      <c r="B2479" t="s">
        <v>1077</v>
      </c>
      <c r="C2479">
        <v>20</v>
      </c>
    </row>
    <row r="2480" spans="1:3" x14ac:dyDescent="0.25">
      <c r="A2480" t="s">
        <v>959</v>
      </c>
      <c r="B2480" t="s">
        <v>1076</v>
      </c>
      <c r="C2480">
        <v>20</v>
      </c>
    </row>
    <row r="2481" spans="1:3" x14ac:dyDescent="0.25">
      <c r="B2481" t="s">
        <v>1077</v>
      </c>
      <c r="C2481">
        <v>17.5</v>
      </c>
    </row>
    <row r="2482" spans="1:3" x14ac:dyDescent="0.25">
      <c r="A2482" t="s">
        <v>960</v>
      </c>
      <c r="B2482" t="s">
        <v>1076</v>
      </c>
      <c r="C2482">
        <v>22.5</v>
      </c>
    </row>
    <row r="2483" spans="1:3" x14ac:dyDescent="0.25">
      <c r="B2483" t="s">
        <v>1077</v>
      </c>
      <c r="C2483">
        <v>42.5</v>
      </c>
    </row>
    <row r="2484" spans="1:3" x14ac:dyDescent="0.25">
      <c r="A2484" t="s">
        <v>961</v>
      </c>
      <c r="B2484" t="s">
        <v>1076</v>
      </c>
      <c r="C2484">
        <v>7.5</v>
      </c>
    </row>
    <row r="2485" spans="1:3" x14ac:dyDescent="0.25">
      <c r="B2485" t="s">
        <v>1067</v>
      </c>
      <c r="C2485">
        <v>5</v>
      </c>
    </row>
    <row r="2486" spans="1:3" x14ac:dyDescent="0.25">
      <c r="A2486" t="s">
        <v>962</v>
      </c>
      <c r="B2486" t="s">
        <v>1076</v>
      </c>
      <c r="C2486">
        <v>45</v>
      </c>
    </row>
    <row r="2487" spans="1:3" x14ac:dyDescent="0.25">
      <c r="B2487" t="s">
        <v>1067</v>
      </c>
      <c r="C2487">
        <v>25</v>
      </c>
    </row>
    <row r="2488" spans="1:3" x14ac:dyDescent="0.25">
      <c r="A2488" t="s">
        <v>963</v>
      </c>
      <c r="B2488" t="s">
        <v>1068</v>
      </c>
      <c r="C2488">
        <v>15</v>
      </c>
    </row>
    <row r="2489" spans="1:3" x14ac:dyDescent="0.25">
      <c r="B2489" t="s">
        <v>1078</v>
      </c>
      <c r="C2489">
        <v>22.5</v>
      </c>
    </row>
    <row r="2490" spans="1:3" x14ac:dyDescent="0.25">
      <c r="A2490" t="s">
        <v>964</v>
      </c>
      <c r="B2490" t="s">
        <v>1071</v>
      </c>
      <c r="C2490">
        <v>52.5</v>
      </c>
    </row>
    <row r="2491" spans="1:3" x14ac:dyDescent="0.25">
      <c r="B2491" t="s">
        <v>1078</v>
      </c>
      <c r="C2491">
        <v>9</v>
      </c>
    </row>
    <row r="2492" spans="1:3" x14ac:dyDescent="0.25">
      <c r="A2492" t="s">
        <v>965</v>
      </c>
      <c r="B2492" t="s">
        <v>1067</v>
      </c>
      <c r="C2492">
        <v>9</v>
      </c>
    </row>
    <row r="2493" spans="1:3" x14ac:dyDescent="0.25">
      <c r="B2493" t="s">
        <v>1071</v>
      </c>
      <c r="C2493">
        <v>37</v>
      </c>
    </row>
    <row r="2494" spans="1:3" x14ac:dyDescent="0.25">
      <c r="B2494" t="s">
        <v>1079</v>
      </c>
      <c r="C2494">
        <v>40</v>
      </c>
    </row>
    <row r="2495" spans="1:3" x14ac:dyDescent="0.25">
      <c r="A2495" t="s">
        <v>966</v>
      </c>
      <c r="B2495" t="s">
        <v>1067</v>
      </c>
      <c r="C2495">
        <v>27.5</v>
      </c>
    </row>
    <row r="2496" spans="1:3" x14ac:dyDescent="0.25">
      <c r="A2496" t="s">
        <v>967</v>
      </c>
      <c r="B2496" t="s">
        <v>1072</v>
      </c>
      <c r="C2496">
        <v>2.5</v>
      </c>
    </row>
    <row r="2497" spans="1:5" x14ac:dyDescent="0.25">
      <c r="B2497" t="s">
        <v>1079</v>
      </c>
      <c r="C2497">
        <v>25</v>
      </c>
    </row>
    <row r="2498" spans="1:5" x14ac:dyDescent="0.25">
      <c r="B2498" t="s">
        <v>1066</v>
      </c>
    </row>
    <row r="2499" spans="1:5" x14ac:dyDescent="0.25">
      <c r="A2499" t="s">
        <v>968</v>
      </c>
      <c r="B2499" t="s">
        <v>1067</v>
      </c>
      <c r="C2499">
        <v>22.5</v>
      </c>
    </row>
    <row r="2500" spans="1:5" x14ac:dyDescent="0.25">
      <c r="B2500" t="s">
        <v>1079</v>
      </c>
      <c r="C2500">
        <v>32.5</v>
      </c>
    </row>
    <row r="2501" spans="1:5" x14ac:dyDescent="0.25">
      <c r="B2501" t="s">
        <v>1074</v>
      </c>
    </row>
    <row r="2502" spans="1:5" x14ac:dyDescent="0.25">
      <c r="B2502" t="s">
        <v>1066</v>
      </c>
      <c r="C2502">
        <v>20</v>
      </c>
      <c r="E2502" t="s">
        <v>1545</v>
      </c>
    </row>
    <row r="2503" spans="1:5" x14ac:dyDescent="0.25">
      <c r="A2503" t="s">
        <v>1536</v>
      </c>
      <c r="B2503" t="s">
        <v>1067</v>
      </c>
      <c r="C2503">
        <v>20</v>
      </c>
      <c r="E2503" t="s">
        <v>1545</v>
      </c>
    </row>
    <row r="2504" spans="1:5" x14ac:dyDescent="0.25">
      <c r="B2504" t="s">
        <v>1074</v>
      </c>
      <c r="C2504">
        <v>20</v>
      </c>
      <c r="E2504" t="s">
        <v>1545</v>
      </c>
    </row>
    <row r="2505" spans="1:5" x14ac:dyDescent="0.25">
      <c r="B2505" t="s">
        <v>1067</v>
      </c>
      <c r="C2505">
        <v>5</v>
      </c>
    </row>
    <row r="2506" spans="1:5" x14ac:dyDescent="0.25">
      <c r="A2506" t="s">
        <v>969</v>
      </c>
      <c r="B2506" t="s">
        <v>1079</v>
      </c>
      <c r="C2506">
        <v>50</v>
      </c>
    </row>
    <row r="2507" spans="1:5" x14ac:dyDescent="0.25">
      <c r="B2507" t="s">
        <v>1079</v>
      </c>
      <c r="C2507">
        <v>40</v>
      </c>
    </row>
    <row r="2508" spans="1:5" x14ac:dyDescent="0.25">
      <c r="A2508" t="s">
        <v>970</v>
      </c>
      <c r="B2508" t="s">
        <v>1067</v>
      </c>
      <c r="C2508">
        <v>10</v>
      </c>
    </row>
    <row r="2509" spans="1:5" x14ac:dyDescent="0.25">
      <c r="A2509" t="s">
        <v>971</v>
      </c>
      <c r="B2509" t="s">
        <v>1079</v>
      </c>
      <c r="C2509">
        <v>15</v>
      </c>
    </row>
    <row r="2510" spans="1:5" x14ac:dyDescent="0.25">
      <c r="B2510" t="s">
        <v>1068</v>
      </c>
      <c r="C2510">
        <v>10</v>
      </c>
    </row>
    <row r="2511" spans="1:5" x14ac:dyDescent="0.25">
      <c r="B2511" t="s">
        <v>1080</v>
      </c>
      <c r="C2511">
        <v>35</v>
      </c>
    </row>
    <row r="2512" spans="1:5" x14ac:dyDescent="0.25">
      <c r="A2512" t="s">
        <v>972</v>
      </c>
      <c r="B2512" t="s">
        <v>1080</v>
      </c>
      <c r="C2512">
        <v>35</v>
      </c>
    </row>
    <row r="2513" spans="1:3" x14ac:dyDescent="0.25">
      <c r="A2513" t="s">
        <v>973</v>
      </c>
      <c r="B2513" t="s">
        <v>1080</v>
      </c>
      <c r="C2513">
        <v>40</v>
      </c>
    </row>
    <row r="2514" spans="1:3" x14ac:dyDescent="0.25">
      <c r="A2514" t="s">
        <v>974</v>
      </c>
      <c r="B2514" t="s">
        <v>1081</v>
      </c>
      <c r="C2514">
        <v>2.5</v>
      </c>
    </row>
    <row r="2515" spans="1:3" x14ac:dyDescent="0.25">
      <c r="A2515" t="s">
        <v>975</v>
      </c>
      <c r="B2515" t="s">
        <v>1082</v>
      </c>
      <c r="C2515">
        <v>5</v>
      </c>
    </row>
    <row r="2516" spans="1:3" x14ac:dyDescent="0.25">
      <c r="B2516" t="s">
        <v>1083</v>
      </c>
      <c r="C2516">
        <v>5</v>
      </c>
    </row>
    <row r="2517" spans="1:3" x14ac:dyDescent="0.25">
      <c r="B2517" t="s">
        <v>1084</v>
      </c>
      <c r="C2517">
        <v>27.5</v>
      </c>
    </row>
    <row r="2518" spans="1:3" x14ac:dyDescent="0.25">
      <c r="B2518" t="s">
        <v>1081</v>
      </c>
      <c r="C2518">
        <v>7.5</v>
      </c>
    </row>
    <row r="2519" spans="1:3" x14ac:dyDescent="0.25">
      <c r="A2519" t="s">
        <v>976</v>
      </c>
      <c r="B2519" t="s">
        <v>1085</v>
      </c>
      <c r="C2519">
        <v>5</v>
      </c>
    </row>
    <row r="2520" spans="1:3" x14ac:dyDescent="0.25">
      <c r="B2520" t="s">
        <v>1083</v>
      </c>
      <c r="C2520">
        <v>12.5</v>
      </c>
    </row>
    <row r="2521" spans="1:3" x14ac:dyDescent="0.25">
      <c r="B2521" t="s">
        <v>1084</v>
      </c>
      <c r="C2521">
        <v>15</v>
      </c>
    </row>
    <row r="2522" spans="1:3" x14ac:dyDescent="0.25">
      <c r="B2522" t="s">
        <v>1086</v>
      </c>
      <c r="C2522">
        <v>4</v>
      </c>
    </row>
    <row r="2523" spans="1:3" x14ac:dyDescent="0.25">
      <c r="A2523" t="s">
        <v>977</v>
      </c>
      <c r="B2523" t="s">
        <v>1082</v>
      </c>
      <c r="C2523">
        <v>4</v>
      </c>
    </row>
    <row r="2524" spans="1:3" x14ac:dyDescent="0.25">
      <c r="B2524" t="s">
        <v>1085</v>
      </c>
      <c r="C2524">
        <v>29</v>
      </c>
    </row>
    <row r="2525" spans="1:3" x14ac:dyDescent="0.25">
      <c r="B2525" t="s">
        <v>1083</v>
      </c>
      <c r="C2525">
        <v>4</v>
      </c>
    </row>
    <row r="2526" spans="1:3" x14ac:dyDescent="0.25">
      <c r="B2526" t="s">
        <v>1081</v>
      </c>
      <c r="C2526">
        <v>12.5</v>
      </c>
    </row>
    <row r="2527" spans="1:3" x14ac:dyDescent="0.25">
      <c r="A2527" t="s">
        <v>978</v>
      </c>
      <c r="B2527" t="s">
        <v>1087</v>
      </c>
      <c r="C2527">
        <v>27.5</v>
      </c>
    </row>
    <row r="2528" spans="1:3" x14ac:dyDescent="0.25">
      <c r="B2528" t="s">
        <v>1081</v>
      </c>
      <c r="C2528">
        <v>2</v>
      </c>
    </row>
    <row r="2529" spans="1:5" x14ac:dyDescent="0.25">
      <c r="A2529" t="s">
        <v>979</v>
      </c>
      <c r="B2529" t="s">
        <v>1082</v>
      </c>
      <c r="C2529">
        <v>5</v>
      </c>
    </row>
    <row r="2530" spans="1:5" x14ac:dyDescent="0.25">
      <c r="B2530" t="s">
        <v>1084</v>
      </c>
      <c r="C2530">
        <v>7</v>
      </c>
    </row>
    <row r="2531" spans="1:5" x14ac:dyDescent="0.25">
      <c r="B2531" t="s">
        <v>1087</v>
      </c>
      <c r="C2531">
        <v>17</v>
      </c>
    </row>
    <row r="2532" spans="1:5" x14ac:dyDescent="0.25">
      <c r="B2532" t="s">
        <v>1088</v>
      </c>
      <c r="C2532">
        <v>10</v>
      </c>
    </row>
    <row r="2533" spans="1:5" x14ac:dyDescent="0.25">
      <c r="B2533" t="s">
        <v>1065</v>
      </c>
    </row>
    <row r="2534" spans="1:5" x14ac:dyDescent="0.25">
      <c r="A2534" t="s">
        <v>980</v>
      </c>
      <c r="B2534" t="s">
        <v>1080</v>
      </c>
    </row>
    <row r="2535" spans="1:5" x14ac:dyDescent="0.25">
      <c r="B2535" t="s">
        <v>1081</v>
      </c>
      <c r="C2535">
        <v>2.5</v>
      </c>
    </row>
    <row r="2536" spans="1:5" x14ac:dyDescent="0.25">
      <c r="B2536" t="s">
        <v>1084</v>
      </c>
    </row>
    <row r="2537" spans="1:5" x14ac:dyDescent="0.25">
      <c r="B2537" t="s">
        <v>1087</v>
      </c>
    </row>
    <row r="2538" spans="1:5" x14ac:dyDescent="0.25">
      <c r="B2538" t="s">
        <v>1088</v>
      </c>
      <c r="C2538">
        <v>32.5</v>
      </c>
    </row>
    <row r="2539" spans="1:5" x14ac:dyDescent="0.25">
      <c r="B2539" t="s">
        <v>1065</v>
      </c>
      <c r="C2539">
        <v>12</v>
      </c>
      <c r="E2539" t="s">
        <v>1545</v>
      </c>
    </row>
    <row r="2540" spans="1:5" x14ac:dyDescent="0.25">
      <c r="A2540" t="s">
        <v>1537</v>
      </c>
      <c r="B2540" t="s">
        <v>1080</v>
      </c>
      <c r="C2540">
        <v>12</v>
      </c>
      <c r="E2540" t="s">
        <v>1545</v>
      </c>
    </row>
    <row r="2541" spans="1:5" x14ac:dyDescent="0.25">
      <c r="B2541" t="s">
        <v>1081</v>
      </c>
      <c r="C2541">
        <v>12</v>
      </c>
      <c r="E2541" t="s">
        <v>1545</v>
      </c>
    </row>
    <row r="2542" spans="1:5" x14ac:dyDescent="0.25">
      <c r="B2542" t="s">
        <v>1084</v>
      </c>
      <c r="C2542">
        <v>12</v>
      </c>
      <c r="E2542" t="s">
        <v>1545</v>
      </c>
    </row>
    <row r="2543" spans="1:5" x14ac:dyDescent="0.25">
      <c r="B2543" t="s">
        <v>1087</v>
      </c>
      <c r="C2543">
        <v>12</v>
      </c>
      <c r="E2543" t="s">
        <v>1545</v>
      </c>
    </row>
    <row r="2544" spans="1:5" x14ac:dyDescent="0.25">
      <c r="B2544" t="s">
        <v>1088</v>
      </c>
      <c r="C2544">
        <v>12</v>
      </c>
      <c r="E2544" t="s">
        <v>1545</v>
      </c>
    </row>
    <row r="2545" spans="1:3" x14ac:dyDescent="0.25">
      <c r="B2545" t="s">
        <v>1081</v>
      </c>
      <c r="C2545">
        <v>20</v>
      </c>
    </row>
    <row r="2546" spans="1:3" x14ac:dyDescent="0.25">
      <c r="A2546" t="s">
        <v>981</v>
      </c>
      <c r="B2546" t="s">
        <v>1084</v>
      </c>
      <c r="C2546">
        <v>20</v>
      </c>
    </row>
    <row r="2547" spans="1:3" x14ac:dyDescent="0.25">
      <c r="B2547" t="s">
        <v>1087</v>
      </c>
      <c r="C2547">
        <v>20</v>
      </c>
    </row>
    <row r="2548" spans="1:3" x14ac:dyDescent="0.25">
      <c r="B2548" t="s">
        <v>1088</v>
      </c>
      <c r="C2548">
        <v>20</v>
      </c>
    </row>
    <row r="2549" spans="1:3" x14ac:dyDescent="0.25">
      <c r="B2549" t="s">
        <v>1089</v>
      </c>
      <c r="C2549">
        <v>22.5</v>
      </c>
    </row>
    <row r="2550" spans="1:3" x14ac:dyDescent="0.25">
      <c r="A2550" t="s">
        <v>982</v>
      </c>
      <c r="B2550" t="s">
        <v>1090</v>
      </c>
      <c r="C2550">
        <v>17.5</v>
      </c>
    </row>
    <row r="2551" spans="1:3" x14ac:dyDescent="0.25">
      <c r="B2551" t="s">
        <v>1089</v>
      </c>
      <c r="C2551">
        <v>20</v>
      </c>
    </row>
    <row r="2552" spans="1:3" x14ac:dyDescent="0.25">
      <c r="A2552" t="s">
        <v>983</v>
      </c>
      <c r="B2552" t="s">
        <v>1091</v>
      </c>
      <c r="C2552">
        <v>15</v>
      </c>
    </row>
    <row r="2553" spans="1:3" x14ac:dyDescent="0.25">
      <c r="B2553" t="s">
        <v>1090</v>
      </c>
      <c r="C2553">
        <v>5</v>
      </c>
    </row>
    <row r="2554" spans="1:3" x14ac:dyDescent="0.25">
      <c r="B2554" t="s">
        <v>1091</v>
      </c>
      <c r="C2554">
        <v>22.5</v>
      </c>
    </row>
    <row r="2555" spans="1:3" x14ac:dyDescent="0.25">
      <c r="A2555" t="s">
        <v>984</v>
      </c>
      <c r="B2555" t="s">
        <v>1090</v>
      </c>
      <c r="C2555">
        <v>17.5</v>
      </c>
    </row>
    <row r="2556" spans="1:3" x14ac:dyDescent="0.25">
      <c r="B2556" t="s">
        <v>1092</v>
      </c>
      <c r="C2556">
        <v>2.5</v>
      </c>
    </row>
    <row r="2557" spans="1:3" x14ac:dyDescent="0.25">
      <c r="A2557" t="s">
        <v>985</v>
      </c>
      <c r="B2557" t="s">
        <v>1093</v>
      </c>
      <c r="C2557">
        <v>7.5</v>
      </c>
    </row>
    <row r="2558" spans="1:3" x14ac:dyDescent="0.25">
      <c r="B2558" t="s">
        <v>1089</v>
      </c>
      <c r="C2558">
        <v>10</v>
      </c>
    </row>
    <row r="2559" spans="1:3" x14ac:dyDescent="0.25">
      <c r="B2559" t="s">
        <v>1091</v>
      </c>
      <c r="C2559">
        <v>10</v>
      </c>
    </row>
    <row r="2560" spans="1:3" x14ac:dyDescent="0.25">
      <c r="B2560" t="s">
        <v>1090</v>
      </c>
      <c r="C2560">
        <v>5</v>
      </c>
    </row>
    <row r="2561" spans="1:3" x14ac:dyDescent="0.25">
      <c r="B2561" t="s">
        <v>1094</v>
      </c>
      <c r="C2561">
        <v>5</v>
      </c>
    </row>
    <row r="2562" spans="1:3" x14ac:dyDescent="0.25">
      <c r="B2562" t="s">
        <v>1073</v>
      </c>
      <c r="C2562">
        <v>5</v>
      </c>
    </row>
    <row r="2563" spans="1:3" x14ac:dyDescent="0.25">
      <c r="A2563" t="s">
        <v>986</v>
      </c>
      <c r="B2563" t="s">
        <v>1091</v>
      </c>
      <c r="C2563">
        <v>24</v>
      </c>
    </row>
    <row r="2564" spans="1:3" x14ac:dyDescent="0.25">
      <c r="B2564" t="s">
        <v>1090</v>
      </c>
      <c r="C2564">
        <v>19</v>
      </c>
    </row>
    <row r="2565" spans="1:3" x14ac:dyDescent="0.25">
      <c r="B2565" t="s">
        <v>1095</v>
      </c>
      <c r="C2565">
        <v>7</v>
      </c>
    </row>
    <row r="2566" spans="1:3" x14ac:dyDescent="0.25">
      <c r="B2566" t="s">
        <v>1090</v>
      </c>
      <c r="C2566">
        <v>35</v>
      </c>
    </row>
    <row r="2567" spans="1:3" x14ac:dyDescent="0.25">
      <c r="A2567" t="s">
        <v>987</v>
      </c>
      <c r="B2567" t="s">
        <v>1096</v>
      </c>
      <c r="C2567">
        <v>40</v>
      </c>
    </row>
    <row r="2568" spans="1:3" x14ac:dyDescent="0.25">
      <c r="A2568" t="s">
        <v>988</v>
      </c>
      <c r="B2568" t="s">
        <v>1090</v>
      </c>
      <c r="C2568">
        <v>60</v>
      </c>
    </row>
    <row r="2569" spans="1:3" x14ac:dyDescent="0.25">
      <c r="A2569" t="s">
        <v>989</v>
      </c>
      <c r="B2569" t="s">
        <v>1096</v>
      </c>
      <c r="C2569">
        <v>15</v>
      </c>
    </row>
    <row r="2570" spans="1:3" x14ac:dyDescent="0.25">
      <c r="B2570" t="s">
        <v>1097</v>
      </c>
    </row>
    <row r="2571" spans="1:3" x14ac:dyDescent="0.25">
      <c r="B2571" t="s">
        <v>1068</v>
      </c>
    </row>
    <row r="2572" spans="1:3" x14ac:dyDescent="0.25">
      <c r="B2572" t="s">
        <v>1097</v>
      </c>
      <c r="C2572">
        <v>30</v>
      </c>
    </row>
    <row r="2573" spans="1:3" x14ac:dyDescent="0.25">
      <c r="A2573" t="s">
        <v>1538</v>
      </c>
      <c r="B2573" t="s">
        <v>1068</v>
      </c>
      <c r="C2573">
        <v>30</v>
      </c>
    </row>
    <row r="2574" spans="1:3" x14ac:dyDescent="0.25">
      <c r="B2574" t="s">
        <v>1098</v>
      </c>
      <c r="C2574">
        <v>17</v>
      </c>
    </row>
    <row r="2575" spans="1:3" x14ac:dyDescent="0.25">
      <c r="A2575" t="s">
        <v>990</v>
      </c>
      <c r="B2575" t="s">
        <v>1090</v>
      </c>
      <c r="C2575">
        <v>32</v>
      </c>
    </row>
    <row r="2576" spans="1:3" x14ac:dyDescent="0.25">
      <c r="B2576" t="s">
        <v>1096</v>
      </c>
      <c r="C2576">
        <v>7</v>
      </c>
    </row>
    <row r="2577" spans="1:3" x14ac:dyDescent="0.25">
      <c r="B2577" t="s">
        <v>1099</v>
      </c>
      <c r="C2577">
        <v>5</v>
      </c>
    </row>
    <row r="2578" spans="1:3" x14ac:dyDescent="0.25">
      <c r="A2578" t="s">
        <v>991</v>
      </c>
      <c r="B2578" t="s">
        <v>1100</v>
      </c>
      <c r="C2578">
        <v>45</v>
      </c>
    </row>
    <row r="2579" spans="1:3" x14ac:dyDescent="0.25">
      <c r="B2579" t="s">
        <v>1090</v>
      </c>
      <c r="C2579">
        <v>17.5</v>
      </c>
    </row>
    <row r="2580" spans="1:3" x14ac:dyDescent="0.25">
      <c r="A2580" t="s">
        <v>992</v>
      </c>
      <c r="B2580" t="s">
        <v>1100</v>
      </c>
      <c r="C2580">
        <v>17.5</v>
      </c>
    </row>
    <row r="2581" spans="1:3" x14ac:dyDescent="0.25">
      <c r="B2581" t="s">
        <v>1091</v>
      </c>
      <c r="C2581">
        <v>15.5</v>
      </c>
    </row>
    <row r="2582" spans="1:3" x14ac:dyDescent="0.25">
      <c r="A2582" t="s">
        <v>993</v>
      </c>
      <c r="B2582" t="s">
        <v>1100</v>
      </c>
      <c r="C2582">
        <v>22</v>
      </c>
    </row>
    <row r="2583" spans="1:3" x14ac:dyDescent="0.25">
      <c r="B2583" t="s">
        <v>1094</v>
      </c>
      <c r="C2583">
        <v>7</v>
      </c>
    </row>
    <row r="2584" spans="1:3" x14ac:dyDescent="0.25">
      <c r="B2584" t="s">
        <v>1095</v>
      </c>
      <c r="C2584">
        <v>3</v>
      </c>
    </row>
    <row r="2585" spans="1:3" x14ac:dyDescent="0.25">
      <c r="B2585" t="s">
        <v>1101</v>
      </c>
      <c r="C2585">
        <v>22</v>
      </c>
    </row>
    <row r="2586" spans="1:3" x14ac:dyDescent="0.25">
      <c r="B2586" t="s">
        <v>1094</v>
      </c>
      <c r="C2586">
        <v>7.5</v>
      </c>
    </row>
    <row r="2587" spans="1:3" x14ac:dyDescent="0.25">
      <c r="A2587" t="s">
        <v>994</v>
      </c>
      <c r="B2587" t="s">
        <v>1101</v>
      </c>
      <c r="C2587">
        <v>32.5</v>
      </c>
    </row>
    <row r="2588" spans="1:3" x14ac:dyDescent="0.25">
      <c r="B2588" t="s">
        <v>1092</v>
      </c>
      <c r="C2588">
        <v>5</v>
      </c>
    </row>
    <row r="2589" spans="1:3" x14ac:dyDescent="0.25">
      <c r="A2589" t="s">
        <v>995</v>
      </c>
      <c r="B2589" t="s">
        <v>1093</v>
      </c>
      <c r="C2589">
        <v>5</v>
      </c>
    </row>
    <row r="2590" spans="1:3" x14ac:dyDescent="0.25">
      <c r="B2590" t="s">
        <v>1102</v>
      </c>
      <c r="C2590">
        <v>12.5</v>
      </c>
    </row>
    <row r="2591" spans="1:3" x14ac:dyDescent="0.25">
      <c r="B2591" t="s">
        <v>1094</v>
      </c>
      <c r="C2591">
        <v>5</v>
      </c>
    </row>
    <row r="2592" spans="1:3" x14ac:dyDescent="0.25">
      <c r="B2592" t="s">
        <v>1101</v>
      </c>
      <c r="C2592">
        <v>22.5</v>
      </c>
    </row>
    <row r="2593" spans="1:3" x14ac:dyDescent="0.25">
      <c r="B2593" t="s">
        <v>1103</v>
      </c>
      <c r="C2593">
        <v>40</v>
      </c>
    </row>
    <row r="2594" spans="1:3" x14ac:dyDescent="0.25">
      <c r="A2594" t="s">
        <v>996</v>
      </c>
      <c r="B2594" t="s">
        <v>1075</v>
      </c>
      <c r="C2594">
        <v>5</v>
      </c>
    </row>
    <row r="2595" spans="1:3" x14ac:dyDescent="0.25">
      <c r="A2595" t="s">
        <v>997</v>
      </c>
      <c r="B2595" t="s">
        <v>1103</v>
      </c>
      <c r="C2595">
        <v>50</v>
      </c>
    </row>
    <row r="2596" spans="1:3" x14ac:dyDescent="0.25">
      <c r="B2596" t="s">
        <v>1092</v>
      </c>
      <c r="C2596">
        <v>7.5</v>
      </c>
    </row>
    <row r="2597" spans="1:3" x14ac:dyDescent="0.25">
      <c r="A2597" t="s">
        <v>998</v>
      </c>
      <c r="B2597" t="s">
        <v>1103</v>
      </c>
      <c r="C2597">
        <v>2.5</v>
      </c>
    </row>
    <row r="2598" spans="1:3" x14ac:dyDescent="0.25">
      <c r="B2598" t="s">
        <v>1104</v>
      </c>
      <c r="C2598">
        <v>12.5</v>
      </c>
    </row>
    <row r="2599" spans="1:3" x14ac:dyDescent="0.25">
      <c r="B2599" t="s">
        <v>1091</v>
      </c>
      <c r="C2599">
        <v>2.5</v>
      </c>
    </row>
    <row r="2600" spans="1:3" x14ac:dyDescent="0.25">
      <c r="B2600" t="s">
        <v>1090</v>
      </c>
      <c r="C2600">
        <v>2.5</v>
      </c>
    </row>
    <row r="2601" spans="1:3" x14ac:dyDescent="0.25">
      <c r="B2601" t="s">
        <v>1082</v>
      </c>
      <c r="C2601">
        <v>5</v>
      </c>
    </row>
    <row r="2602" spans="1:3" x14ac:dyDescent="0.25">
      <c r="B2602" t="s">
        <v>1083</v>
      </c>
      <c r="C2602">
        <v>5</v>
      </c>
    </row>
    <row r="2603" spans="1:3" x14ac:dyDescent="0.25">
      <c r="B2603" t="s">
        <v>1074</v>
      </c>
    </row>
    <row r="2604" spans="1:3" x14ac:dyDescent="0.25">
      <c r="A2604" t="s">
        <v>999</v>
      </c>
      <c r="B2604" t="s">
        <v>1092</v>
      </c>
      <c r="C2604">
        <v>6</v>
      </c>
    </row>
    <row r="2605" spans="1:3" x14ac:dyDescent="0.25">
      <c r="B2605" t="s">
        <v>1099</v>
      </c>
    </row>
    <row r="2606" spans="1:3" x14ac:dyDescent="0.25">
      <c r="B2606" t="s">
        <v>1090</v>
      </c>
    </row>
    <row r="2607" spans="1:3" x14ac:dyDescent="0.25">
      <c r="B2607" t="s">
        <v>1096</v>
      </c>
      <c r="C2607">
        <v>6</v>
      </c>
    </row>
    <row r="2608" spans="1:3" x14ac:dyDescent="0.25">
      <c r="B2608" t="s">
        <v>1081</v>
      </c>
      <c r="C2608">
        <v>5</v>
      </c>
    </row>
    <row r="2609" spans="1:5" x14ac:dyDescent="0.25">
      <c r="B2609" t="s">
        <v>1082</v>
      </c>
      <c r="C2609">
        <v>6</v>
      </c>
    </row>
    <row r="2610" spans="1:5" x14ac:dyDescent="0.25">
      <c r="B2610" t="s">
        <v>1083</v>
      </c>
      <c r="C2610">
        <v>6</v>
      </c>
    </row>
    <row r="2611" spans="1:5" x14ac:dyDescent="0.25">
      <c r="B2611" t="s">
        <v>1074</v>
      </c>
      <c r="C2611">
        <v>20</v>
      </c>
      <c r="E2611" t="s">
        <v>1545</v>
      </c>
    </row>
    <row r="2612" spans="1:5" x14ac:dyDescent="0.25">
      <c r="A2612" t="s">
        <v>1539</v>
      </c>
      <c r="B2612" t="s">
        <v>1099</v>
      </c>
      <c r="C2612">
        <v>20</v>
      </c>
      <c r="E2612" t="s">
        <v>1545</v>
      </c>
    </row>
    <row r="2613" spans="1:5" x14ac:dyDescent="0.25">
      <c r="B2613" t="s">
        <v>1090</v>
      </c>
      <c r="C2613">
        <v>20</v>
      </c>
      <c r="E2613" t="s">
        <v>1545</v>
      </c>
    </row>
    <row r="2614" spans="1:5" x14ac:dyDescent="0.25">
      <c r="B2614" t="s">
        <v>1093</v>
      </c>
      <c r="C2614">
        <v>12.5</v>
      </c>
    </row>
    <row r="2615" spans="1:5" x14ac:dyDescent="0.25">
      <c r="A2615" t="s">
        <v>1000</v>
      </c>
      <c r="B2615" t="s">
        <v>1090</v>
      </c>
      <c r="C2615">
        <v>12.5</v>
      </c>
    </row>
    <row r="2616" spans="1:5" x14ac:dyDescent="0.25">
      <c r="B2616" t="s">
        <v>1105</v>
      </c>
      <c r="C2616">
        <v>15</v>
      </c>
    </row>
    <row r="2617" spans="1:5" x14ac:dyDescent="0.25">
      <c r="B2617" t="s">
        <v>1106</v>
      </c>
      <c r="C2617">
        <v>2.5</v>
      </c>
    </row>
    <row r="2618" spans="1:5" x14ac:dyDescent="0.25">
      <c r="A2618" t="s">
        <v>1001</v>
      </c>
      <c r="B2618" t="s">
        <v>1093</v>
      </c>
      <c r="C2618">
        <v>13</v>
      </c>
    </row>
    <row r="2619" spans="1:5" x14ac:dyDescent="0.25">
      <c r="B2619" t="s">
        <v>1090</v>
      </c>
      <c r="C2619">
        <v>5</v>
      </c>
    </row>
    <row r="2620" spans="1:5" x14ac:dyDescent="0.25">
      <c r="B2620" t="s">
        <v>1107</v>
      </c>
      <c r="C2620">
        <v>8</v>
      </c>
    </row>
    <row r="2621" spans="1:5" x14ac:dyDescent="0.25">
      <c r="B2621" t="s">
        <v>1069</v>
      </c>
      <c r="C2621">
        <v>11</v>
      </c>
    </row>
    <row r="2622" spans="1:5" x14ac:dyDescent="0.25">
      <c r="B2622" t="s">
        <v>1066</v>
      </c>
      <c r="C2622">
        <v>12.5</v>
      </c>
    </row>
    <row r="2623" spans="1:5" x14ac:dyDescent="0.25">
      <c r="A2623" t="s">
        <v>1002</v>
      </c>
      <c r="B2623" t="s">
        <v>1093</v>
      </c>
      <c r="C2623">
        <v>5</v>
      </c>
    </row>
    <row r="2624" spans="1:5" x14ac:dyDescent="0.25">
      <c r="B2624" t="s">
        <v>1095</v>
      </c>
      <c r="C2624">
        <v>7.5</v>
      </c>
    </row>
    <row r="2625" spans="1:3" x14ac:dyDescent="0.25">
      <c r="B2625" t="s">
        <v>1108</v>
      </c>
      <c r="C2625">
        <v>10</v>
      </c>
    </row>
    <row r="2626" spans="1:3" x14ac:dyDescent="0.25">
      <c r="B2626" t="s">
        <v>1066</v>
      </c>
      <c r="C2626">
        <v>9</v>
      </c>
    </row>
    <row r="2627" spans="1:3" x14ac:dyDescent="0.25">
      <c r="A2627" t="s">
        <v>1003</v>
      </c>
      <c r="B2627" t="s">
        <v>1074</v>
      </c>
      <c r="C2627">
        <v>7.5</v>
      </c>
    </row>
    <row r="2628" spans="1:3" x14ac:dyDescent="0.25">
      <c r="B2628" t="s">
        <v>1106</v>
      </c>
      <c r="C2628">
        <v>2.5</v>
      </c>
    </row>
    <row r="2629" spans="1:3" x14ac:dyDescent="0.25">
      <c r="B2629" t="s">
        <v>1093</v>
      </c>
      <c r="C2629">
        <v>4</v>
      </c>
    </row>
    <row r="2630" spans="1:3" x14ac:dyDescent="0.25">
      <c r="B2630" t="s">
        <v>1069</v>
      </c>
      <c r="C2630">
        <v>14</v>
      </c>
    </row>
    <row r="2631" spans="1:3" x14ac:dyDescent="0.25">
      <c r="B2631" t="s">
        <v>1108</v>
      </c>
      <c r="C2631">
        <v>4</v>
      </c>
    </row>
    <row r="2632" spans="1:3" x14ac:dyDescent="0.25">
      <c r="B2632" t="s">
        <v>1066</v>
      </c>
      <c r="C2632">
        <v>4</v>
      </c>
    </row>
    <row r="2633" spans="1:3" x14ac:dyDescent="0.25">
      <c r="A2633" t="s">
        <v>1004</v>
      </c>
      <c r="B2633" t="s">
        <v>1106</v>
      </c>
      <c r="C2633">
        <v>2.5</v>
      </c>
    </row>
    <row r="2634" spans="1:3" x14ac:dyDescent="0.25">
      <c r="B2634" t="s">
        <v>1090</v>
      </c>
      <c r="C2634">
        <v>16</v>
      </c>
    </row>
    <row r="2635" spans="1:3" x14ac:dyDescent="0.25">
      <c r="B2635" t="s">
        <v>1109</v>
      </c>
      <c r="C2635">
        <v>4</v>
      </c>
    </row>
    <row r="2636" spans="1:3" x14ac:dyDescent="0.25">
      <c r="B2636" t="s">
        <v>1069</v>
      </c>
      <c r="C2636">
        <v>10</v>
      </c>
    </row>
    <row r="2637" spans="1:3" x14ac:dyDescent="0.25">
      <c r="B2637" t="s">
        <v>1108</v>
      </c>
      <c r="C2637">
        <v>4</v>
      </c>
    </row>
    <row r="2638" spans="1:3" x14ac:dyDescent="0.25">
      <c r="B2638" t="s">
        <v>1066</v>
      </c>
      <c r="C2638">
        <v>5</v>
      </c>
    </row>
    <row r="2639" spans="1:3" x14ac:dyDescent="0.25">
      <c r="A2639" t="s">
        <v>1005</v>
      </c>
      <c r="B2639" t="s">
        <v>1092</v>
      </c>
      <c r="C2639">
        <v>5</v>
      </c>
    </row>
    <row r="2640" spans="1:3" x14ac:dyDescent="0.25">
      <c r="B2640" t="s">
        <v>1090</v>
      </c>
      <c r="C2640">
        <v>25</v>
      </c>
    </row>
    <row r="2641" spans="1:3" x14ac:dyDescent="0.25">
      <c r="B2641" t="s">
        <v>1066</v>
      </c>
      <c r="C2641">
        <v>11</v>
      </c>
    </row>
    <row r="2642" spans="1:3" x14ac:dyDescent="0.25">
      <c r="A2642" t="s">
        <v>1006</v>
      </c>
      <c r="B2642" t="s">
        <v>1074</v>
      </c>
      <c r="C2642">
        <v>9</v>
      </c>
    </row>
    <row r="2643" spans="1:3" x14ac:dyDescent="0.25">
      <c r="B2643" t="s">
        <v>1090</v>
      </c>
      <c r="C2643">
        <v>7.5</v>
      </c>
    </row>
    <row r="2644" spans="1:3" x14ac:dyDescent="0.25">
      <c r="B2644" t="s">
        <v>1109</v>
      </c>
      <c r="C2644">
        <v>4</v>
      </c>
    </row>
    <row r="2645" spans="1:3" x14ac:dyDescent="0.25">
      <c r="B2645" t="s">
        <v>1108</v>
      </c>
      <c r="C2645">
        <v>4</v>
      </c>
    </row>
    <row r="2646" spans="1:3" x14ac:dyDescent="0.25">
      <c r="B2646" t="s">
        <v>1110</v>
      </c>
      <c r="C2646">
        <v>15</v>
      </c>
    </row>
    <row r="2647" spans="1:3" x14ac:dyDescent="0.25">
      <c r="B2647" t="s">
        <v>1091</v>
      </c>
      <c r="C2647">
        <v>20</v>
      </c>
    </row>
    <row r="2648" spans="1:3" x14ac:dyDescent="0.25">
      <c r="A2648" t="s">
        <v>1007</v>
      </c>
      <c r="B2648" t="s">
        <v>1099</v>
      </c>
      <c r="C2648">
        <v>7</v>
      </c>
    </row>
    <row r="2649" spans="1:3" x14ac:dyDescent="0.25">
      <c r="B2649" t="s">
        <v>1100</v>
      </c>
      <c r="C2649">
        <v>12</v>
      </c>
    </row>
    <row r="2650" spans="1:3" x14ac:dyDescent="0.25">
      <c r="B2650" t="s">
        <v>1095</v>
      </c>
      <c r="C2650">
        <v>5</v>
      </c>
    </row>
    <row r="2651" spans="1:3" x14ac:dyDescent="0.25">
      <c r="B2651" t="s">
        <v>1069</v>
      </c>
      <c r="C2651">
        <v>7</v>
      </c>
    </row>
    <row r="2652" spans="1:3" x14ac:dyDescent="0.25">
      <c r="B2652" t="s">
        <v>1110</v>
      </c>
      <c r="C2652">
        <v>10</v>
      </c>
    </row>
    <row r="2653" spans="1:3" x14ac:dyDescent="0.25">
      <c r="B2653" t="s">
        <v>1111</v>
      </c>
      <c r="C2653">
        <v>5</v>
      </c>
    </row>
    <row r="2654" spans="1:3" x14ac:dyDescent="0.25">
      <c r="A2654" t="s">
        <v>1008</v>
      </c>
      <c r="B2654" t="s">
        <v>1091</v>
      </c>
      <c r="C2654">
        <v>16</v>
      </c>
    </row>
    <row r="2655" spans="1:3" x14ac:dyDescent="0.25">
      <c r="B2655" t="s">
        <v>1100</v>
      </c>
      <c r="C2655">
        <v>4</v>
      </c>
    </row>
    <row r="2656" spans="1:3" x14ac:dyDescent="0.25">
      <c r="B2656" t="s">
        <v>1109</v>
      </c>
      <c r="C2656">
        <v>4</v>
      </c>
    </row>
    <row r="2657" spans="1:3" x14ac:dyDescent="0.25">
      <c r="B2657" t="s">
        <v>1069</v>
      </c>
      <c r="C2657">
        <v>26</v>
      </c>
    </row>
    <row r="2658" spans="1:3" x14ac:dyDescent="0.25">
      <c r="B2658" t="s">
        <v>1096</v>
      </c>
      <c r="C2658">
        <v>40</v>
      </c>
    </row>
    <row r="2659" spans="1:3" x14ac:dyDescent="0.25">
      <c r="A2659" t="s">
        <v>1009</v>
      </c>
      <c r="B2659" t="s">
        <v>1092</v>
      </c>
      <c r="C2659">
        <v>4</v>
      </c>
    </row>
    <row r="2660" spans="1:3" x14ac:dyDescent="0.25">
      <c r="A2660" t="s">
        <v>1010</v>
      </c>
      <c r="B2660" t="s">
        <v>1091</v>
      </c>
      <c r="C2660">
        <v>6</v>
      </c>
    </row>
    <row r="2661" spans="1:3" x14ac:dyDescent="0.25">
      <c r="B2661" t="s">
        <v>1090</v>
      </c>
      <c r="C2661">
        <v>11</v>
      </c>
    </row>
    <row r="2662" spans="1:3" x14ac:dyDescent="0.25">
      <c r="B2662" t="s">
        <v>1100</v>
      </c>
      <c r="C2662">
        <v>4</v>
      </c>
    </row>
    <row r="2663" spans="1:3" x14ac:dyDescent="0.25">
      <c r="B2663" t="s">
        <v>1107</v>
      </c>
      <c r="C2663">
        <v>4</v>
      </c>
    </row>
    <row r="2664" spans="1:3" x14ac:dyDescent="0.25">
      <c r="B2664" t="s">
        <v>1112</v>
      </c>
      <c r="C2664">
        <v>6</v>
      </c>
    </row>
    <row r="2665" spans="1:3" x14ac:dyDescent="0.25">
      <c r="B2665" t="s">
        <v>1069</v>
      </c>
      <c r="C2665">
        <v>13</v>
      </c>
    </row>
    <row r="2666" spans="1:3" x14ac:dyDescent="0.25">
      <c r="B2666" t="s">
        <v>1108</v>
      </c>
      <c r="C2666">
        <v>9</v>
      </c>
    </row>
    <row r="2667" spans="1:3" x14ac:dyDescent="0.25">
      <c r="B2667" t="s">
        <v>1110</v>
      </c>
      <c r="C2667">
        <v>5</v>
      </c>
    </row>
    <row r="2668" spans="1:3" x14ac:dyDescent="0.25">
      <c r="B2668" t="s">
        <v>1086</v>
      </c>
      <c r="C2668">
        <v>6</v>
      </c>
    </row>
    <row r="2669" spans="1:3" x14ac:dyDescent="0.25">
      <c r="B2669" t="s">
        <v>1082</v>
      </c>
      <c r="C2669">
        <v>13</v>
      </c>
    </row>
    <row r="2670" spans="1:3" x14ac:dyDescent="0.25">
      <c r="B2670" t="s">
        <v>1090</v>
      </c>
      <c r="C2670">
        <v>27.5</v>
      </c>
    </row>
    <row r="2671" spans="1:3" x14ac:dyDescent="0.25">
      <c r="A2671" t="s">
        <v>1011</v>
      </c>
      <c r="B2671" t="s">
        <v>1108</v>
      </c>
      <c r="C2671">
        <v>12.5</v>
      </c>
    </row>
    <row r="2672" spans="1:3" x14ac:dyDescent="0.25">
      <c r="B2672" t="s">
        <v>1090</v>
      </c>
      <c r="C2672">
        <v>17.5</v>
      </c>
    </row>
    <row r="2673" spans="1:3" x14ac:dyDescent="0.25">
      <c r="A2673" t="s">
        <v>1012</v>
      </c>
      <c r="B2673" t="s">
        <v>1069</v>
      </c>
      <c r="C2673">
        <v>12.5</v>
      </c>
    </row>
    <row r="2674" spans="1:3" x14ac:dyDescent="0.25">
      <c r="B2674" t="s">
        <v>1108</v>
      </c>
      <c r="C2674">
        <v>10</v>
      </c>
    </row>
    <row r="2675" spans="1:3" x14ac:dyDescent="0.25">
      <c r="B2675" t="s">
        <v>1069</v>
      </c>
      <c r="C2675">
        <v>30</v>
      </c>
    </row>
    <row r="2676" spans="1:3" x14ac:dyDescent="0.25">
      <c r="A2676" t="s">
        <v>1013</v>
      </c>
      <c r="B2676" t="s">
        <v>1092</v>
      </c>
      <c r="C2676">
        <v>3</v>
      </c>
    </row>
    <row r="2677" spans="1:3" x14ac:dyDescent="0.25">
      <c r="A2677" t="s">
        <v>1014</v>
      </c>
      <c r="B2677" t="s">
        <v>1093</v>
      </c>
      <c r="C2677">
        <v>15</v>
      </c>
    </row>
    <row r="2678" spans="1:3" x14ac:dyDescent="0.25">
      <c r="B2678" t="s">
        <v>1096</v>
      </c>
      <c r="C2678">
        <v>15</v>
      </c>
    </row>
    <row r="2679" spans="1:3" x14ac:dyDescent="0.25">
      <c r="B2679" t="s">
        <v>1109</v>
      </c>
      <c r="C2679">
        <v>3</v>
      </c>
    </row>
    <row r="2680" spans="1:3" x14ac:dyDescent="0.25">
      <c r="B2680" t="s">
        <v>1069</v>
      </c>
      <c r="C2680">
        <v>13</v>
      </c>
    </row>
    <row r="2681" spans="1:3" x14ac:dyDescent="0.25">
      <c r="B2681" t="s">
        <v>1093</v>
      </c>
      <c r="C2681">
        <v>40</v>
      </c>
    </row>
    <row r="2682" spans="1:3" x14ac:dyDescent="0.25">
      <c r="A2682" t="s">
        <v>1015</v>
      </c>
      <c r="B2682" t="s">
        <v>1111</v>
      </c>
      <c r="C2682">
        <v>5</v>
      </c>
    </row>
    <row r="2683" spans="1:3" x14ac:dyDescent="0.25">
      <c r="A2683" t="s">
        <v>1016</v>
      </c>
      <c r="B2683" t="s">
        <v>1074</v>
      </c>
      <c r="C2683">
        <v>12.5</v>
      </c>
    </row>
    <row r="2684" spans="1:3" x14ac:dyDescent="0.25">
      <c r="B2684" t="s">
        <v>1092</v>
      </c>
    </row>
    <row r="2685" spans="1:3" x14ac:dyDescent="0.25">
      <c r="B2685" t="s">
        <v>1093</v>
      </c>
      <c r="C2685">
        <v>25</v>
      </c>
    </row>
    <row r="2686" spans="1:3" x14ac:dyDescent="0.25">
      <c r="B2686" t="s">
        <v>1091</v>
      </c>
      <c r="C2686">
        <v>10</v>
      </c>
    </row>
    <row r="2687" spans="1:3" x14ac:dyDescent="0.25">
      <c r="B2687" t="s">
        <v>1107</v>
      </c>
    </row>
    <row r="2688" spans="1:3" x14ac:dyDescent="0.25">
      <c r="B2688" t="s">
        <v>1069</v>
      </c>
    </row>
    <row r="2689" spans="1:5" x14ac:dyDescent="0.25">
      <c r="B2689" t="s">
        <v>1108</v>
      </c>
    </row>
    <row r="2690" spans="1:5" x14ac:dyDescent="0.25">
      <c r="B2690" t="s">
        <v>1068</v>
      </c>
      <c r="C2690">
        <v>7.5</v>
      </c>
    </row>
    <row r="2691" spans="1:5" x14ac:dyDescent="0.25">
      <c r="B2691" t="s">
        <v>1092</v>
      </c>
      <c r="C2691">
        <v>15</v>
      </c>
      <c r="E2691" t="s">
        <v>1545</v>
      </c>
    </row>
    <row r="2692" spans="1:5" x14ac:dyDescent="0.25">
      <c r="A2692" t="s">
        <v>1540</v>
      </c>
      <c r="B2692" t="s">
        <v>1107</v>
      </c>
      <c r="C2692">
        <v>15</v>
      </c>
      <c r="E2692" t="s">
        <v>1545</v>
      </c>
    </row>
    <row r="2693" spans="1:5" x14ac:dyDescent="0.25">
      <c r="B2693" t="s">
        <v>1069</v>
      </c>
      <c r="C2693">
        <v>15</v>
      </c>
      <c r="E2693" t="s">
        <v>1545</v>
      </c>
    </row>
    <row r="2694" spans="1:5" x14ac:dyDescent="0.25">
      <c r="B2694" t="s">
        <v>1108</v>
      </c>
      <c r="C2694">
        <v>15</v>
      </c>
      <c r="E2694" t="s">
        <v>1545</v>
      </c>
    </row>
    <row r="2695" spans="1:5" x14ac:dyDescent="0.25">
      <c r="B2695" t="s">
        <v>1113</v>
      </c>
      <c r="C2695">
        <v>5</v>
      </c>
    </row>
    <row r="2696" spans="1:5" x14ac:dyDescent="0.25">
      <c r="A2696" t="s">
        <v>1017</v>
      </c>
      <c r="B2696" t="s">
        <v>1114</v>
      </c>
      <c r="C2696">
        <v>9</v>
      </c>
    </row>
    <row r="2697" spans="1:5" x14ac:dyDescent="0.25">
      <c r="B2697" t="s">
        <v>1091</v>
      </c>
      <c r="C2697">
        <v>4</v>
      </c>
    </row>
    <row r="2698" spans="1:5" x14ac:dyDescent="0.25">
      <c r="B2698" t="s">
        <v>1115</v>
      </c>
      <c r="C2698">
        <v>11</v>
      </c>
    </row>
    <row r="2699" spans="1:5" x14ac:dyDescent="0.25">
      <c r="B2699" t="s">
        <v>1116</v>
      </c>
      <c r="C2699">
        <v>11</v>
      </c>
    </row>
    <row r="2700" spans="1:5" x14ac:dyDescent="0.25">
      <c r="B2700" t="s">
        <v>1091</v>
      </c>
      <c r="C2700">
        <v>7.5</v>
      </c>
    </row>
    <row r="2701" spans="1:5" x14ac:dyDescent="0.25">
      <c r="A2701" t="s">
        <v>1018</v>
      </c>
      <c r="B2701" t="s">
        <v>1090</v>
      </c>
      <c r="C2701">
        <v>2.5</v>
      </c>
    </row>
    <row r="2702" spans="1:5" x14ac:dyDescent="0.25">
      <c r="B2702" t="s">
        <v>1100</v>
      </c>
      <c r="C2702">
        <v>6</v>
      </c>
    </row>
    <row r="2703" spans="1:5" x14ac:dyDescent="0.25">
      <c r="B2703" t="s">
        <v>1107</v>
      </c>
      <c r="C2703">
        <v>4</v>
      </c>
    </row>
    <row r="2704" spans="1:5" x14ac:dyDescent="0.25">
      <c r="B2704" t="s">
        <v>1069</v>
      </c>
      <c r="C2704">
        <v>4</v>
      </c>
    </row>
    <row r="2705" spans="1:3" x14ac:dyDescent="0.25">
      <c r="B2705" t="s">
        <v>1105</v>
      </c>
      <c r="C2705">
        <v>16</v>
      </c>
    </row>
    <row r="2706" spans="1:3" x14ac:dyDescent="0.25">
      <c r="B2706" t="s">
        <v>1117</v>
      </c>
      <c r="C2706">
        <v>20</v>
      </c>
    </row>
    <row r="2707" spans="1:3" x14ac:dyDescent="0.25">
      <c r="A2707" t="s">
        <v>1019</v>
      </c>
      <c r="B2707" t="s">
        <v>1118</v>
      </c>
      <c r="C2707">
        <v>5</v>
      </c>
    </row>
    <row r="2708" spans="1:3" x14ac:dyDescent="0.25">
      <c r="B2708" t="s">
        <v>1069</v>
      </c>
      <c r="C2708">
        <v>10</v>
      </c>
    </row>
    <row r="2709" spans="1:3" x14ac:dyDescent="0.25">
      <c r="B2709" t="s">
        <v>1107</v>
      </c>
      <c r="C2709">
        <v>20</v>
      </c>
    </row>
    <row r="2710" spans="1:3" x14ac:dyDescent="0.25">
      <c r="A2710" t="s">
        <v>1020</v>
      </c>
      <c r="B2710" t="s">
        <v>1118</v>
      </c>
      <c r="C2710">
        <v>9</v>
      </c>
    </row>
    <row r="2711" spans="1:3" x14ac:dyDescent="0.25">
      <c r="B2711" t="s">
        <v>1112</v>
      </c>
      <c r="C2711">
        <v>9</v>
      </c>
    </row>
    <row r="2712" spans="1:3" x14ac:dyDescent="0.25">
      <c r="B2712" t="s">
        <v>1069</v>
      </c>
      <c r="C2712">
        <v>24</v>
      </c>
    </row>
    <row r="2713" spans="1:3" x14ac:dyDescent="0.25">
      <c r="B2713" t="s">
        <v>1086</v>
      </c>
      <c r="C2713">
        <v>9</v>
      </c>
    </row>
    <row r="2714" spans="1:3" x14ac:dyDescent="0.25">
      <c r="B2714" t="s">
        <v>1082</v>
      </c>
      <c r="C2714">
        <v>24</v>
      </c>
    </row>
    <row r="2715" spans="1:3" x14ac:dyDescent="0.25">
      <c r="B2715" t="s">
        <v>1093</v>
      </c>
      <c r="C2715">
        <v>10</v>
      </c>
    </row>
    <row r="2716" spans="1:3" x14ac:dyDescent="0.25">
      <c r="A2716" t="s">
        <v>1021</v>
      </c>
      <c r="B2716" t="s">
        <v>1119</v>
      </c>
      <c r="C2716">
        <v>25</v>
      </c>
    </row>
    <row r="2717" spans="1:3" x14ac:dyDescent="0.25">
      <c r="B2717" t="s">
        <v>1074</v>
      </c>
      <c r="C2717">
        <v>20</v>
      </c>
    </row>
    <row r="2718" spans="1:3" x14ac:dyDescent="0.25">
      <c r="A2718" t="s">
        <v>1022</v>
      </c>
      <c r="B2718" t="s">
        <v>1120</v>
      </c>
      <c r="C2718">
        <v>2.5</v>
      </c>
    </row>
    <row r="2719" spans="1:3" x14ac:dyDescent="0.25">
      <c r="B2719" t="s">
        <v>1093</v>
      </c>
      <c r="C2719">
        <v>17.5</v>
      </c>
    </row>
    <row r="2720" spans="1:3" x14ac:dyDescent="0.25">
      <c r="B2720" t="s">
        <v>1074</v>
      </c>
      <c r="C2720">
        <v>5</v>
      </c>
    </row>
    <row r="2721" spans="1:3" x14ac:dyDescent="0.25">
      <c r="A2721" t="s">
        <v>1023</v>
      </c>
      <c r="B2721" t="s">
        <v>1093</v>
      </c>
      <c r="C2721">
        <v>20</v>
      </c>
    </row>
    <row r="2722" spans="1:3" x14ac:dyDescent="0.25">
      <c r="B2722" t="s">
        <v>1091</v>
      </c>
      <c r="C2722">
        <v>15</v>
      </c>
    </row>
    <row r="2723" spans="1:3" x14ac:dyDescent="0.25">
      <c r="B2723" t="s">
        <v>1093</v>
      </c>
      <c r="C2723">
        <v>7.5</v>
      </c>
    </row>
    <row r="2724" spans="1:3" x14ac:dyDescent="0.25">
      <c r="A2724" t="s">
        <v>1024</v>
      </c>
      <c r="B2724" t="s">
        <v>1094</v>
      </c>
      <c r="C2724">
        <v>7.5</v>
      </c>
    </row>
    <row r="2725" spans="1:3" x14ac:dyDescent="0.25">
      <c r="B2725" t="s">
        <v>1105</v>
      </c>
      <c r="C2725">
        <v>25</v>
      </c>
    </row>
    <row r="2726" spans="1:3" x14ac:dyDescent="0.25">
      <c r="B2726" t="s">
        <v>1092</v>
      </c>
      <c r="C2726">
        <v>5</v>
      </c>
    </row>
    <row r="2727" spans="1:3" x14ac:dyDescent="0.25">
      <c r="A2727" t="s">
        <v>1025</v>
      </c>
      <c r="B2727" t="s">
        <v>1093</v>
      </c>
      <c r="C2727">
        <v>15</v>
      </c>
    </row>
    <row r="2728" spans="1:3" x14ac:dyDescent="0.25">
      <c r="B2728" t="s">
        <v>1091</v>
      </c>
      <c r="C2728">
        <v>20</v>
      </c>
    </row>
    <row r="2729" spans="1:3" x14ac:dyDescent="0.25">
      <c r="B2729" t="s">
        <v>1092</v>
      </c>
      <c r="C2729">
        <v>5</v>
      </c>
    </row>
    <row r="2730" spans="1:3" x14ac:dyDescent="0.25">
      <c r="A2730" t="s">
        <v>1026</v>
      </c>
      <c r="B2730" t="s">
        <v>1093</v>
      </c>
      <c r="C2730">
        <v>7.5</v>
      </c>
    </row>
    <row r="2731" spans="1:3" x14ac:dyDescent="0.25">
      <c r="B2731" t="s">
        <v>1100</v>
      </c>
      <c r="C2731">
        <v>7.5</v>
      </c>
    </row>
    <row r="2732" spans="1:3" x14ac:dyDescent="0.25">
      <c r="B2732" t="s">
        <v>1094</v>
      </c>
      <c r="C2732">
        <v>5</v>
      </c>
    </row>
    <row r="2733" spans="1:3" x14ac:dyDescent="0.25">
      <c r="B2733" t="s">
        <v>1121</v>
      </c>
      <c r="C2733">
        <v>15</v>
      </c>
    </row>
    <row r="2734" spans="1:3" x14ac:dyDescent="0.25">
      <c r="B2734" t="s">
        <v>1093</v>
      </c>
      <c r="C2734">
        <v>7.5</v>
      </c>
    </row>
    <row r="2735" spans="1:3" x14ac:dyDescent="0.25">
      <c r="A2735" t="s">
        <v>1027</v>
      </c>
      <c r="B2735" t="s">
        <v>1100</v>
      </c>
      <c r="C2735">
        <v>20</v>
      </c>
    </row>
    <row r="2736" spans="1:3" x14ac:dyDescent="0.25">
      <c r="B2736" t="s">
        <v>1121</v>
      </c>
      <c r="C2736">
        <v>7.5</v>
      </c>
    </row>
    <row r="2737" spans="1:3" x14ac:dyDescent="0.25">
      <c r="B2737" t="s">
        <v>1111</v>
      </c>
      <c r="C2737">
        <v>5</v>
      </c>
    </row>
    <row r="2738" spans="1:3" x14ac:dyDescent="0.25">
      <c r="A2738" t="s">
        <v>1028</v>
      </c>
      <c r="B2738" t="s">
        <v>1122</v>
      </c>
      <c r="C2738">
        <v>2.5</v>
      </c>
    </row>
    <row r="2739" spans="1:3" x14ac:dyDescent="0.25">
      <c r="B2739" t="s">
        <v>1120</v>
      </c>
      <c r="C2739">
        <v>22.5</v>
      </c>
    </row>
    <row r="2740" spans="1:3" x14ac:dyDescent="0.25">
      <c r="B2740" t="s">
        <v>1115</v>
      </c>
      <c r="C2740">
        <v>10</v>
      </c>
    </row>
    <row r="2741" spans="1:3" x14ac:dyDescent="0.25">
      <c r="B2741" t="s">
        <v>1122</v>
      </c>
      <c r="C2741">
        <v>3</v>
      </c>
    </row>
    <row r="2742" spans="1:3" x14ac:dyDescent="0.25">
      <c r="A2742" t="s">
        <v>1029</v>
      </c>
      <c r="B2742" t="s">
        <v>1120</v>
      </c>
      <c r="C2742">
        <v>23</v>
      </c>
    </row>
    <row r="2743" spans="1:3" x14ac:dyDescent="0.25">
      <c r="B2743" t="s">
        <v>1115</v>
      </c>
      <c r="C2743">
        <v>13</v>
      </c>
    </row>
    <row r="2744" spans="1:3" x14ac:dyDescent="0.25">
      <c r="B2744" t="s">
        <v>1120</v>
      </c>
      <c r="C2744">
        <v>35</v>
      </c>
    </row>
    <row r="2745" spans="1:3" x14ac:dyDescent="0.25">
      <c r="A2745" t="s">
        <v>1030</v>
      </c>
      <c r="B2745" t="s">
        <v>1111</v>
      </c>
      <c r="C2745">
        <v>5</v>
      </c>
    </row>
    <row r="2746" spans="1:3" x14ac:dyDescent="0.25">
      <c r="A2746" t="s">
        <v>1031</v>
      </c>
      <c r="B2746" t="s">
        <v>1121</v>
      </c>
      <c r="C2746">
        <v>35</v>
      </c>
    </row>
    <row r="2747" spans="1:3" x14ac:dyDescent="0.25">
      <c r="B2747" t="s">
        <v>1102</v>
      </c>
      <c r="C2747">
        <v>12.5</v>
      </c>
    </row>
    <row r="2748" spans="1:3" x14ac:dyDescent="0.25">
      <c r="A2748" t="s">
        <v>1032</v>
      </c>
      <c r="B2748" t="s">
        <v>1094</v>
      </c>
      <c r="C2748">
        <v>5</v>
      </c>
    </row>
    <row r="2749" spans="1:3" x14ac:dyDescent="0.25">
      <c r="B2749" t="s">
        <v>1095</v>
      </c>
      <c r="C2749">
        <v>27.5</v>
      </c>
    </row>
    <row r="2750" spans="1:3" x14ac:dyDescent="0.25">
      <c r="B2750" t="s">
        <v>1069</v>
      </c>
      <c r="C2750">
        <v>5</v>
      </c>
    </row>
    <row r="2751" spans="1:3" x14ac:dyDescent="0.25">
      <c r="B2751" t="s">
        <v>1120</v>
      </c>
      <c r="C2751">
        <v>5</v>
      </c>
    </row>
    <row r="2752" spans="1:3" x14ac:dyDescent="0.25">
      <c r="A2752" t="s">
        <v>1033</v>
      </c>
      <c r="B2752" t="s">
        <v>1102</v>
      </c>
      <c r="C2752">
        <v>10</v>
      </c>
    </row>
    <row r="2753" spans="1:3" x14ac:dyDescent="0.25">
      <c r="B2753" t="s">
        <v>1095</v>
      </c>
      <c r="C2753">
        <v>10</v>
      </c>
    </row>
    <row r="2754" spans="1:3" x14ac:dyDescent="0.25">
      <c r="B2754" t="s">
        <v>1121</v>
      </c>
      <c r="C2754">
        <v>15</v>
      </c>
    </row>
    <row r="2755" spans="1:3" x14ac:dyDescent="0.25">
      <c r="B2755" t="s">
        <v>1091</v>
      </c>
      <c r="C2755">
        <v>12</v>
      </c>
    </row>
    <row r="2756" spans="1:3" x14ac:dyDescent="0.25">
      <c r="A2756" t="s">
        <v>1034</v>
      </c>
      <c r="B2756" t="s">
        <v>1090</v>
      </c>
      <c r="C2756">
        <v>7.5</v>
      </c>
    </row>
    <row r="2757" spans="1:3" x14ac:dyDescent="0.25">
      <c r="B2757" t="s">
        <v>1121</v>
      </c>
      <c r="C2757">
        <v>12.5</v>
      </c>
    </row>
    <row r="2758" spans="1:3" x14ac:dyDescent="0.25">
      <c r="B2758" t="s">
        <v>1115</v>
      </c>
      <c r="C2758">
        <v>7</v>
      </c>
    </row>
    <row r="2759" spans="1:3" x14ac:dyDescent="0.25">
      <c r="B2759" t="s">
        <v>1123</v>
      </c>
      <c r="C2759">
        <v>22</v>
      </c>
    </row>
    <row r="2760" spans="1:3" x14ac:dyDescent="0.25">
      <c r="B2760" t="s">
        <v>1102</v>
      </c>
      <c r="C2760">
        <v>10</v>
      </c>
    </row>
    <row r="2761" spans="1:3" x14ac:dyDescent="0.25">
      <c r="A2761" t="s">
        <v>1035</v>
      </c>
      <c r="B2761" t="s">
        <v>1094</v>
      </c>
      <c r="C2761">
        <v>5</v>
      </c>
    </row>
    <row r="2762" spans="1:3" x14ac:dyDescent="0.25">
      <c r="B2762" t="s">
        <v>1121</v>
      </c>
      <c r="C2762">
        <v>10</v>
      </c>
    </row>
    <row r="2763" spans="1:3" x14ac:dyDescent="0.25">
      <c r="B2763" t="s">
        <v>1124</v>
      </c>
      <c r="C2763">
        <v>15</v>
      </c>
    </row>
    <row r="2764" spans="1:3" x14ac:dyDescent="0.25">
      <c r="B2764" t="s">
        <v>1094</v>
      </c>
      <c r="C2764">
        <v>5</v>
      </c>
    </row>
    <row r="2765" spans="1:3" x14ac:dyDescent="0.25">
      <c r="A2765" t="s">
        <v>1036</v>
      </c>
      <c r="B2765" t="s">
        <v>1121</v>
      </c>
      <c r="C2765">
        <v>35</v>
      </c>
    </row>
    <row r="2766" spans="1:3" x14ac:dyDescent="0.25">
      <c r="B2766" t="s">
        <v>1106</v>
      </c>
    </row>
    <row r="2767" spans="1:3" x14ac:dyDescent="0.25">
      <c r="A2767" t="s">
        <v>1037</v>
      </c>
      <c r="B2767" t="s">
        <v>1102</v>
      </c>
      <c r="C2767">
        <v>27.5</v>
      </c>
    </row>
    <row r="2768" spans="1:3" x14ac:dyDescent="0.25">
      <c r="B2768" t="s">
        <v>1090</v>
      </c>
    </row>
    <row r="2769" spans="1:5" x14ac:dyDescent="0.25">
      <c r="B2769" t="s">
        <v>1094</v>
      </c>
      <c r="C2769">
        <v>5</v>
      </c>
    </row>
    <row r="2770" spans="1:5" x14ac:dyDescent="0.25">
      <c r="B2770" t="s">
        <v>1121</v>
      </c>
      <c r="C2770">
        <v>17.5</v>
      </c>
    </row>
    <row r="2771" spans="1:5" x14ac:dyDescent="0.25">
      <c r="B2771" t="s">
        <v>1106</v>
      </c>
      <c r="C2771">
        <v>30</v>
      </c>
      <c r="E2771" t="s">
        <v>1545</v>
      </c>
    </row>
    <row r="2772" spans="1:5" x14ac:dyDescent="0.25">
      <c r="A2772" t="s">
        <v>1541</v>
      </c>
      <c r="B2772" t="s">
        <v>1090</v>
      </c>
      <c r="C2772">
        <v>30</v>
      </c>
      <c r="E2772" t="s">
        <v>1545</v>
      </c>
    </row>
    <row r="2773" spans="1:5" x14ac:dyDescent="0.25">
      <c r="B2773" t="s">
        <v>1078</v>
      </c>
      <c r="C2773">
        <v>10</v>
      </c>
    </row>
    <row r="2774" spans="1:5" x14ac:dyDescent="0.25">
      <c r="A2774" t="s">
        <v>1038</v>
      </c>
      <c r="B2774" t="s">
        <v>1067</v>
      </c>
      <c r="C2774">
        <v>25</v>
      </c>
    </row>
    <row r="2775" spans="1:5" x14ac:dyDescent="0.25">
      <c r="B2775" t="s">
        <v>1078</v>
      </c>
      <c r="C2775">
        <v>17.5</v>
      </c>
    </row>
    <row r="2776" spans="1:5" x14ac:dyDescent="0.25">
      <c r="A2776" t="s">
        <v>1039</v>
      </c>
      <c r="B2776" t="s">
        <v>1066</v>
      </c>
    </row>
    <row r="2777" spans="1:5" x14ac:dyDescent="0.25">
      <c r="B2777" t="s">
        <v>1125</v>
      </c>
      <c r="C2777">
        <v>17.5</v>
      </c>
    </row>
    <row r="2778" spans="1:5" x14ac:dyDescent="0.25">
      <c r="B2778" t="s">
        <v>1097</v>
      </c>
    </row>
    <row r="2779" spans="1:5" x14ac:dyDescent="0.25">
      <c r="B2779" t="s">
        <v>1066</v>
      </c>
      <c r="C2779">
        <v>20</v>
      </c>
      <c r="E2779" t="s">
        <v>1545</v>
      </c>
    </row>
    <row r="2780" spans="1:5" x14ac:dyDescent="0.25">
      <c r="A2780" t="s">
        <v>1542</v>
      </c>
      <c r="B2780" t="s">
        <v>1125</v>
      </c>
      <c r="C2780">
        <v>20</v>
      </c>
      <c r="E2780" t="s">
        <v>1545</v>
      </c>
    </row>
    <row r="2781" spans="1:5" x14ac:dyDescent="0.25">
      <c r="B2781" t="s">
        <v>1097</v>
      </c>
      <c r="C2781">
        <v>20</v>
      </c>
      <c r="E2781" t="s">
        <v>1545</v>
      </c>
    </row>
    <row r="2782" spans="1:5" x14ac:dyDescent="0.25">
      <c r="B2782" t="s">
        <v>1073</v>
      </c>
      <c r="C2782">
        <v>5</v>
      </c>
    </row>
    <row r="2783" spans="1:5" x14ac:dyDescent="0.25">
      <c r="A2783" t="s">
        <v>1040</v>
      </c>
      <c r="B2783" t="s">
        <v>1126</v>
      </c>
      <c r="C2783">
        <v>35</v>
      </c>
    </row>
    <row r="2784" spans="1:5" x14ac:dyDescent="0.25">
      <c r="B2784" t="s">
        <v>1078</v>
      </c>
      <c r="C2784">
        <v>3</v>
      </c>
    </row>
    <row r="2785" spans="1:3" x14ac:dyDescent="0.25">
      <c r="A2785" t="s">
        <v>1041</v>
      </c>
      <c r="B2785" t="s">
        <v>1125</v>
      </c>
      <c r="C2785">
        <v>23</v>
      </c>
    </row>
    <row r="2786" spans="1:3" x14ac:dyDescent="0.25">
      <c r="B2786" t="s">
        <v>1126</v>
      </c>
      <c r="C2786">
        <v>10</v>
      </c>
    </row>
    <row r="2787" spans="1:3" x14ac:dyDescent="0.25">
      <c r="B2787" t="s">
        <v>1120</v>
      </c>
      <c r="C2787">
        <v>4</v>
      </c>
    </row>
    <row r="2788" spans="1:3" x14ac:dyDescent="0.25">
      <c r="B2788" t="s">
        <v>1073</v>
      </c>
      <c r="C2788">
        <v>5</v>
      </c>
    </row>
    <row r="2789" spans="1:3" x14ac:dyDescent="0.25">
      <c r="A2789" t="s">
        <v>1042</v>
      </c>
      <c r="B2789" t="s">
        <v>1125</v>
      </c>
      <c r="C2789">
        <v>12.5</v>
      </c>
    </row>
    <row r="2790" spans="1:3" x14ac:dyDescent="0.25">
      <c r="B2790" t="s">
        <v>1126</v>
      </c>
      <c r="C2790">
        <v>12.5</v>
      </c>
    </row>
    <row r="2791" spans="1:3" x14ac:dyDescent="0.25">
      <c r="B2791" t="s">
        <v>1127</v>
      </c>
      <c r="C2791">
        <v>17.5</v>
      </c>
    </row>
    <row r="2792" spans="1:3" x14ac:dyDescent="0.25">
      <c r="B2792" t="s">
        <v>1072</v>
      </c>
      <c r="C2792">
        <v>7.5</v>
      </c>
    </row>
    <row r="2793" spans="1:3" x14ac:dyDescent="0.25">
      <c r="B2793" t="s">
        <v>1126</v>
      </c>
      <c r="C2793">
        <v>18</v>
      </c>
    </row>
    <row r="2794" spans="1:3" x14ac:dyDescent="0.25">
      <c r="A2794" t="s">
        <v>1043</v>
      </c>
      <c r="B2794" t="s">
        <v>1122</v>
      </c>
      <c r="C2794">
        <v>13</v>
      </c>
    </row>
    <row r="2795" spans="1:3" x14ac:dyDescent="0.25">
      <c r="B2795" t="s">
        <v>1128</v>
      </c>
      <c r="C2795">
        <v>8</v>
      </c>
    </row>
    <row r="2796" spans="1:3" x14ac:dyDescent="0.25">
      <c r="B2796" t="s">
        <v>1126</v>
      </c>
      <c r="C2796">
        <v>10</v>
      </c>
    </row>
    <row r="2797" spans="1:3" x14ac:dyDescent="0.25">
      <c r="A2797" t="s">
        <v>1044</v>
      </c>
      <c r="B2797" t="s">
        <v>1122</v>
      </c>
      <c r="C2797">
        <v>20</v>
      </c>
    </row>
    <row r="2798" spans="1:3" x14ac:dyDescent="0.25">
      <c r="B2798" t="s">
        <v>1128</v>
      </c>
      <c r="C2798">
        <v>10</v>
      </c>
    </row>
    <row r="2799" spans="1:3" x14ac:dyDescent="0.25">
      <c r="B2799" t="s">
        <v>1126</v>
      </c>
      <c r="C2799">
        <v>3</v>
      </c>
    </row>
    <row r="2800" spans="1:3" x14ac:dyDescent="0.25">
      <c r="A2800" t="s">
        <v>1045</v>
      </c>
      <c r="B2800" t="s">
        <v>1122</v>
      </c>
      <c r="C2800">
        <v>23</v>
      </c>
    </row>
    <row r="2801" spans="1:3" x14ac:dyDescent="0.25">
      <c r="B2801" t="s">
        <v>1128</v>
      </c>
      <c r="C2801">
        <v>3</v>
      </c>
    </row>
    <row r="2802" spans="1:3" x14ac:dyDescent="0.25">
      <c r="B2802" t="s">
        <v>1125</v>
      </c>
      <c r="C2802">
        <v>10</v>
      </c>
    </row>
    <row r="2803" spans="1:3" x14ac:dyDescent="0.25">
      <c r="A2803" t="s">
        <v>1046</v>
      </c>
      <c r="B2803" t="s">
        <v>1126</v>
      </c>
      <c r="C2803">
        <v>20</v>
      </c>
    </row>
    <row r="2804" spans="1:3" x14ac:dyDescent="0.25">
      <c r="B2804" t="s">
        <v>1128</v>
      </c>
      <c r="C2804">
        <v>10</v>
      </c>
    </row>
    <row r="2805" spans="1:3" x14ac:dyDescent="0.25">
      <c r="B2805" t="s">
        <v>1126</v>
      </c>
      <c r="C2805">
        <v>10</v>
      </c>
    </row>
    <row r="2806" spans="1:3" x14ac:dyDescent="0.25">
      <c r="A2806" t="s">
        <v>1047</v>
      </c>
      <c r="B2806" t="s">
        <v>1127</v>
      </c>
      <c r="C2806">
        <v>7.5</v>
      </c>
    </row>
    <row r="2807" spans="1:3" x14ac:dyDescent="0.25">
      <c r="B2807" t="s">
        <v>1111</v>
      </c>
      <c r="C2807">
        <v>5</v>
      </c>
    </row>
    <row r="2808" spans="1:3" x14ac:dyDescent="0.25">
      <c r="B2808" t="s">
        <v>1122</v>
      </c>
      <c r="C2808">
        <v>30</v>
      </c>
    </row>
    <row r="2809" spans="1:3" x14ac:dyDescent="0.25">
      <c r="B2809" t="s">
        <v>1128</v>
      </c>
      <c r="C2809">
        <v>5</v>
      </c>
    </row>
    <row r="2810" spans="1:3" x14ac:dyDescent="0.25">
      <c r="B2810" t="s">
        <v>1090</v>
      </c>
      <c r="C2810">
        <v>7.5</v>
      </c>
    </row>
    <row r="2811" spans="1:3" x14ac:dyDescent="0.25">
      <c r="B2811" t="s">
        <v>1129</v>
      </c>
      <c r="C2811">
        <v>15</v>
      </c>
    </row>
    <row r="2812" spans="1:3" x14ac:dyDescent="0.25">
      <c r="A2812" t="s">
        <v>1048</v>
      </c>
      <c r="B2812" t="s">
        <v>1126</v>
      </c>
      <c r="C2812">
        <v>17.5</v>
      </c>
    </row>
    <row r="2813" spans="1:3" x14ac:dyDescent="0.25">
      <c r="B2813" t="s">
        <v>1122</v>
      </c>
      <c r="C2813">
        <v>7.5</v>
      </c>
    </row>
    <row r="2814" spans="1:3" x14ac:dyDescent="0.25">
      <c r="B2814" t="s">
        <v>1129</v>
      </c>
      <c r="C2814">
        <v>16</v>
      </c>
    </row>
    <row r="2815" spans="1:3" x14ac:dyDescent="0.25">
      <c r="A2815" t="s">
        <v>1049</v>
      </c>
      <c r="B2815" t="s">
        <v>1126</v>
      </c>
      <c r="C2815">
        <v>16</v>
      </c>
    </row>
    <row r="2816" spans="1:3" x14ac:dyDescent="0.25">
      <c r="B2816" t="s">
        <v>1111</v>
      </c>
      <c r="C2816">
        <v>2.5</v>
      </c>
    </row>
    <row r="2817" spans="1:3" x14ac:dyDescent="0.25">
      <c r="B2817" t="s">
        <v>1122</v>
      </c>
      <c r="C2817">
        <v>6</v>
      </c>
    </row>
    <row r="2818" spans="1:3" x14ac:dyDescent="0.25">
      <c r="B2818" t="s">
        <v>1070</v>
      </c>
      <c r="C2818">
        <v>5</v>
      </c>
    </row>
    <row r="2819" spans="1:3" x14ac:dyDescent="0.25">
      <c r="A2819" t="s">
        <v>1050</v>
      </c>
      <c r="B2819" t="s">
        <v>1126</v>
      </c>
      <c r="C2819">
        <v>35</v>
      </c>
    </row>
    <row r="2820" spans="1:3" x14ac:dyDescent="0.25">
      <c r="B2820" t="s">
        <v>1129</v>
      </c>
      <c r="C2820">
        <v>22.5</v>
      </c>
    </row>
    <row r="2821" spans="1:3" x14ac:dyDescent="0.25">
      <c r="A2821" t="s">
        <v>1051</v>
      </c>
      <c r="B2821" t="s">
        <v>1126</v>
      </c>
      <c r="C2821">
        <v>30</v>
      </c>
    </row>
    <row r="2822" spans="1:3" x14ac:dyDescent="0.25">
      <c r="B2822" t="s">
        <v>1122</v>
      </c>
      <c r="C2822">
        <v>17.5</v>
      </c>
    </row>
    <row r="2823" spans="1:3" x14ac:dyDescent="0.25">
      <c r="B2823" t="s">
        <v>1129</v>
      </c>
      <c r="C2823">
        <v>4</v>
      </c>
    </row>
    <row r="2824" spans="1:3" x14ac:dyDescent="0.25">
      <c r="A2824" t="s">
        <v>1052</v>
      </c>
      <c r="B2824" t="s">
        <v>1126</v>
      </c>
      <c r="C2824">
        <v>16</v>
      </c>
    </row>
    <row r="2825" spans="1:3" x14ac:dyDescent="0.25">
      <c r="B2825" t="s">
        <v>1127</v>
      </c>
      <c r="C2825">
        <v>4</v>
      </c>
    </row>
    <row r="2826" spans="1:3" x14ac:dyDescent="0.25">
      <c r="B2826" t="s">
        <v>1130</v>
      </c>
      <c r="C2826">
        <v>11</v>
      </c>
    </row>
    <row r="2827" spans="1:3" x14ac:dyDescent="0.25">
      <c r="B2827" t="s">
        <v>1126</v>
      </c>
      <c r="C2827">
        <v>37.5</v>
      </c>
    </row>
    <row r="2828" spans="1:3" x14ac:dyDescent="0.25">
      <c r="A2828" t="s">
        <v>1053</v>
      </c>
      <c r="B2828" t="s">
        <v>1111</v>
      </c>
      <c r="C2828">
        <v>2.5</v>
      </c>
    </row>
    <row r="2829" spans="1:3" x14ac:dyDescent="0.25">
      <c r="B2829" t="s">
        <v>1078</v>
      </c>
      <c r="C2829">
        <v>15</v>
      </c>
    </row>
    <row r="2830" spans="1:3" x14ac:dyDescent="0.25">
      <c r="A2830" t="s">
        <v>1054</v>
      </c>
      <c r="B2830" t="s">
        <v>1070</v>
      </c>
      <c r="C2830">
        <v>2.5</v>
      </c>
    </row>
    <row r="2831" spans="1:3" x14ac:dyDescent="0.25">
      <c r="B2831" t="s">
        <v>1125</v>
      </c>
      <c r="C2831">
        <v>2.5</v>
      </c>
    </row>
    <row r="2832" spans="1:3" x14ac:dyDescent="0.25">
      <c r="B2832" t="s">
        <v>1126</v>
      </c>
      <c r="C2832">
        <v>15</v>
      </c>
    </row>
    <row r="2833" spans="1:3" x14ac:dyDescent="0.25">
      <c r="B2833" t="s">
        <v>1100</v>
      </c>
      <c r="C2833">
        <v>5</v>
      </c>
    </row>
    <row r="2834" spans="1:3" x14ac:dyDescent="0.25">
      <c r="B2834" t="s">
        <v>1078</v>
      </c>
      <c r="C2834">
        <v>5</v>
      </c>
    </row>
    <row r="2835" spans="1:3" x14ac:dyDescent="0.25">
      <c r="A2835" t="s">
        <v>1055</v>
      </c>
      <c r="B2835" t="s">
        <v>1126</v>
      </c>
      <c r="C2835">
        <v>30</v>
      </c>
    </row>
    <row r="2836" spans="1:3" x14ac:dyDescent="0.25">
      <c r="B2836" t="s">
        <v>1091</v>
      </c>
      <c r="C2836">
        <v>5</v>
      </c>
    </row>
    <row r="2837" spans="1:3" x14ac:dyDescent="0.25">
      <c r="B2837" t="s">
        <v>1129</v>
      </c>
      <c r="C2837">
        <v>35</v>
      </c>
    </row>
    <row r="2838" spans="1:3" x14ac:dyDescent="0.25">
      <c r="A2838" t="s">
        <v>1056</v>
      </c>
      <c r="B2838" t="s">
        <v>1122</v>
      </c>
      <c r="C2838">
        <v>5</v>
      </c>
    </row>
    <row r="2839" spans="1:3" x14ac:dyDescent="0.25">
      <c r="B2839" t="s">
        <v>1126</v>
      </c>
      <c r="C2839">
        <v>7.5</v>
      </c>
    </row>
    <row r="2840" spans="1:3" x14ac:dyDescent="0.25">
      <c r="A2840" t="s">
        <v>1057</v>
      </c>
      <c r="B2840" t="s">
        <v>1121</v>
      </c>
      <c r="C2840">
        <v>5</v>
      </c>
    </row>
    <row r="2841" spans="1:3" x14ac:dyDescent="0.25">
      <c r="B2841" t="s">
        <v>1131</v>
      </c>
      <c r="C2841">
        <v>27.5</v>
      </c>
    </row>
    <row r="2842" spans="1:3" x14ac:dyDescent="0.25">
      <c r="B2842" t="s">
        <v>1126</v>
      </c>
      <c r="C2842">
        <v>15</v>
      </c>
    </row>
    <row r="2843" spans="1:3" x14ac:dyDescent="0.25">
      <c r="A2843" t="s">
        <v>1058</v>
      </c>
      <c r="B2843" t="s">
        <v>1130</v>
      </c>
      <c r="C2843">
        <v>15</v>
      </c>
    </row>
    <row r="2844" spans="1:3" x14ac:dyDescent="0.25">
      <c r="B2844" t="s">
        <v>1131</v>
      </c>
      <c r="C2844">
        <v>40</v>
      </c>
    </row>
    <row r="2845" spans="1:3" x14ac:dyDescent="0.25">
      <c r="B2845" t="s">
        <v>1122</v>
      </c>
      <c r="C2845">
        <v>22</v>
      </c>
    </row>
    <row r="2846" spans="1:3" x14ac:dyDescent="0.25">
      <c r="A2846" t="s">
        <v>1059</v>
      </c>
      <c r="B2846" t="s">
        <v>1120</v>
      </c>
      <c r="C2846">
        <v>7</v>
      </c>
    </row>
    <row r="2847" spans="1:3" x14ac:dyDescent="0.25">
      <c r="B2847" t="s">
        <v>1132</v>
      </c>
      <c r="C2847">
        <v>20</v>
      </c>
    </row>
    <row r="2848" spans="1:3" x14ac:dyDescent="0.25">
      <c r="B2848" t="s">
        <v>1094</v>
      </c>
      <c r="C2848">
        <v>7</v>
      </c>
    </row>
    <row r="2849" spans="1:5" x14ac:dyDescent="0.25">
      <c r="B2849" t="s">
        <v>1132</v>
      </c>
      <c r="C2849">
        <v>25</v>
      </c>
    </row>
    <row r="2850" spans="1:5" x14ac:dyDescent="0.25">
      <c r="A2850" t="s">
        <v>1060</v>
      </c>
      <c r="B2850" t="s">
        <v>1094</v>
      </c>
      <c r="C2850">
        <v>5</v>
      </c>
    </row>
    <row r="2851" spans="1:5" x14ac:dyDescent="0.25">
      <c r="B2851" t="s">
        <v>1123</v>
      </c>
      <c r="C2851">
        <v>10</v>
      </c>
    </row>
    <row r="2852" spans="1:5" x14ac:dyDescent="0.25">
      <c r="B2852" t="s">
        <v>1126</v>
      </c>
      <c r="C2852">
        <v>22.5</v>
      </c>
    </row>
    <row r="2853" spans="1:5" x14ac:dyDescent="0.25">
      <c r="A2853" t="s">
        <v>1061</v>
      </c>
      <c r="B2853" t="s">
        <v>1133</v>
      </c>
      <c r="C2853">
        <v>5</v>
      </c>
    </row>
    <row r="2854" spans="1:5" x14ac:dyDescent="0.25">
      <c r="B2854" t="s">
        <v>1124</v>
      </c>
      <c r="C2854">
        <v>12.5</v>
      </c>
    </row>
    <row r="2855" spans="1:5" x14ac:dyDescent="0.25">
      <c r="B2855" t="s">
        <v>1256</v>
      </c>
      <c r="C2855">
        <v>14.2</v>
      </c>
    </row>
    <row r="2856" spans="1:5" x14ac:dyDescent="0.25">
      <c r="A2856" t="s">
        <v>1134</v>
      </c>
      <c r="B2856" t="s">
        <v>1257</v>
      </c>
      <c r="C2856">
        <v>14.2</v>
      </c>
    </row>
    <row r="2857" spans="1:5" x14ac:dyDescent="0.25">
      <c r="B2857" t="s">
        <v>1258</v>
      </c>
      <c r="C2857">
        <v>11.7</v>
      </c>
    </row>
    <row r="2858" spans="1:5" x14ac:dyDescent="0.25">
      <c r="B2858" t="s">
        <v>1259</v>
      </c>
    </row>
    <row r="2859" spans="1:5" x14ac:dyDescent="0.25">
      <c r="B2859" t="s">
        <v>1260</v>
      </c>
    </row>
    <row r="2860" spans="1:5" x14ac:dyDescent="0.25">
      <c r="B2860" t="s">
        <v>1261</v>
      </c>
    </row>
    <row r="2861" spans="1:5" x14ac:dyDescent="0.25">
      <c r="B2861" t="s">
        <v>1259</v>
      </c>
      <c r="C2861">
        <v>20</v>
      </c>
      <c r="E2861" t="s">
        <v>1545</v>
      </c>
    </row>
    <row r="2862" spans="1:5" x14ac:dyDescent="0.25">
      <c r="A2862" t="s">
        <v>1535</v>
      </c>
      <c r="B2862" t="s">
        <v>1260</v>
      </c>
      <c r="C2862">
        <v>20</v>
      </c>
      <c r="E2862" t="s">
        <v>1545</v>
      </c>
    </row>
    <row r="2863" spans="1:5" x14ac:dyDescent="0.25">
      <c r="B2863" t="s">
        <v>1261</v>
      </c>
      <c r="C2863">
        <v>20</v>
      </c>
      <c r="E2863" t="s">
        <v>1545</v>
      </c>
    </row>
    <row r="2864" spans="1:5" x14ac:dyDescent="0.25">
      <c r="B2864" t="s">
        <v>1256</v>
      </c>
      <c r="C2864">
        <v>15</v>
      </c>
    </row>
    <row r="2865" spans="1:3" x14ac:dyDescent="0.25">
      <c r="A2865" t="s">
        <v>1135</v>
      </c>
      <c r="B2865" t="s">
        <v>1257</v>
      </c>
      <c r="C2865">
        <v>15</v>
      </c>
    </row>
    <row r="2866" spans="1:3" x14ac:dyDescent="0.25">
      <c r="B2866" t="s">
        <v>1258</v>
      </c>
      <c r="C2866">
        <v>10</v>
      </c>
    </row>
    <row r="2867" spans="1:3" x14ac:dyDescent="0.25">
      <c r="B2867" t="s">
        <v>1256</v>
      </c>
      <c r="C2867">
        <v>5.4</v>
      </c>
    </row>
    <row r="2868" spans="1:3" x14ac:dyDescent="0.25">
      <c r="A2868" t="s">
        <v>1136</v>
      </c>
      <c r="B2868" t="s">
        <v>1262</v>
      </c>
      <c r="C2868">
        <v>8.8000000000000007</v>
      </c>
    </row>
    <row r="2869" spans="1:3" x14ac:dyDescent="0.25">
      <c r="B2869" t="s">
        <v>1263</v>
      </c>
      <c r="C2869">
        <v>12.9</v>
      </c>
    </row>
    <row r="2870" spans="1:3" x14ac:dyDescent="0.25">
      <c r="B2870" t="s">
        <v>1257</v>
      </c>
      <c r="C2870">
        <v>12.9</v>
      </c>
    </row>
    <row r="2871" spans="1:3" x14ac:dyDescent="0.25">
      <c r="B2871" t="s">
        <v>1264</v>
      </c>
      <c r="C2871">
        <v>5</v>
      </c>
    </row>
    <row r="2872" spans="1:3" x14ac:dyDescent="0.25">
      <c r="A2872" t="s">
        <v>1137</v>
      </c>
      <c r="B2872" t="s">
        <v>1265</v>
      </c>
      <c r="C2872">
        <v>7.5</v>
      </c>
    </row>
    <row r="2873" spans="1:3" x14ac:dyDescent="0.25">
      <c r="B2873" t="s">
        <v>1257</v>
      </c>
      <c r="C2873">
        <v>10</v>
      </c>
    </row>
    <row r="2874" spans="1:3" x14ac:dyDescent="0.25">
      <c r="B2874" t="s">
        <v>1258</v>
      </c>
      <c r="C2874">
        <v>17.5</v>
      </c>
    </row>
    <row r="2875" spans="1:3" x14ac:dyDescent="0.25">
      <c r="B2875" t="s">
        <v>1263</v>
      </c>
      <c r="C2875">
        <v>5.8</v>
      </c>
    </row>
    <row r="2876" spans="1:3" x14ac:dyDescent="0.25">
      <c r="A2876" t="s">
        <v>1138</v>
      </c>
      <c r="B2876" t="s">
        <v>1257</v>
      </c>
      <c r="C2876">
        <v>30.8</v>
      </c>
    </row>
    <row r="2877" spans="1:3" x14ac:dyDescent="0.25">
      <c r="B2877" t="s">
        <v>1258</v>
      </c>
      <c r="C2877">
        <v>3.3</v>
      </c>
    </row>
    <row r="2878" spans="1:3" x14ac:dyDescent="0.25">
      <c r="B2878" t="s">
        <v>1256</v>
      </c>
      <c r="C2878">
        <v>5</v>
      </c>
    </row>
    <row r="2879" spans="1:3" x14ac:dyDescent="0.25">
      <c r="A2879" t="s">
        <v>1139</v>
      </c>
      <c r="B2879" t="s">
        <v>1266</v>
      </c>
      <c r="C2879">
        <v>5</v>
      </c>
    </row>
    <row r="2880" spans="1:3" x14ac:dyDescent="0.25">
      <c r="B2880" t="s">
        <v>1262</v>
      </c>
      <c r="C2880">
        <v>2.5</v>
      </c>
    </row>
    <row r="2881" spans="1:5" x14ac:dyDescent="0.25">
      <c r="B2881" t="s">
        <v>1257</v>
      </c>
      <c r="C2881">
        <v>27.5</v>
      </c>
    </row>
    <row r="2882" spans="1:5" x14ac:dyDescent="0.25">
      <c r="B2882" t="s">
        <v>1264</v>
      </c>
      <c r="C2882">
        <v>7.5</v>
      </c>
    </row>
    <row r="2883" spans="1:5" x14ac:dyDescent="0.25">
      <c r="A2883" t="s">
        <v>1140</v>
      </c>
      <c r="B2883" t="s">
        <v>1258</v>
      </c>
      <c r="C2883">
        <v>32.5</v>
      </c>
    </row>
    <row r="2884" spans="1:5" x14ac:dyDescent="0.25">
      <c r="B2884" t="s">
        <v>1256</v>
      </c>
      <c r="C2884">
        <v>10</v>
      </c>
    </row>
    <row r="2885" spans="1:5" x14ac:dyDescent="0.25">
      <c r="A2885" t="s">
        <v>1141</v>
      </c>
      <c r="B2885" t="s">
        <v>1257</v>
      </c>
      <c r="C2885">
        <v>22.5</v>
      </c>
    </row>
    <row r="2886" spans="1:5" x14ac:dyDescent="0.25">
      <c r="B2886" t="s">
        <v>1258</v>
      </c>
      <c r="C2886">
        <v>7.5</v>
      </c>
    </row>
    <row r="2887" spans="1:5" x14ac:dyDescent="0.25">
      <c r="B2887" t="s">
        <v>1257</v>
      </c>
      <c r="C2887">
        <v>13.8</v>
      </c>
    </row>
    <row r="2888" spans="1:5" x14ac:dyDescent="0.25">
      <c r="A2888" t="s">
        <v>1142</v>
      </c>
      <c r="B2888" t="s">
        <v>1260</v>
      </c>
      <c r="C2888">
        <v>23.8</v>
      </c>
    </row>
    <row r="2889" spans="1:5" x14ac:dyDescent="0.25">
      <c r="B2889" t="s">
        <v>1261</v>
      </c>
    </row>
    <row r="2890" spans="1:5" x14ac:dyDescent="0.25">
      <c r="B2890" t="s">
        <v>1267</v>
      </c>
      <c r="C2890">
        <v>3.8</v>
      </c>
    </row>
    <row r="2891" spans="1:5" x14ac:dyDescent="0.25">
      <c r="B2891" t="s">
        <v>1268</v>
      </c>
      <c r="C2891">
        <v>3.8</v>
      </c>
    </row>
    <row r="2892" spans="1:5" x14ac:dyDescent="0.25">
      <c r="B2892" t="s">
        <v>1257</v>
      </c>
      <c r="C2892">
        <v>12</v>
      </c>
      <c r="E2892" t="s">
        <v>1545</v>
      </c>
    </row>
    <row r="2893" spans="1:5" x14ac:dyDescent="0.25">
      <c r="A2893" t="s">
        <v>1536</v>
      </c>
      <c r="B2893" t="s">
        <v>1260</v>
      </c>
      <c r="C2893">
        <v>12</v>
      </c>
      <c r="E2893" t="s">
        <v>1545</v>
      </c>
    </row>
    <row r="2894" spans="1:5" x14ac:dyDescent="0.25">
      <c r="B2894" t="s">
        <v>1261</v>
      </c>
      <c r="C2894">
        <v>12</v>
      </c>
      <c r="E2894" t="s">
        <v>1545</v>
      </c>
    </row>
    <row r="2895" spans="1:5" x14ac:dyDescent="0.25">
      <c r="B2895" t="s">
        <v>1267</v>
      </c>
      <c r="C2895">
        <v>12</v>
      </c>
      <c r="E2895" t="s">
        <v>1545</v>
      </c>
    </row>
    <row r="2896" spans="1:5" x14ac:dyDescent="0.25">
      <c r="B2896" t="s">
        <v>1268</v>
      </c>
      <c r="C2896">
        <v>12</v>
      </c>
      <c r="E2896" t="s">
        <v>1545</v>
      </c>
    </row>
    <row r="2897" spans="1:3" x14ac:dyDescent="0.25">
      <c r="B2897" t="s">
        <v>1266</v>
      </c>
      <c r="C2897">
        <v>17.5</v>
      </c>
    </row>
    <row r="2898" spans="1:3" x14ac:dyDescent="0.25">
      <c r="A2898" t="s">
        <v>1143</v>
      </c>
      <c r="B2898" t="s">
        <v>1269</v>
      </c>
      <c r="C2898">
        <v>22.5</v>
      </c>
    </row>
    <row r="2899" spans="1:3" x14ac:dyDescent="0.25">
      <c r="B2899" t="s">
        <v>1266</v>
      </c>
      <c r="C2899">
        <v>13.8</v>
      </c>
    </row>
    <row r="2900" spans="1:3" x14ac:dyDescent="0.25">
      <c r="A2900" t="s">
        <v>1144</v>
      </c>
      <c r="B2900" t="s">
        <v>1262</v>
      </c>
      <c r="C2900">
        <v>21.2</v>
      </c>
    </row>
    <row r="2901" spans="1:3" x14ac:dyDescent="0.25">
      <c r="B2901" t="s">
        <v>1270</v>
      </c>
      <c r="C2901">
        <v>3.8</v>
      </c>
    </row>
    <row r="2902" spans="1:3" x14ac:dyDescent="0.25">
      <c r="B2902" t="s">
        <v>1263</v>
      </c>
      <c r="C2902">
        <v>6.2</v>
      </c>
    </row>
    <row r="2903" spans="1:3" x14ac:dyDescent="0.25">
      <c r="B2903" t="s">
        <v>1262</v>
      </c>
      <c r="C2903">
        <v>25</v>
      </c>
    </row>
    <row r="2904" spans="1:3" x14ac:dyDescent="0.25">
      <c r="A2904" t="s">
        <v>1145</v>
      </c>
      <c r="B2904" t="s">
        <v>1265</v>
      </c>
      <c r="C2904">
        <v>15</v>
      </c>
    </row>
    <row r="2905" spans="1:3" x14ac:dyDescent="0.25">
      <c r="B2905" t="s">
        <v>1256</v>
      </c>
      <c r="C2905">
        <v>3.3</v>
      </c>
    </row>
    <row r="2906" spans="1:3" x14ac:dyDescent="0.25">
      <c r="A2906" t="s">
        <v>1146</v>
      </c>
      <c r="B2906" t="s">
        <v>1266</v>
      </c>
      <c r="C2906">
        <v>13.3</v>
      </c>
    </row>
    <row r="2907" spans="1:3" x14ac:dyDescent="0.25">
      <c r="B2907" t="s">
        <v>1269</v>
      </c>
      <c r="C2907">
        <v>16.7</v>
      </c>
    </row>
    <row r="2908" spans="1:3" x14ac:dyDescent="0.25">
      <c r="B2908" t="s">
        <v>1271</v>
      </c>
      <c r="C2908">
        <v>3.3</v>
      </c>
    </row>
    <row r="2909" spans="1:3" x14ac:dyDescent="0.25">
      <c r="B2909" t="s">
        <v>1268</v>
      </c>
      <c r="C2909">
        <v>3.3</v>
      </c>
    </row>
    <row r="2910" spans="1:3" x14ac:dyDescent="0.25">
      <c r="B2910" t="s">
        <v>1262</v>
      </c>
      <c r="C2910">
        <v>37.5</v>
      </c>
    </row>
    <row r="2911" spans="1:3" x14ac:dyDescent="0.25">
      <c r="A2911" t="s">
        <v>1147</v>
      </c>
      <c r="B2911" t="s">
        <v>1268</v>
      </c>
      <c r="C2911">
        <v>2.5</v>
      </c>
    </row>
    <row r="2912" spans="1:3" x14ac:dyDescent="0.25">
      <c r="B2912" t="s">
        <v>1266</v>
      </c>
      <c r="C2912">
        <v>2.5</v>
      </c>
    </row>
    <row r="2913" spans="1:3" x14ac:dyDescent="0.25">
      <c r="A2913" t="s">
        <v>1148</v>
      </c>
      <c r="B2913" t="s">
        <v>1264</v>
      </c>
      <c r="C2913">
        <v>37.5</v>
      </c>
    </row>
    <row r="2914" spans="1:3" x14ac:dyDescent="0.25">
      <c r="B2914" t="s">
        <v>1264</v>
      </c>
      <c r="C2914">
        <v>40</v>
      </c>
    </row>
    <row r="2915" spans="1:3" x14ac:dyDescent="0.25">
      <c r="A2915" t="s">
        <v>1149</v>
      </c>
      <c r="B2915" t="s">
        <v>1266</v>
      </c>
      <c r="C2915">
        <v>15</v>
      </c>
    </row>
    <row r="2916" spans="1:3" x14ac:dyDescent="0.25">
      <c r="A2916" t="s">
        <v>1150</v>
      </c>
      <c r="B2916" t="s">
        <v>1269</v>
      </c>
      <c r="C2916">
        <v>25</v>
      </c>
    </row>
    <row r="2917" spans="1:3" x14ac:dyDescent="0.25">
      <c r="B2917" t="s">
        <v>1266</v>
      </c>
      <c r="C2917">
        <v>15</v>
      </c>
    </row>
    <row r="2918" spans="1:3" x14ac:dyDescent="0.25">
      <c r="A2918" t="s">
        <v>1151</v>
      </c>
      <c r="B2918" t="s">
        <v>1269</v>
      </c>
      <c r="C2918">
        <v>25</v>
      </c>
    </row>
    <row r="2919" spans="1:3" x14ac:dyDescent="0.25">
      <c r="B2919" t="s">
        <v>1263</v>
      </c>
      <c r="C2919">
        <v>40</v>
      </c>
    </row>
    <row r="2920" spans="1:3" x14ac:dyDescent="0.25">
      <c r="A2920" t="s">
        <v>1152</v>
      </c>
      <c r="B2920" t="s">
        <v>1256</v>
      </c>
      <c r="C2920">
        <v>5</v>
      </c>
    </row>
    <row r="2921" spans="1:3" x14ac:dyDescent="0.25">
      <c r="A2921" t="s">
        <v>1153</v>
      </c>
      <c r="B2921" t="s">
        <v>1266</v>
      </c>
      <c r="C2921">
        <v>13.3</v>
      </c>
    </row>
    <row r="2922" spans="1:3" x14ac:dyDescent="0.25">
      <c r="B2922" t="s">
        <v>1270</v>
      </c>
      <c r="C2922">
        <v>8.3000000000000007</v>
      </c>
    </row>
    <row r="2923" spans="1:3" x14ac:dyDescent="0.25">
      <c r="B2923" t="s">
        <v>1263</v>
      </c>
      <c r="C2923">
        <v>13.3</v>
      </c>
    </row>
    <row r="2924" spans="1:3" x14ac:dyDescent="0.25">
      <c r="B2924" t="s">
        <v>1266</v>
      </c>
      <c r="C2924">
        <v>2.5</v>
      </c>
    </row>
    <row r="2925" spans="1:3" x14ac:dyDescent="0.25">
      <c r="A2925" t="s">
        <v>1154</v>
      </c>
      <c r="B2925" t="s">
        <v>1270</v>
      </c>
      <c r="C2925">
        <v>25</v>
      </c>
    </row>
    <row r="2926" spans="1:3" x14ac:dyDescent="0.25">
      <c r="B2926" t="s">
        <v>1263</v>
      </c>
      <c r="C2926">
        <v>12.5</v>
      </c>
    </row>
    <row r="2927" spans="1:3" x14ac:dyDescent="0.25">
      <c r="B2927" t="s">
        <v>1257</v>
      </c>
      <c r="C2927">
        <v>7.5</v>
      </c>
    </row>
    <row r="2928" spans="1:3" x14ac:dyDescent="0.25">
      <c r="A2928" t="s">
        <v>1155</v>
      </c>
      <c r="B2928" t="s">
        <v>1258</v>
      </c>
      <c r="C2928">
        <v>7.5</v>
      </c>
    </row>
    <row r="2929" spans="1:5" x14ac:dyDescent="0.25">
      <c r="B2929" t="s">
        <v>1269</v>
      </c>
      <c r="C2929">
        <v>14.2</v>
      </c>
    </row>
    <row r="2930" spans="1:5" x14ac:dyDescent="0.25">
      <c r="A2930" t="s">
        <v>1156</v>
      </c>
      <c r="B2930" t="s">
        <v>1271</v>
      </c>
      <c r="C2930">
        <v>9.1999999999999993</v>
      </c>
    </row>
    <row r="2931" spans="1:5" x14ac:dyDescent="0.25">
      <c r="B2931" t="s">
        <v>1272</v>
      </c>
      <c r="C2931">
        <v>9.1999999999999993</v>
      </c>
    </row>
    <row r="2932" spans="1:5" x14ac:dyDescent="0.25">
      <c r="B2932" t="s">
        <v>1273</v>
      </c>
      <c r="C2932">
        <v>7.5</v>
      </c>
    </row>
    <row r="2933" spans="1:5" x14ac:dyDescent="0.25">
      <c r="B2933" t="s">
        <v>1274</v>
      </c>
    </row>
    <row r="2934" spans="1:5" x14ac:dyDescent="0.25">
      <c r="B2934" t="s">
        <v>1259</v>
      </c>
    </row>
    <row r="2935" spans="1:5" x14ac:dyDescent="0.25">
      <c r="B2935" t="s">
        <v>1261</v>
      </c>
    </row>
    <row r="2936" spans="1:5" x14ac:dyDescent="0.25">
      <c r="B2936" t="s">
        <v>1267</v>
      </c>
    </row>
    <row r="2937" spans="1:5" x14ac:dyDescent="0.25">
      <c r="B2937" t="s">
        <v>1268</v>
      </c>
    </row>
    <row r="2938" spans="1:5" x14ac:dyDescent="0.25">
      <c r="B2938" t="s">
        <v>1274</v>
      </c>
      <c r="C2938">
        <v>12</v>
      </c>
      <c r="E2938" t="s">
        <v>1545</v>
      </c>
    </row>
    <row r="2939" spans="1:5" x14ac:dyDescent="0.25">
      <c r="A2939" t="s">
        <v>1537</v>
      </c>
      <c r="B2939" t="s">
        <v>1259</v>
      </c>
      <c r="C2939">
        <v>12</v>
      </c>
      <c r="E2939" t="s">
        <v>1545</v>
      </c>
    </row>
    <row r="2940" spans="1:5" x14ac:dyDescent="0.25">
      <c r="B2940" t="s">
        <v>1261</v>
      </c>
      <c r="C2940">
        <v>12</v>
      </c>
      <c r="E2940" t="s">
        <v>1545</v>
      </c>
    </row>
    <row r="2941" spans="1:5" x14ac:dyDescent="0.25">
      <c r="B2941" t="s">
        <v>1267</v>
      </c>
      <c r="C2941">
        <v>12</v>
      </c>
      <c r="E2941" t="s">
        <v>1545</v>
      </c>
    </row>
    <row r="2942" spans="1:5" x14ac:dyDescent="0.25">
      <c r="B2942" t="s">
        <v>1268</v>
      </c>
      <c r="C2942">
        <v>12</v>
      </c>
      <c r="E2942" t="s">
        <v>1545</v>
      </c>
    </row>
    <row r="2943" spans="1:5" x14ac:dyDescent="0.25">
      <c r="B2943" t="s">
        <v>1271</v>
      </c>
      <c r="C2943">
        <v>17.5</v>
      </c>
    </row>
    <row r="2944" spans="1:5" x14ac:dyDescent="0.25">
      <c r="A2944" t="s">
        <v>1157</v>
      </c>
      <c r="B2944" t="s">
        <v>1272</v>
      </c>
      <c r="C2944">
        <v>17.5</v>
      </c>
    </row>
    <row r="2945" spans="1:3" x14ac:dyDescent="0.25">
      <c r="B2945" t="s">
        <v>1275</v>
      </c>
      <c r="C2945">
        <v>5</v>
      </c>
    </row>
    <row r="2946" spans="1:3" x14ac:dyDescent="0.25">
      <c r="B2946" t="s">
        <v>1272</v>
      </c>
      <c r="C2946">
        <v>20</v>
      </c>
    </row>
    <row r="2947" spans="1:3" x14ac:dyDescent="0.25">
      <c r="A2947" t="s">
        <v>1158</v>
      </c>
      <c r="B2947" t="s">
        <v>1275</v>
      </c>
      <c r="C2947">
        <v>20</v>
      </c>
    </row>
    <row r="2948" spans="1:3" x14ac:dyDescent="0.25">
      <c r="B2948" t="s">
        <v>1256</v>
      </c>
      <c r="C2948">
        <v>1.7</v>
      </c>
    </row>
    <row r="2949" spans="1:3" x14ac:dyDescent="0.25">
      <c r="A2949" t="s">
        <v>1159</v>
      </c>
      <c r="B2949" t="s">
        <v>1275</v>
      </c>
      <c r="C2949">
        <v>14.2</v>
      </c>
    </row>
    <row r="2950" spans="1:3" x14ac:dyDescent="0.25">
      <c r="B2950" t="s">
        <v>1270</v>
      </c>
      <c r="C2950">
        <v>10</v>
      </c>
    </row>
    <row r="2951" spans="1:3" x14ac:dyDescent="0.25">
      <c r="B2951" t="s">
        <v>1273</v>
      </c>
      <c r="C2951">
        <v>10</v>
      </c>
    </row>
    <row r="2952" spans="1:3" x14ac:dyDescent="0.25">
      <c r="B2952" t="s">
        <v>1276</v>
      </c>
      <c r="C2952">
        <v>2.5</v>
      </c>
    </row>
    <row r="2953" spans="1:3" x14ac:dyDescent="0.25">
      <c r="B2953" t="s">
        <v>1268</v>
      </c>
      <c r="C2953">
        <v>1.7</v>
      </c>
    </row>
    <row r="2954" spans="1:3" x14ac:dyDescent="0.25">
      <c r="B2954" t="s">
        <v>1271</v>
      </c>
      <c r="C2954">
        <v>40</v>
      </c>
    </row>
    <row r="2955" spans="1:3" x14ac:dyDescent="0.25">
      <c r="A2955" t="s">
        <v>1160</v>
      </c>
      <c r="B2955" t="s">
        <v>1275</v>
      </c>
      <c r="C2955">
        <v>9.1999999999999993</v>
      </c>
    </row>
    <row r="2956" spans="1:3" x14ac:dyDescent="0.25">
      <c r="A2956" t="s">
        <v>1161</v>
      </c>
      <c r="B2956" t="s">
        <v>1270</v>
      </c>
      <c r="C2956">
        <v>24.2</v>
      </c>
    </row>
    <row r="2957" spans="1:3" x14ac:dyDescent="0.25">
      <c r="B2957" t="s">
        <v>1273</v>
      </c>
      <c r="C2957">
        <v>1.7</v>
      </c>
    </row>
    <row r="2958" spans="1:3" x14ac:dyDescent="0.25">
      <c r="B2958" t="s">
        <v>1263</v>
      </c>
      <c r="C2958">
        <v>5</v>
      </c>
    </row>
    <row r="2959" spans="1:3" x14ac:dyDescent="0.25">
      <c r="B2959" t="s">
        <v>1275</v>
      </c>
      <c r="C2959">
        <v>17.5</v>
      </c>
    </row>
    <row r="2960" spans="1:3" x14ac:dyDescent="0.25">
      <c r="A2960" t="s">
        <v>1162</v>
      </c>
      <c r="B2960" t="s">
        <v>1270</v>
      </c>
      <c r="C2960">
        <v>7.5</v>
      </c>
    </row>
    <row r="2961" spans="1:3" x14ac:dyDescent="0.25">
      <c r="B2961" t="s">
        <v>1273</v>
      </c>
      <c r="C2961">
        <v>20</v>
      </c>
    </row>
    <row r="2962" spans="1:3" x14ac:dyDescent="0.25">
      <c r="B2962" t="s">
        <v>1264</v>
      </c>
      <c r="C2962">
        <v>11.7</v>
      </c>
    </row>
    <row r="2963" spans="1:3" x14ac:dyDescent="0.25">
      <c r="A2963" t="s">
        <v>1163</v>
      </c>
      <c r="B2963" t="s">
        <v>1275</v>
      </c>
      <c r="C2963">
        <v>11.7</v>
      </c>
    </row>
    <row r="2964" spans="1:3" x14ac:dyDescent="0.25">
      <c r="B2964" t="s">
        <v>1263</v>
      </c>
      <c r="C2964">
        <v>16.7</v>
      </c>
    </row>
    <row r="2965" spans="1:3" x14ac:dyDescent="0.25">
      <c r="B2965" t="s">
        <v>1275</v>
      </c>
      <c r="C2965">
        <v>12.5</v>
      </c>
    </row>
    <row r="2966" spans="1:3" x14ac:dyDescent="0.25">
      <c r="A2966" t="s">
        <v>1164</v>
      </c>
      <c r="B2966" t="s">
        <v>1270</v>
      </c>
      <c r="C2966">
        <v>1.7</v>
      </c>
    </row>
    <row r="2967" spans="1:3" x14ac:dyDescent="0.25">
      <c r="B2967" t="s">
        <v>1273</v>
      </c>
      <c r="C2967">
        <v>24.2</v>
      </c>
    </row>
    <row r="2968" spans="1:3" x14ac:dyDescent="0.25">
      <c r="B2968" t="s">
        <v>1263</v>
      </c>
      <c r="C2968">
        <v>1.7</v>
      </c>
    </row>
    <row r="2969" spans="1:3" x14ac:dyDescent="0.25">
      <c r="B2969" t="s">
        <v>1273</v>
      </c>
      <c r="C2969">
        <v>32.5</v>
      </c>
    </row>
    <row r="2970" spans="1:3" x14ac:dyDescent="0.25">
      <c r="A2970" t="s">
        <v>1165</v>
      </c>
      <c r="B2970" t="s">
        <v>1260</v>
      </c>
      <c r="C2970">
        <v>7.5</v>
      </c>
    </row>
    <row r="2971" spans="1:3" x14ac:dyDescent="0.25">
      <c r="B2971" t="s">
        <v>1273</v>
      </c>
      <c r="C2971">
        <v>40</v>
      </c>
    </row>
    <row r="2972" spans="1:3" x14ac:dyDescent="0.25">
      <c r="A2972" t="s">
        <v>1166</v>
      </c>
      <c r="B2972" t="s">
        <v>1273</v>
      </c>
      <c r="C2972">
        <v>40</v>
      </c>
    </row>
    <row r="2973" spans="1:3" x14ac:dyDescent="0.25">
      <c r="A2973" t="s">
        <v>1167</v>
      </c>
      <c r="B2973" t="s">
        <v>1263</v>
      </c>
      <c r="C2973">
        <v>55</v>
      </c>
    </row>
    <row r="2974" spans="1:3" x14ac:dyDescent="0.25">
      <c r="A2974" t="s">
        <v>1168</v>
      </c>
      <c r="B2974" t="s">
        <v>1273</v>
      </c>
      <c r="C2974">
        <v>40</v>
      </c>
    </row>
    <row r="2975" spans="1:3" x14ac:dyDescent="0.25">
      <c r="A2975" t="s">
        <v>1169</v>
      </c>
      <c r="B2975" t="s">
        <v>1266</v>
      </c>
      <c r="C2975">
        <v>5</v>
      </c>
    </row>
    <row r="2976" spans="1:3" x14ac:dyDescent="0.25">
      <c r="A2976" t="s">
        <v>1170</v>
      </c>
      <c r="B2976" t="s">
        <v>1277</v>
      </c>
    </row>
    <row r="2977" spans="1:5" x14ac:dyDescent="0.25">
      <c r="B2977" t="s">
        <v>1260</v>
      </c>
    </row>
    <row r="2978" spans="1:5" x14ac:dyDescent="0.25">
      <c r="B2978" t="s">
        <v>1278</v>
      </c>
      <c r="C2978">
        <v>8.8000000000000007</v>
      </c>
    </row>
    <row r="2979" spans="1:5" x14ac:dyDescent="0.25">
      <c r="B2979" t="s">
        <v>1279</v>
      </c>
      <c r="C2979">
        <v>3.8</v>
      </c>
    </row>
    <row r="2980" spans="1:5" x14ac:dyDescent="0.25">
      <c r="B2980" t="s">
        <v>1280</v>
      </c>
      <c r="C2980">
        <v>8.8000000000000007</v>
      </c>
    </row>
    <row r="2981" spans="1:5" x14ac:dyDescent="0.25">
      <c r="B2981" t="s">
        <v>1281</v>
      </c>
      <c r="C2981">
        <v>13.8</v>
      </c>
    </row>
    <row r="2982" spans="1:5" x14ac:dyDescent="0.25">
      <c r="B2982" t="s">
        <v>1282</v>
      </c>
    </row>
    <row r="2983" spans="1:5" x14ac:dyDescent="0.25">
      <c r="B2983" t="s">
        <v>1277</v>
      </c>
      <c r="C2983">
        <v>20</v>
      </c>
      <c r="E2983" t="s">
        <v>1545</v>
      </c>
    </row>
    <row r="2984" spans="1:5" x14ac:dyDescent="0.25">
      <c r="A2984" t="s">
        <v>1538</v>
      </c>
      <c r="B2984" t="s">
        <v>1260</v>
      </c>
      <c r="C2984">
        <v>20</v>
      </c>
      <c r="E2984" t="s">
        <v>1545</v>
      </c>
    </row>
    <row r="2985" spans="1:5" x14ac:dyDescent="0.25">
      <c r="B2985" t="s">
        <v>1282</v>
      </c>
      <c r="C2985">
        <v>20</v>
      </c>
      <c r="E2985" t="s">
        <v>1545</v>
      </c>
    </row>
    <row r="2986" spans="1:5" x14ac:dyDescent="0.25">
      <c r="B2986" t="s">
        <v>1260</v>
      </c>
      <c r="C2986">
        <v>10</v>
      </c>
    </row>
    <row r="2987" spans="1:5" x14ac:dyDescent="0.25">
      <c r="A2987" t="s">
        <v>1171</v>
      </c>
      <c r="B2987" t="s">
        <v>1281</v>
      </c>
      <c r="C2987">
        <v>25</v>
      </c>
    </row>
    <row r="2988" spans="1:5" x14ac:dyDescent="0.25">
      <c r="B2988" t="s">
        <v>1261</v>
      </c>
      <c r="C2988">
        <v>10</v>
      </c>
    </row>
    <row r="2989" spans="1:5" x14ac:dyDescent="0.25">
      <c r="B2989" t="s">
        <v>1266</v>
      </c>
      <c r="C2989">
        <v>10</v>
      </c>
    </row>
    <row r="2990" spans="1:5" x14ac:dyDescent="0.25">
      <c r="A2990" t="s">
        <v>1172</v>
      </c>
      <c r="B2990" t="s">
        <v>1278</v>
      </c>
      <c r="C2990">
        <v>2.5</v>
      </c>
    </row>
    <row r="2991" spans="1:5" x14ac:dyDescent="0.25">
      <c r="B2991" t="s">
        <v>1280</v>
      </c>
      <c r="C2991">
        <v>20</v>
      </c>
    </row>
    <row r="2992" spans="1:5" x14ac:dyDescent="0.25">
      <c r="B2992" t="s">
        <v>1281</v>
      </c>
      <c r="C2992">
        <v>7.5</v>
      </c>
    </row>
    <row r="2993" spans="1:3" x14ac:dyDescent="0.25">
      <c r="B2993" t="s">
        <v>1278</v>
      </c>
      <c r="C2993">
        <v>10</v>
      </c>
    </row>
    <row r="2994" spans="1:3" x14ac:dyDescent="0.25">
      <c r="A2994" t="s">
        <v>1173</v>
      </c>
      <c r="B2994" t="s">
        <v>1279</v>
      </c>
      <c r="C2994">
        <v>11.7</v>
      </c>
    </row>
    <row r="2995" spans="1:3" x14ac:dyDescent="0.25">
      <c r="B2995" t="s">
        <v>1281</v>
      </c>
      <c r="C2995">
        <v>11.7</v>
      </c>
    </row>
    <row r="2996" spans="1:3" x14ac:dyDescent="0.25">
      <c r="B2996" t="s">
        <v>1276</v>
      </c>
      <c r="C2996">
        <v>6.7</v>
      </c>
    </row>
    <row r="2997" spans="1:3" x14ac:dyDescent="0.25">
      <c r="B2997" t="s">
        <v>1270</v>
      </c>
      <c r="C2997">
        <v>25</v>
      </c>
    </row>
    <row r="2998" spans="1:3" x14ac:dyDescent="0.25">
      <c r="A2998" t="s">
        <v>1174</v>
      </c>
      <c r="B2998" t="s">
        <v>1283</v>
      </c>
      <c r="C2998">
        <v>15</v>
      </c>
    </row>
    <row r="2999" spans="1:3" x14ac:dyDescent="0.25">
      <c r="B2999" t="s">
        <v>1280</v>
      </c>
      <c r="C2999">
        <v>2.5</v>
      </c>
    </row>
    <row r="3000" spans="1:3" x14ac:dyDescent="0.25">
      <c r="A3000" t="s">
        <v>1175</v>
      </c>
      <c r="B3000" t="s">
        <v>1281</v>
      </c>
      <c r="C3000">
        <v>35</v>
      </c>
    </row>
    <row r="3001" spans="1:3" x14ac:dyDescent="0.25">
      <c r="B3001" t="s">
        <v>1282</v>
      </c>
      <c r="C3001">
        <v>2.5</v>
      </c>
    </row>
    <row r="3002" spans="1:3" x14ac:dyDescent="0.25">
      <c r="B3002" t="s">
        <v>1281</v>
      </c>
      <c r="C3002">
        <v>15</v>
      </c>
    </row>
    <row r="3003" spans="1:3" x14ac:dyDescent="0.25">
      <c r="A3003" t="s">
        <v>1176</v>
      </c>
      <c r="B3003" t="s">
        <v>1276</v>
      </c>
      <c r="C3003">
        <v>20</v>
      </c>
    </row>
    <row r="3004" spans="1:3" x14ac:dyDescent="0.25">
      <c r="B3004" t="s">
        <v>1284</v>
      </c>
      <c r="C3004">
        <v>5</v>
      </c>
    </row>
    <row r="3005" spans="1:3" x14ac:dyDescent="0.25">
      <c r="A3005" t="s">
        <v>1177</v>
      </c>
      <c r="B3005" t="s">
        <v>1281</v>
      </c>
      <c r="C3005">
        <v>30</v>
      </c>
    </row>
    <row r="3006" spans="1:3" x14ac:dyDescent="0.25">
      <c r="B3006" t="s">
        <v>1285</v>
      </c>
      <c r="C3006">
        <v>5</v>
      </c>
    </row>
    <row r="3007" spans="1:3" x14ac:dyDescent="0.25">
      <c r="B3007" t="s">
        <v>1276</v>
      </c>
      <c r="C3007">
        <v>40</v>
      </c>
    </row>
    <row r="3008" spans="1:3" x14ac:dyDescent="0.25">
      <c r="A3008" t="s">
        <v>1178</v>
      </c>
      <c r="B3008" t="s">
        <v>1286</v>
      </c>
    </row>
    <row r="3009" spans="1:5" x14ac:dyDescent="0.25">
      <c r="A3009" t="s">
        <v>1179</v>
      </c>
      <c r="B3009" t="s">
        <v>1259</v>
      </c>
    </row>
    <row r="3010" spans="1:5" x14ac:dyDescent="0.25">
      <c r="B3010" t="s">
        <v>1283</v>
      </c>
      <c r="C3010">
        <v>20</v>
      </c>
    </row>
    <row r="3011" spans="1:5" x14ac:dyDescent="0.25">
      <c r="B3011" t="s">
        <v>1282</v>
      </c>
      <c r="C3011">
        <v>20</v>
      </c>
    </row>
    <row r="3012" spans="1:5" x14ac:dyDescent="0.25">
      <c r="B3012" t="s">
        <v>1286</v>
      </c>
      <c r="C3012">
        <v>20</v>
      </c>
      <c r="E3012" t="s">
        <v>1545</v>
      </c>
    </row>
    <row r="3013" spans="1:5" x14ac:dyDescent="0.25">
      <c r="A3013" t="s">
        <v>1539</v>
      </c>
      <c r="B3013" t="s">
        <v>1259</v>
      </c>
      <c r="C3013">
        <v>20</v>
      </c>
      <c r="E3013" t="s">
        <v>1545</v>
      </c>
    </row>
    <row r="3014" spans="1:5" x14ac:dyDescent="0.25">
      <c r="B3014" t="s">
        <v>1282</v>
      </c>
      <c r="C3014">
        <v>20</v>
      </c>
      <c r="E3014" t="s">
        <v>1545</v>
      </c>
    </row>
    <row r="3015" spans="1:5" x14ac:dyDescent="0.25">
      <c r="B3015" t="s">
        <v>1282</v>
      </c>
      <c r="C3015">
        <v>32.5</v>
      </c>
    </row>
    <row r="3016" spans="1:5" x14ac:dyDescent="0.25">
      <c r="A3016" t="s">
        <v>1180</v>
      </c>
      <c r="B3016" t="s">
        <v>1261</v>
      </c>
      <c r="C3016">
        <v>7.5</v>
      </c>
    </row>
    <row r="3017" spans="1:5" x14ac:dyDescent="0.25">
      <c r="B3017" t="s">
        <v>1283</v>
      </c>
      <c r="C3017">
        <v>17.5</v>
      </c>
    </row>
    <row r="3018" spans="1:5" x14ac:dyDescent="0.25">
      <c r="A3018" t="s">
        <v>1181</v>
      </c>
      <c r="B3018" t="s">
        <v>1282</v>
      </c>
      <c r="C3018">
        <v>22.5</v>
      </c>
    </row>
    <row r="3019" spans="1:5" x14ac:dyDescent="0.25">
      <c r="B3019" t="s">
        <v>1287</v>
      </c>
      <c r="C3019">
        <v>7.5</v>
      </c>
    </row>
    <row r="3020" spans="1:5" x14ac:dyDescent="0.25">
      <c r="A3020" t="s">
        <v>1182</v>
      </c>
      <c r="B3020" t="s">
        <v>1283</v>
      </c>
      <c r="C3020">
        <v>32.5</v>
      </c>
    </row>
    <row r="3021" spans="1:5" x14ac:dyDescent="0.25">
      <c r="B3021" t="s">
        <v>1282</v>
      </c>
      <c r="C3021">
        <v>20</v>
      </c>
    </row>
    <row r="3022" spans="1:5" x14ac:dyDescent="0.25">
      <c r="A3022" t="s">
        <v>1183</v>
      </c>
      <c r="B3022" t="s">
        <v>1288</v>
      </c>
      <c r="C3022">
        <v>20</v>
      </c>
    </row>
    <row r="3023" spans="1:5" x14ac:dyDescent="0.25">
      <c r="B3023" t="s">
        <v>1282</v>
      </c>
      <c r="C3023">
        <v>40</v>
      </c>
    </row>
    <row r="3024" spans="1:5" x14ac:dyDescent="0.25">
      <c r="A3024" t="s">
        <v>1184</v>
      </c>
      <c r="B3024" t="s">
        <v>1268</v>
      </c>
      <c r="C3024">
        <v>30</v>
      </c>
    </row>
    <row r="3025" spans="1:3" x14ac:dyDescent="0.25">
      <c r="B3025" t="s">
        <v>1260</v>
      </c>
      <c r="C3025">
        <v>4</v>
      </c>
    </row>
    <row r="3026" spans="1:3" x14ac:dyDescent="0.25">
      <c r="A3026" t="s">
        <v>1185</v>
      </c>
      <c r="B3026" t="s">
        <v>1282</v>
      </c>
      <c r="C3026">
        <v>10.199999999999999</v>
      </c>
    </row>
    <row r="3027" spans="1:3" x14ac:dyDescent="0.25">
      <c r="B3027" t="s">
        <v>1285</v>
      </c>
      <c r="C3027">
        <v>15.2</v>
      </c>
    </row>
    <row r="3028" spans="1:3" x14ac:dyDescent="0.25">
      <c r="B3028" t="s">
        <v>1288</v>
      </c>
      <c r="C3028">
        <v>5.2</v>
      </c>
    </row>
    <row r="3029" spans="1:3" x14ac:dyDescent="0.25">
      <c r="B3029" t="s">
        <v>1267</v>
      </c>
      <c r="C3029">
        <v>5.2</v>
      </c>
    </row>
    <row r="3030" spans="1:3" x14ac:dyDescent="0.25">
      <c r="B3030" t="s">
        <v>1282</v>
      </c>
      <c r="C3030">
        <v>20</v>
      </c>
    </row>
    <row r="3031" spans="1:3" x14ac:dyDescent="0.25">
      <c r="A3031" t="s">
        <v>1186</v>
      </c>
      <c r="B3031" t="s">
        <v>1285</v>
      </c>
      <c r="C3031">
        <v>12.5</v>
      </c>
    </row>
    <row r="3032" spans="1:3" x14ac:dyDescent="0.25">
      <c r="B3032" t="s">
        <v>1268</v>
      </c>
      <c r="C3032">
        <v>7.5</v>
      </c>
    </row>
    <row r="3033" spans="1:3" x14ac:dyDescent="0.25">
      <c r="B3033" t="s">
        <v>1282</v>
      </c>
      <c r="C3033">
        <v>20</v>
      </c>
    </row>
    <row r="3034" spans="1:3" x14ac:dyDescent="0.25">
      <c r="A3034" t="s">
        <v>1187</v>
      </c>
      <c r="B3034" t="s">
        <v>1285</v>
      </c>
      <c r="C3034">
        <v>15</v>
      </c>
    </row>
    <row r="3035" spans="1:3" x14ac:dyDescent="0.25">
      <c r="B3035" t="s">
        <v>1285</v>
      </c>
      <c r="C3035">
        <v>14.2</v>
      </c>
    </row>
    <row r="3036" spans="1:3" x14ac:dyDescent="0.25">
      <c r="A3036" t="s">
        <v>1188</v>
      </c>
      <c r="B3036" t="s">
        <v>1289</v>
      </c>
      <c r="C3036">
        <v>12.5</v>
      </c>
    </row>
    <row r="3037" spans="1:3" x14ac:dyDescent="0.25">
      <c r="B3037" t="s">
        <v>1288</v>
      </c>
      <c r="C3037">
        <v>1.7</v>
      </c>
    </row>
    <row r="3038" spans="1:3" x14ac:dyDescent="0.25">
      <c r="B3038" t="s">
        <v>1268</v>
      </c>
      <c r="C3038">
        <v>6.7</v>
      </c>
    </row>
    <row r="3039" spans="1:3" x14ac:dyDescent="0.25">
      <c r="B3039" t="s">
        <v>1285</v>
      </c>
      <c r="C3039">
        <v>40</v>
      </c>
    </row>
    <row r="3040" spans="1:3" x14ac:dyDescent="0.25">
      <c r="A3040" t="s">
        <v>1189</v>
      </c>
      <c r="B3040" t="s">
        <v>1285</v>
      </c>
      <c r="C3040">
        <v>40</v>
      </c>
    </row>
    <row r="3041" spans="1:5" x14ac:dyDescent="0.25">
      <c r="A3041" t="s">
        <v>1190</v>
      </c>
      <c r="B3041" t="s">
        <v>1290</v>
      </c>
      <c r="C3041">
        <v>25</v>
      </c>
    </row>
    <row r="3042" spans="1:5" x14ac:dyDescent="0.25">
      <c r="A3042" t="s">
        <v>1191</v>
      </c>
      <c r="B3042" t="s">
        <v>1288</v>
      </c>
      <c r="C3042">
        <v>10</v>
      </c>
    </row>
    <row r="3043" spans="1:5" x14ac:dyDescent="0.25">
      <c r="B3043" t="s">
        <v>1267</v>
      </c>
      <c r="C3043">
        <v>5</v>
      </c>
    </row>
    <row r="3044" spans="1:5" x14ac:dyDescent="0.25">
      <c r="B3044" t="s">
        <v>1289</v>
      </c>
      <c r="C3044">
        <v>35</v>
      </c>
    </row>
    <row r="3045" spans="1:5" x14ac:dyDescent="0.25">
      <c r="A3045" t="s">
        <v>1192</v>
      </c>
      <c r="B3045" t="s">
        <v>1259</v>
      </c>
    </row>
    <row r="3046" spans="1:5" x14ac:dyDescent="0.25">
      <c r="A3046" t="s">
        <v>1193</v>
      </c>
      <c r="B3046" t="s">
        <v>1260</v>
      </c>
    </row>
    <row r="3047" spans="1:5" x14ac:dyDescent="0.25">
      <c r="B3047" t="s">
        <v>1285</v>
      </c>
      <c r="C3047">
        <v>25</v>
      </c>
    </row>
    <row r="3048" spans="1:5" x14ac:dyDescent="0.25">
      <c r="B3048" t="s">
        <v>1288</v>
      </c>
      <c r="C3048">
        <v>15</v>
      </c>
    </row>
    <row r="3049" spans="1:5" x14ac:dyDescent="0.25">
      <c r="B3049" t="s">
        <v>1259</v>
      </c>
      <c r="C3049">
        <v>20</v>
      </c>
      <c r="E3049" t="s">
        <v>1545</v>
      </c>
    </row>
    <row r="3050" spans="1:5" x14ac:dyDescent="0.25">
      <c r="A3050" t="s">
        <v>1540</v>
      </c>
      <c r="B3050" t="s">
        <v>1260</v>
      </c>
      <c r="C3050">
        <v>20</v>
      </c>
      <c r="E3050" t="s">
        <v>1545</v>
      </c>
    </row>
    <row r="3051" spans="1:5" x14ac:dyDescent="0.25">
      <c r="B3051" t="s">
        <v>1288</v>
      </c>
      <c r="C3051">
        <v>20</v>
      </c>
      <c r="E3051" t="s">
        <v>1545</v>
      </c>
    </row>
    <row r="3052" spans="1:5" x14ac:dyDescent="0.25">
      <c r="B3052" t="s">
        <v>1291</v>
      </c>
      <c r="C3052">
        <v>15</v>
      </c>
    </row>
    <row r="3053" spans="1:5" x14ac:dyDescent="0.25">
      <c r="A3053" t="s">
        <v>1194</v>
      </c>
      <c r="B3053" t="s">
        <v>1290</v>
      </c>
      <c r="C3053">
        <v>12.5</v>
      </c>
    </row>
    <row r="3054" spans="1:5" x14ac:dyDescent="0.25">
      <c r="B3054" t="s">
        <v>1288</v>
      </c>
      <c r="C3054">
        <v>7.5</v>
      </c>
    </row>
    <row r="3055" spans="1:5" x14ac:dyDescent="0.25">
      <c r="B3055" t="s">
        <v>1267</v>
      </c>
      <c r="C3055">
        <v>5</v>
      </c>
    </row>
    <row r="3056" spans="1:5" x14ac:dyDescent="0.25">
      <c r="B3056" t="s">
        <v>1291</v>
      </c>
      <c r="C3056">
        <v>25</v>
      </c>
    </row>
    <row r="3057" spans="1:3" x14ac:dyDescent="0.25">
      <c r="A3057" t="s">
        <v>1195</v>
      </c>
      <c r="B3057" t="s">
        <v>1290</v>
      </c>
      <c r="C3057">
        <v>7.5</v>
      </c>
    </row>
    <row r="3058" spans="1:3" x14ac:dyDescent="0.25">
      <c r="B3058" t="s">
        <v>1267</v>
      </c>
      <c r="C3058">
        <v>7.5</v>
      </c>
    </row>
    <row r="3059" spans="1:3" x14ac:dyDescent="0.25">
      <c r="B3059" t="s">
        <v>1292</v>
      </c>
      <c r="C3059">
        <v>35</v>
      </c>
    </row>
    <row r="3060" spans="1:3" x14ac:dyDescent="0.25">
      <c r="A3060" t="s">
        <v>1196</v>
      </c>
      <c r="B3060" t="s">
        <v>1291</v>
      </c>
      <c r="C3060">
        <v>20</v>
      </c>
    </row>
    <row r="3061" spans="1:3" x14ac:dyDescent="0.25">
      <c r="A3061" t="s">
        <v>1197</v>
      </c>
      <c r="B3061" t="s">
        <v>1292</v>
      </c>
      <c r="C3061">
        <v>20</v>
      </c>
    </row>
    <row r="3062" spans="1:3" x14ac:dyDescent="0.25">
      <c r="B3062" t="s">
        <v>1291</v>
      </c>
      <c r="C3062">
        <v>20</v>
      </c>
    </row>
    <row r="3063" spans="1:3" x14ac:dyDescent="0.25">
      <c r="A3063" t="s">
        <v>1198</v>
      </c>
      <c r="B3063" t="s">
        <v>1292</v>
      </c>
      <c r="C3063">
        <v>20</v>
      </c>
    </row>
    <row r="3064" spans="1:3" x14ac:dyDescent="0.25">
      <c r="B3064" t="s">
        <v>1293</v>
      </c>
      <c r="C3064">
        <v>5</v>
      </c>
    </row>
    <row r="3065" spans="1:3" x14ac:dyDescent="0.25">
      <c r="A3065" t="s">
        <v>1199</v>
      </c>
      <c r="B3065" t="s">
        <v>1294</v>
      </c>
      <c r="C3065">
        <v>8.3000000000000007</v>
      </c>
    </row>
    <row r="3066" spans="1:3" x14ac:dyDescent="0.25">
      <c r="B3066" t="s">
        <v>1295</v>
      </c>
      <c r="C3066">
        <v>15.8</v>
      </c>
    </row>
    <row r="3067" spans="1:3" x14ac:dyDescent="0.25">
      <c r="B3067" t="s">
        <v>1291</v>
      </c>
      <c r="C3067">
        <v>10.8</v>
      </c>
    </row>
    <row r="3068" spans="1:3" x14ac:dyDescent="0.25">
      <c r="B3068" t="s">
        <v>1296</v>
      </c>
      <c r="C3068">
        <v>5</v>
      </c>
    </row>
    <row r="3069" spans="1:3" x14ac:dyDescent="0.25">
      <c r="A3069" t="s">
        <v>1200</v>
      </c>
      <c r="B3069" t="s">
        <v>1294</v>
      </c>
      <c r="C3069">
        <v>11.7</v>
      </c>
    </row>
    <row r="3070" spans="1:3" x14ac:dyDescent="0.25">
      <c r="B3070" t="s">
        <v>1295</v>
      </c>
      <c r="C3070">
        <v>9.1999999999999993</v>
      </c>
    </row>
    <row r="3071" spans="1:3" x14ac:dyDescent="0.25">
      <c r="B3071" t="s">
        <v>1291</v>
      </c>
      <c r="C3071">
        <v>14.2</v>
      </c>
    </row>
    <row r="3072" spans="1:3" x14ac:dyDescent="0.25">
      <c r="B3072" t="s">
        <v>1293</v>
      </c>
      <c r="C3072">
        <v>5</v>
      </c>
    </row>
    <row r="3073" spans="1:3" x14ac:dyDescent="0.25">
      <c r="A3073" t="s">
        <v>1201</v>
      </c>
      <c r="B3073" t="s">
        <v>1294</v>
      </c>
      <c r="C3073">
        <v>11.2</v>
      </c>
    </row>
    <row r="3074" spans="1:3" x14ac:dyDescent="0.25">
      <c r="B3074" t="s">
        <v>1295</v>
      </c>
      <c r="C3074">
        <v>8.8000000000000007</v>
      </c>
    </row>
    <row r="3075" spans="1:3" x14ac:dyDescent="0.25">
      <c r="B3075" t="s">
        <v>1291</v>
      </c>
      <c r="C3075">
        <v>11.2</v>
      </c>
    </row>
    <row r="3076" spans="1:3" x14ac:dyDescent="0.25">
      <c r="B3076" t="s">
        <v>1261</v>
      </c>
      <c r="C3076">
        <v>3.8</v>
      </c>
    </row>
    <row r="3077" spans="1:3" x14ac:dyDescent="0.25">
      <c r="B3077" t="s">
        <v>1296</v>
      </c>
      <c r="C3077">
        <v>6.7</v>
      </c>
    </row>
    <row r="3078" spans="1:3" x14ac:dyDescent="0.25">
      <c r="A3078" t="s">
        <v>1202</v>
      </c>
      <c r="B3078" t="s">
        <v>1294</v>
      </c>
      <c r="C3078">
        <v>11.7</v>
      </c>
    </row>
    <row r="3079" spans="1:3" x14ac:dyDescent="0.25">
      <c r="B3079" t="s">
        <v>1295</v>
      </c>
      <c r="C3079">
        <v>9.1999999999999993</v>
      </c>
    </row>
    <row r="3080" spans="1:3" x14ac:dyDescent="0.25">
      <c r="B3080" t="s">
        <v>1260</v>
      </c>
      <c r="C3080">
        <v>5</v>
      </c>
    </row>
    <row r="3081" spans="1:3" x14ac:dyDescent="0.25">
      <c r="B3081" t="s">
        <v>1261</v>
      </c>
      <c r="C3081">
        <v>7.5</v>
      </c>
    </row>
    <row r="3082" spans="1:3" x14ac:dyDescent="0.25">
      <c r="B3082" t="s">
        <v>1295</v>
      </c>
      <c r="C3082">
        <v>10</v>
      </c>
    </row>
    <row r="3083" spans="1:3" x14ac:dyDescent="0.25">
      <c r="A3083" t="s">
        <v>1203</v>
      </c>
      <c r="B3083" t="s">
        <v>1291</v>
      </c>
      <c r="C3083">
        <v>10</v>
      </c>
    </row>
    <row r="3084" spans="1:3" x14ac:dyDescent="0.25">
      <c r="B3084" t="s">
        <v>1292</v>
      </c>
      <c r="C3084">
        <v>1.7</v>
      </c>
    </row>
    <row r="3085" spans="1:3" x14ac:dyDescent="0.25">
      <c r="B3085" t="s">
        <v>1259</v>
      </c>
      <c r="C3085">
        <v>5</v>
      </c>
    </row>
    <row r="3086" spans="1:3" x14ac:dyDescent="0.25">
      <c r="B3086" t="s">
        <v>1260</v>
      </c>
      <c r="C3086">
        <v>5</v>
      </c>
    </row>
    <row r="3087" spans="1:3" x14ac:dyDescent="0.25">
      <c r="B3087" t="s">
        <v>1261</v>
      </c>
      <c r="C3087">
        <v>13.3</v>
      </c>
    </row>
    <row r="3088" spans="1:3" x14ac:dyDescent="0.25">
      <c r="B3088" t="s">
        <v>1297</v>
      </c>
      <c r="C3088">
        <v>2.5</v>
      </c>
    </row>
    <row r="3089" spans="1:5" x14ac:dyDescent="0.25">
      <c r="A3089" t="s">
        <v>1204</v>
      </c>
      <c r="B3089" t="s">
        <v>1291</v>
      </c>
      <c r="C3089">
        <v>22.5</v>
      </c>
    </row>
    <row r="3090" spans="1:5" x14ac:dyDescent="0.25">
      <c r="B3090" t="s">
        <v>1274</v>
      </c>
      <c r="C3090">
        <v>7.5</v>
      </c>
    </row>
    <row r="3091" spans="1:5" x14ac:dyDescent="0.25">
      <c r="B3091" t="s">
        <v>1292</v>
      </c>
      <c r="C3091">
        <v>7.5</v>
      </c>
    </row>
    <row r="3092" spans="1:5" x14ac:dyDescent="0.25">
      <c r="B3092" t="s">
        <v>1291</v>
      </c>
      <c r="C3092">
        <v>30</v>
      </c>
    </row>
    <row r="3093" spans="1:5" x14ac:dyDescent="0.25">
      <c r="A3093" t="s">
        <v>1205</v>
      </c>
      <c r="B3093" t="s">
        <v>1292</v>
      </c>
      <c r="C3093">
        <v>7.5</v>
      </c>
    </row>
    <row r="3094" spans="1:5" x14ac:dyDescent="0.25">
      <c r="B3094" t="s">
        <v>1259</v>
      </c>
      <c r="C3094">
        <v>2.5</v>
      </c>
    </row>
    <row r="3095" spans="1:5" x14ac:dyDescent="0.25">
      <c r="B3095" t="s">
        <v>1274</v>
      </c>
      <c r="C3095">
        <v>30</v>
      </c>
    </row>
    <row r="3096" spans="1:5" x14ac:dyDescent="0.25">
      <c r="A3096" t="s">
        <v>1206</v>
      </c>
      <c r="B3096" t="s">
        <v>1292</v>
      </c>
      <c r="C3096">
        <v>5</v>
      </c>
    </row>
    <row r="3097" spans="1:5" x14ac:dyDescent="0.25">
      <c r="B3097" t="s">
        <v>1288</v>
      </c>
      <c r="C3097">
        <v>5</v>
      </c>
    </row>
    <row r="3098" spans="1:5" x14ac:dyDescent="0.25">
      <c r="B3098" t="s">
        <v>1291</v>
      </c>
      <c r="C3098">
        <v>35</v>
      </c>
    </row>
    <row r="3099" spans="1:5" x14ac:dyDescent="0.25">
      <c r="A3099" t="s">
        <v>1207</v>
      </c>
      <c r="B3099" t="s">
        <v>1291</v>
      </c>
      <c r="C3099">
        <v>40</v>
      </c>
    </row>
    <row r="3100" spans="1:5" x14ac:dyDescent="0.25">
      <c r="A3100" t="s">
        <v>1208</v>
      </c>
      <c r="B3100" t="s">
        <v>1274</v>
      </c>
      <c r="C3100">
        <v>30</v>
      </c>
    </row>
    <row r="3101" spans="1:5" x14ac:dyDescent="0.25">
      <c r="A3101" t="s">
        <v>1209</v>
      </c>
      <c r="B3101" t="s">
        <v>1259</v>
      </c>
    </row>
    <row r="3102" spans="1:5" x14ac:dyDescent="0.25">
      <c r="B3102" t="s">
        <v>1260</v>
      </c>
      <c r="C3102">
        <v>10</v>
      </c>
    </row>
    <row r="3103" spans="1:5" x14ac:dyDescent="0.25">
      <c r="B3103" t="s">
        <v>1274</v>
      </c>
      <c r="C3103">
        <v>20</v>
      </c>
      <c r="E3103" t="s">
        <v>1545</v>
      </c>
    </row>
    <row r="3104" spans="1:5" x14ac:dyDescent="0.25">
      <c r="A3104" t="s">
        <v>1541</v>
      </c>
      <c r="B3104" t="s">
        <v>1259</v>
      </c>
      <c r="C3104">
        <v>20</v>
      </c>
      <c r="E3104" t="s">
        <v>1545</v>
      </c>
    </row>
    <row r="3105" spans="1:5" x14ac:dyDescent="0.25">
      <c r="B3105" t="s">
        <v>1260</v>
      </c>
      <c r="C3105">
        <v>20</v>
      </c>
      <c r="E3105" t="s">
        <v>1545</v>
      </c>
    </row>
    <row r="3106" spans="1:5" x14ac:dyDescent="0.25">
      <c r="B3106" t="s">
        <v>1274</v>
      </c>
      <c r="C3106">
        <v>35</v>
      </c>
    </row>
    <row r="3107" spans="1:5" x14ac:dyDescent="0.25">
      <c r="A3107" t="s">
        <v>1210</v>
      </c>
      <c r="B3107" t="s">
        <v>1292</v>
      </c>
      <c r="C3107">
        <v>5</v>
      </c>
    </row>
    <row r="3108" spans="1:5" x14ac:dyDescent="0.25">
      <c r="B3108" t="s">
        <v>1274</v>
      </c>
      <c r="C3108">
        <v>10</v>
      </c>
    </row>
    <row r="3109" spans="1:5" x14ac:dyDescent="0.25">
      <c r="A3109" t="s">
        <v>1211</v>
      </c>
      <c r="B3109" t="s">
        <v>1259</v>
      </c>
      <c r="C3109">
        <v>10</v>
      </c>
    </row>
    <row r="3110" spans="1:5" x14ac:dyDescent="0.25">
      <c r="B3110" t="s">
        <v>1260</v>
      </c>
      <c r="C3110">
        <v>25</v>
      </c>
    </row>
    <row r="3111" spans="1:5" x14ac:dyDescent="0.25">
      <c r="B3111" t="s">
        <v>1277</v>
      </c>
      <c r="C3111">
        <v>20</v>
      </c>
    </row>
    <row r="3112" spans="1:5" x14ac:dyDescent="0.25">
      <c r="A3112" t="s">
        <v>1212</v>
      </c>
      <c r="B3112" t="s">
        <v>1261</v>
      </c>
      <c r="C3112">
        <v>20</v>
      </c>
    </row>
    <row r="3113" spans="1:5" x14ac:dyDescent="0.25">
      <c r="B3113" t="s">
        <v>1294</v>
      </c>
      <c r="C3113">
        <v>17.5</v>
      </c>
    </row>
    <row r="3114" spans="1:5" x14ac:dyDescent="0.25">
      <c r="A3114" t="s">
        <v>1213</v>
      </c>
      <c r="B3114" t="s">
        <v>1259</v>
      </c>
      <c r="C3114">
        <v>2.5</v>
      </c>
    </row>
    <row r="3115" spans="1:5" x14ac:dyDescent="0.25">
      <c r="B3115" t="s">
        <v>1260</v>
      </c>
      <c r="C3115">
        <v>20</v>
      </c>
    </row>
    <row r="3116" spans="1:5" x14ac:dyDescent="0.25">
      <c r="B3116" t="s">
        <v>1266</v>
      </c>
      <c r="C3116">
        <v>7.5</v>
      </c>
    </row>
    <row r="3117" spans="1:5" x14ac:dyDescent="0.25">
      <c r="A3117" t="s">
        <v>1214</v>
      </c>
      <c r="B3117" t="s">
        <v>1269</v>
      </c>
      <c r="C3117">
        <v>25</v>
      </c>
    </row>
    <row r="3118" spans="1:5" x14ac:dyDescent="0.25">
      <c r="B3118" t="s">
        <v>1298</v>
      </c>
      <c r="C3118">
        <v>7.5</v>
      </c>
    </row>
    <row r="3119" spans="1:5" x14ac:dyDescent="0.25">
      <c r="B3119" t="s">
        <v>1266</v>
      </c>
      <c r="C3119">
        <v>20</v>
      </c>
    </row>
    <row r="3120" spans="1:5" x14ac:dyDescent="0.25">
      <c r="A3120" t="s">
        <v>1215</v>
      </c>
      <c r="B3120" t="s">
        <v>1269</v>
      </c>
      <c r="C3120">
        <v>20</v>
      </c>
    </row>
    <row r="3121" spans="1:3" x14ac:dyDescent="0.25">
      <c r="B3121" t="s">
        <v>1266</v>
      </c>
      <c r="C3121">
        <v>28.3</v>
      </c>
    </row>
    <row r="3122" spans="1:3" x14ac:dyDescent="0.25">
      <c r="A3122" t="s">
        <v>1216</v>
      </c>
      <c r="B3122" t="s">
        <v>1269</v>
      </c>
      <c r="C3122">
        <v>3.3</v>
      </c>
    </row>
    <row r="3123" spans="1:3" x14ac:dyDescent="0.25">
      <c r="B3123" t="s">
        <v>1299</v>
      </c>
      <c r="C3123">
        <v>3.3</v>
      </c>
    </row>
    <row r="3124" spans="1:3" x14ac:dyDescent="0.25">
      <c r="B3124" t="s">
        <v>1282</v>
      </c>
      <c r="C3124">
        <v>5</v>
      </c>
    </row>
    <row r="3125" spans="1:3" x14ac:dyDescent="0.25">
      <c r="B3125" t="s">
        <v>1256</v>
      </c>
      <c r="C3125">
        <v>5</v>
      </c>
    </row>
    <row r="3126" spans="1:3" x14ac:dyDescent="0.25">
      <c r="A3126" t="s">
        <v>1217</v>
      </c>
      <c r="B3126" t="s">
        <v>1300</v>
      </c>
      <c r="C3126">
        <v>30</v>
      </c>
    </row>
    <row r="3127" spans="1:3" x14ac:dyDescent="0.25">
      <c r="B3127" t="s">
        <v>1301</v>
      </c>
      <c r="C3127">
        <v>5</v>
      </c>
    </row>
    <row r="3128" spans="1:3" x14ac:dyDescent="0.25">
      <c r="B3128" t="s">
        <v>1302</v>
      </c>
      <c r="C3128">
        <v>6.7</v>
      </c>
    </row>
    <row r="3129" spans="1:3" x14ac:dyDescent="0.25">
      <c r="A3129" t="s">
        <v>1218</v>
      </c>
      <c r="B3129" t="s">
        <v>1303</v>
      </c>
      <c r="C3129">
        <v>16.7</v>
      </c>
    </row>
    <row r="3130" spans="1:3" x14ac:dyDescent="0.25">
      <c r="B3130" t="s">
        <v>1300</v>
      </c>
      <c r="C3130">
        <v>16.7</v>
      </c>
    </row>
    <row r="3131" spans="1:3" x14ac:dyDescent="0.25">
      <c r="B3131" t="s">
        <v>1303</v>
      </c>
      <c r="C3131">
        <v>20</v>
      </c>
    </row>
    <row r="3132" spans="1:3" x14ac:dyDescent="0.25">
      <c r="A3132" t="s">
        <v>1219</v>
      </c>
      <c r="B3132" t="s">
        <v>1300</v>
      </c>
      <c r="C3132">
        <v>20</v>
      </c>
    </row>
    <row r="3133" spans="1:3" x14ac:dyDescent="0.25">
      <c r="B3133" t="s">
        <v>1304</v>
      </c>
      <c r="C3133">
        <v>35</v>
      </c>
    </row>
    <row r="3134" spans="1:3" x14ac:dyDescent="0.25">
      <c r="A3134" t="s">
        <v>1220</v>
      </c>
      <c r="B3134" t="s">
        <v>1301</v>
      </c>
      <c r="C3134">
        <v>5</v>
      </c>
    </row>
    <row r="3135" spans="1:3" x14ac:dyDescent="0.25">
      <c r="B3135" t="s">
        <v>1305</v>
      </c>
      <c r="C3135">
        <v>5</v>
      </c>
    </row>
    <row r="3136" spans="1:3" x14ac:dyDescent="0.25">
      <c r="A3136" t="s">
        <v>1221</v>
      </c>
      <c r="B3136" t="s">
        <v>1303</v>
      </c>
      <c r="C3136">
        <v>10</v>
      </c>
    </row>
    <row r="3137" spans="1:3" x14ac:dyDescent="0.25">
      <c r="B3137" t="s">
        <v>1304</v>
      </c>
      <c r="C3137">
        <v>25</v>
      </c>
    </row>
    <row r="3138" spans="1:3" x14ac:dyDescent="0.25">
      <c r="B3138" t="s">
        <v>1305</v>
      </c>
      <c r="C3138">
        <v>5</v>
      </c>
    </row>
    <row r="3139" spans="1:3" x14ac:dyDescent="0.25">
      <c r="A3139" t="s">
        <v>1222</v>
      </c>
      <c r="B3139" t="s">
        <v>1293</v>
      </c>
      <c r="C3139">
        <v>10</v>
      </c>
    </row>
    <row r="3140" spans="1:3" x14ac:dyDescent="0.25">
      <c r="B3140" t="s">
        <v>1306</v>
      </c>
      <c r="C3140">
        <v>25</v>
      </c>
    </row>
    <row r="3141" spans="1:3" x14ac:dyDescent="0.25">
      <c r="B3141" t="s">
        <v>1301</v>
      </c>
      <c r="C3141">
        <v>12.5</v>
      </c>
    </row>
    <row r="3142" spans="1:3" x14ac:dyDescent="0.25">
      <c r="A3142" t="s">
        <v>1223</v>
      </c>
      <c r="B3142" t="s">
        <v>1306</v>
      </c>
      <c r="C3142">
        <v>22.5</v>
      </c>
    </row>
    <row r="3143" spans="1:3" x14ac:dyDescent="0.25">
      <c r="B3143" t="s">
        <v>1261</v>
      </c>
      <c r="C3143">
        <v>5</v>
      </c>
    </row>
    <row r="3144" spans="1:3" x14ac:dyDescent="0.25">
      <c r="B3144" t="s">
        <v>1266</v>
      </c>
      <c r="C3144">
        <v>2.5</v>
      </c>
    </row>
    <row r="3145" spans="1:3" x14ac:dyDescent="0.25">
      <c r="A3145" t="s">
        <v>1224</v>
      </c>
      <c r="B3145" t="s">
        <v>1306</v>
      </c>
      <c r="C3145">
        <v>30</v>
      </c>
    </row>
    <row r="3146" spans="1:3" x14ac:dyDescent="0.25">
      <c r="B3146" t="s">
        <v>1261</v>
      </c>
      <c r="C3146">
        <v>7.5</v>
      </c>
    </row>
    <row r="3147" spans="1:3" x14ac:dyDescent="0.25">
      <c r="B3147" t="s">
        <v>1296</v>
      </c>
      <c r="C3147">
        <v>12.5</v>
      </c>
    </row>
    <row r="3148" spans="1:3" x14ac:dyDescent="0.25">
      <c r="A3148" t="s">
        <v>1225</v>
      </c>
      <c r="B3148" t="s">
        <v>1287</v>
      </c>
      <c r="C3148">
        <v>2.5</v>
      </c>
    </row>
    <row r="3149" spans="1:3" x14ac:dyDescent="0.25">
      <c r="B3149" t="s">
        <v>1306</v>
      </c>
      <c r="C3149">
        <v>25</v>
      </c>
    </row>
    <row r="3150" spans="1:3" x14ac:dyDescent="0.25">
      <c r="B3150" t="s">
        <v>1307</v>
      </c>
      <c r="C3150">
        <v>32.5</v>
      </c>
    </row>
    <row r="3151" spans="1:3" x14ac:dyDescent="0.25">
      <c r="A3151" t="s">
        <v>1226</v>
      </c>
      <c r="B3151" t="s">
        <v>1306</v>
      </c>
      <c r="C3151">
        <v>7.5</v>
      </c>
    </row>
    <row r="3152" spans="1:3" x14ac:dyDescent="0.25">
      <c r="B3152" t="s">
        <v>1308</v>
      </c>
      <c r="C3152">
        <v>7.5</v>
      </c>
    </row>
    <row r="3153" spans="1:5" x14ac:dyDescent="0.25">
      <c r="A3153" t="s">
        <v>1227</v>
      </c>
      <c r="B3153" t="s">
        <v>1301</v>
      </c>
      <c r="C3153">
        <v>17.5</v>
      </c>
    </row>
    <row r="3154" spans="1:5" x14ac:dyDescent="0.25">
      <c r="B3154" t="s">
        <v>1306</v>
      </c>
      <c r="C3154">
        <v>7.5</v>
      </c>
    </row>
    <row r="3155" spans="1:5" x14ac:dyDescent="0.25">
      <c r="B3155" t="s">
        <v>1299</v>
      </c>
      <c r="C3155">
        <v>7.5</v>
      </c>
    </row>
    <row r="3156" spans="1:5" x14ac:dyDescent="0.25">
      <c r="B3156" t="s">
        <v>1299</v>
      </c>
      <c r="C3156">
        <v>60</v>
      </c>
      <c r="E3156" t="s">
        <v>1545</v>
      </c>
    </row>
    <row r="3157" spans="1:5" x14ac:dyDescent="0.25">
      <c r="A3157" t="s">
        <v>1542</v>
      </c>
      <c r="B3157" t="s">
        <v>1293</v>
      </c>
      <c r="C3157">
        <v>7.5</v>
      </c>
    </row>
    <row r="3158" spans="1:5" x14ac:dyDescent="0.25">
      <c r="A3158" t="s">
        <v>1228</v>
      </c>
      <c r="B3158" t="s">
        <v>1266</v>
      </c>
      <c r="C3158">
        <v>10</v>
      </c>
    </row>
    <row r="3159" spans="1:5" x14ac:dyDescent="0.25">
      <c r="B3159" t="s">
        <v>1309</v>
      </c>
      <c r="C3159">
        <v>22.5</v>
      </c>
    </row>
    <row r="3160" spans="1:5" x14ac:dyDescent="0.25">
      <c r="B3160" t="s">
        <v>1270</v>
      </c>
      <c r="C3160">
        <v>20</v>
      </c>
    </row>
    <row r="3161" spans="1:5" x14ac:dyDescent="0.25">
      <c r="A3161" t="s">
        <v>1229</v>
      </c>
      <c r="B3161" t="s">
        <v>1301</v>
      </c>
      <c r="C3161">
        <v>5</v>
      </c>
    </row>
    <row r="3162" spans="1:5" x14ac:dyDescent="0.25">
      <c r="B3162" t="s">
        <v>1309</v>
      </c>
      <c r="C3162">
        <v>5</v>
      </c>
    </row>
    <row r="3163" spans="1:5" x14ac:dyDescent="0.25">
      <c r="B3163" t="s">
        <v>1261</v>
      </c>
      <c r="C3163">
        <v>5</v>
      </c>
    </row>
    <row r="3164" spans="1:5" x14ac:dyDescent="0.25">
      <c r="B3164" t="s">
        <v>1270</v>
      </c>
      <c r="C3164">
        <v>22.5</v>
      </c>
    </row>
    <row r="3165" spans="1:5" x14ac:dyDescent="0.25">
      <c r="A3165" t="s">
        <v>1230</v>
      </c>
      <c r="B3165" t="s">
        <v>1301</v>
      </c>
      <c r="C3165">
        <v>32.5</v>
      </c>
    </row>
    <row r="3166" spans="1:5" x14ac:dyDescent="0.25">
      <c r="B3166" t="s">
        <v>1306</v>
      </c>
      <c r="C3166">
        <v>20</v>
      </c>
    </row>
    <row r="3167" spans="1:5" x14ac:dyDescent="0.25">
      <c r="B3167" t="s">
        <v>1308</v>
      </c>
      <c r="C3167">
        <v>32.5</v>
      </c>
    </row>
    <row r="3168" spans="1:5" x14ac:dyDescent="0.25">
      <c r="A3168" t="s">
        <v>1231</v>
      </c>
      <c r="B3168" t="s">
        <v>1282</v>
      </c>
      <c r="C3168">
        <v>7.5</v>
      </c>
    </row>
    <row r="3169" spans="1:5" x14ac:dyDescent="0.25">
      <c r="B3169" t="s">
        <v>1308</v>
      </c>
      <c r="C3169">
        <v>32.5</v>
      </c>
    </row>
    <row r="3170" spans="1:5" x14ac:dyDescent="0.25">
      <c r="A3170" t="s">
        <v>1232</v>
      </c>
      <c r="B3170" t="s">
        <v>1282</v>
      </c>
      <c r="C3170">
        <v>7.5</v>
      </c>
    </row>
    <row r="3171" spans="1:5" x14ac:dyDescent="0.25">
      <c r="B3171" t="s">
        <v>1308</v>
      </c>
      <c r="C3171">
        <v>40</v>
      </c>
    </row>
    <row r="3172" spans="1:5" x14ac:dyDescent="0.25">
      <c r="A3172" t="s">
        <v>1233</v>
      </c>
      <c r="B3172" t="s">
        <v>1308</v>
      </c>
      <c r="C3172">
        <v>60</v>
      </c>
      <c r="E3172" t="s">
        <v>1545</v>
      </c>
    </row>
    <row r="3173" spans="1:5" x14ac:dyDescent="0.25">
      <c r="A3173" t="s">
        <v>1543</v>
      </c>
      <c r="B3173" t="s">
        <v>1310</v>
      </c>
      <c r="C3173">
        <v>40</v>
      </c>
    </row>
    <row r="3174" spans="1:5" x14ac:dyDescent="0.25">
      <c r="A3174" t="s">
        <v>1234</v>
      </c>
      <c r="B3174" t="s">
        <v>1310</v>
      </c>
      <c r="C3174">
        <v>30</v>
      </c>
    </row>
    <row r="3175" spans="1:5" x14ac:dyDescent="0.25">
      <c r="A3175" t="s">
        <v>1235</v>
      </c>
      <c r="B3175" t="s">
        <v>1270</v>
      </c>
      <c r="C3175">
        <v>10</v>
      </c>
    </row>
    <row r="3176" spans="1:5" x14ac:dyDescent="0.25">
      <c r="B3176" t="s">
        <v>1310</v>
      </c>
      <c r="C3176">
        <v>18.8</v>
      </c>
    </row>
    <row r="3177" spans="1:5" x14ac:dyDescent="0.25">
      <c r="A3177" t="s">
        <v>1236</v>
      </c>
      <c r="B3177" t="s">
        <v>1270</v>
      </c>
      <c r="C3177">
        <v>11.2</v>
      </c>
    </row>
    <row r="3178" spans="1:5" x14ac:dyDescent="0.25">
      <c r="B3178" t="s">
        <v>1263</v>
      </c>
      <c r="C3178">
        <v>6.2</v>
      </c>
    </row>
    <row r="3179" spans="1:5" x14ac:dyDescent="0.25">
      <c r="B3179" t="s">
        <v>1282</v>
      </c>
      <c r="C3179">
        <v>3.8</v>
      </c>
    </row>
    <row r="3180" spans="1:5" x14ac:dyDescent="0.25">
      <c r="B3180" t="s">
        <v>1310</v>
      </c>
      <c r="C3180">
        <v>25</v>
      </c>
    </row>
    <row r="3181" spans="1:5" x14ac:dyDescent="0.25">
      <c r="A3181" t="s">
        <v>1237</v>
      </c>
      <c r="B3181" t="s">
        <v>1270</v>
      </c>
      <c r="C3181">
        <v>15</v>
      </c>
    </row>
    <row r="3182" spans="1:5" x14ac:dyDescent="0.25">
      <c r="B3182" t="s">
        <v>1297</v>
      </c>
      <c r="C3182">
        <v>7.5</v>
      </c>
    </row>
    <row r="3183" spans="1:5" x14ac:dyDescent="0.25">
      <c r="A3183" t="s">
        <v>1238</v>
      </c>
      <c r="B3183" t="s">
        <v>1311</v>
      </c>
      <c r="C3183">
        <v>2.5</v>
      </c>
    </row>
    <row r="3184" spans="1:5" x14ac:dyDescent="0.25">
      <c r="B3184" t="s">
        <v>1312</v>
      </c>
      <c r="C3184">
        <v>22.5</v>
      </c>
    </row>
    <row r="3185" spans="1:3" x14ac:dyDescent="0.25">
      <c r="B3185" t="s">
        <v>1291</v>
      </c>
      <c r="C3185">
        <v>7.5</v>
      </c>
    </row>
    <row r="3186" spans="1:3" x14ac:dyDescent="0.25">
      <c r="B3186" t="s">
        <v>1311</v>
      </c>
      <c r="C3186">
        <v>20</v>
      </c>
    </row>
    <row r="3187" spans="1:3" x14ac:dyDescent="0.25">
      <c r="A3187" t="s">
        <v>1239</v>
      </c>
      <c r="B3187" t="s">
        <v>1312</v>
      </c>
      <c r="C3187">
        <v>20</v>
      </c>
    </row>
    <row r="3188" spans="1:3" x14ac:dyDescent="0.25">
      <c r="B3188" t="s">
        <v>1312</v>
      </c>
      <c r="C3188">
        <v>35</v>
      </c>
    </row>
    <row r="3189" spans="1:3" x14ac:dyDescent="0.25">
      <c r="A3189" t="s">
        <v>1240</v>
      </c>
      <c r="B3189" t="s">
        <v>1291</v>
      </c>
      <c r="C3189">
        <v>5</v>
      </c>
    </row>
    <row r="3190" spans="1:3" x14ac:dyDescent="0.25">
      <c r="B3190" t="s">
        <v>1297</v>
      </c>
      <c r="C3190">
        <v>7.5</v>
      </c>
    </row>
    <row r="3191" spans="1:3" x14ac:dyDescent="0.25">
      <c r="A3191" t="s">
        <v>1241</v>
      </c>
      <c r="B3191" t="s">
        <v>1312</v>
      </c>
      <c r="C3191">
        <v>32.5</v>
      </c>
    </row>
    <row r="3192" spans="1:3" x14ac:dyDescent="0.25">
      <c r="B3192" t="s">
        <v>1312</v>
      </c>
      <c r="C3192">
        <v>40</v>
      </c>
    </row>
    <row r="3193" spans="1:3" x14ac:dyDescent="0.25">
      <c r="A3193" t="s">
        <v>1242</v>
      </c>
      <c r="B3193" t="s">
        <v>1296</v>
      </c>
      <c r="C3193">
        <v>7.5</v>
      </c>
    </row>
    <row r="3194" spans="1:3" x14ac:dyDescent="0.25">
      <c r="A3194" t="s">
        <v>1243</v>
      </c>
      <c r="B3194" t="s">
        <v>1313</v>
      </c>
      <c r="C3194">
        <v>7.5</v>
      </c>
    </row>
    <row r="3195" spans="1:3" x14ac:dyDescent="0.25">
      <c r="B3195" t="s">
        <v>1312</v>
      </c>
      <c r="C3195">
        <v>25</v>
      </c>
    </row>
    <row r="3196" spans="1:3" x14ac:dyDescent="0.25">
      <c r="B3196" t="s">
        <v>1308</v>
      </c>
      <c r="C3196">
        <v>5</v>
      </c>
    </row>
    <row r="3197" spans="1:3" x14ac:dyDescent="0.25">
      <c r="A3197" t="s">
        <v>1244</v>
      </c>
      <c r="B3197" t="s">
        <v>1310</v>
      </c>
      <c r="C3197">
        <v>5</v>
      </c>
    </row>
    <row r="3198" spans="1:3" x14ac:dyDescent="0.25">
      <c r="B3198" t="s">
        <v>1311</v>
      </c>
      <c r="C3198">
        <v>22.5</v>
      </c>
    </row>
    <row r="3199" spans="1:3" x14ac:dyDescent="0.25">
      <c r="B3199" t="s">
        <v>1260</v>
      </c>
      <c r="C3199">
        <v>20</v>
      </c>
    </row>
    <row r="3200" spans="1:3" x14ac:dyDescent="0.25">
      <c r="B3200" t="s">
        <v>1288</v>
      </c>
      <c r="C3200">
        <v>7.5</v>
      </c>
    </row>
    <row r="3201" spans="1:5" x14ac:dyDescent="0.25">
      <c r="B3201" t="s">
        <v>1314</v>
      </c>
      <c r="C3201">
        <v>35</v>
      </c>
    </row>
    <row r="3202" spans="1:5" x14ac:dyDescent="0.25">
      <c r="A3202" t="s">
        <v>1245</v>
      </c>
      <c r="B3202" t="s">
        <v>1314</v>
      </c>
      <c r="C3202">
        <v>40</v>
      </c>
    </row>
    <row r="3203" spans="1:5" x14ac:dyDescent="0.25">
      <c r="A3203" t="s">
        <v>1246</v>
      </c>
      <c r="B3203" t="s">
        <v>1314</v>
      </c>
      <c r="C3203">
        <v>15</v>
      </c>
    </row>
    <row r="3204" spans="1:5" x14ac:dyDescent="0.25">
      <c r="A3204" t="s">
        <v>1247</v>
      </c>
      <c r="B3204" t="s">
        <v>1315</v>
      </c>
      <c r="C3204">
        <v>20</v>
      </c>
    </row>
    <row r="3205" spans="1:5" x14ac:dyDescent="0.25">
      <c r="B3205" t="s">
        <v>1316</v>
      </c>
      <c r="C3205">
        <v>25</v>
      </c>
    </row>
    <row r="3206" spans="1:5" x14ac:dyDescent="0.25">
      <c r="A3206" t="s">
        <v>1248</v>
      </c>
      <c r="B3206" t="s">
        <v>1317</v>
      </c>
      <c r="C3206">
        <v>10</v>
      </c>
    </row>
    <row r="3207" spans="1:5" x14ac:dyDescent="0.25">
      <c r="B3207" t="s">
        <v>1314</v>
      </c>
      <c r="C3207">
        <v>20</v>
      </c>
    </row>
    <row r="3208" spans="1:5" x14ac:dyDescent="0.25">
      <c r="A3208" t="s">
        <v>1249</v>
      </c>
      <c r="B3208" t="s">
        <v>1315</v>
      </c>
      <c r="C3208">
        <v>15</v>
      </c>
    </row>
    <row r="3209" spans="1:5" x14ac:dyDescent="0.25">
      <c r="B3209" t="s">
        <v>1314</v>
      </c>
    </row>
    <row r="3210" spans="1:5" x14ac:dyDescent="0.25">
      <c r="A3210" t="s">
        <v>1250</v>
      </c>
      <c r="B3210" t="s">
        <v>1318</v>
      </c>
      <c r="C3210">
        <v>35</v>
      </c>
    </row>
    <row r="3211" spans="1:5" x14ac:dyDescent="0.25">
      <c r="B3211" t="s">
        <v>1314</v>
      </c>
      <c r="C3211">
        <v>30</v>
      </c>
      <c r="E3211" t="s">
        <v>1545</v>
      </c>
    </row>
    <row r="3212" spans="1:5" x14ac:dyDescent="0.25">
      <c r="A3212" t="s">
        <v>1544</v>
      </c>
      <c r="B3212" t="s">
        <v>1318</v>
      </c>
      <c r="C3212">
        <v>30</v>
      </c>
      <c r="E3212" t="s">
        <v>1545</v>
      </c>
    </row>
    <row r="3213" spans="1:5" x14ac:dyDescent="0.25">
      <c r="B3213" t="s">
        <v>1315</v>
      </c>
      <c r="C3213">
        <v>20</v>
      </c>
    </row>
    <row r="3214" spans="1:5" x14ac:dyDescent="0.25">
      <c r="A3214" t="s">
        <v>1251</v>
      </c>
      <c r="B3214" t="s">
        <v>1316</v>
      </c>
      <c r="C3214">
        <v>15</v>
      </c>
    </row>
    <row r="3215" spans="1:5" x14ac:dyDescent="0.25">
      <c r="B3215" t="s">
        <v>1319</v>
      </c>
      <c r="C3215">
        <v>5</v>
      </c>
    </row>
    <row r="3216" spans="1:5" x14ac:dyDescent="0.25">
      <c r="B3216" t="s">
        <v>1320</v>
      </c>
      <c r="C3216">
        <v>17.5</v>
      </c>
    </row>
    <row r="3217" spans="1:3" x14ac:dyDescent="0.25">
      <c r="A3217" t="s">
        <v>1252</v>
      </c>
      <c r="B3217" t="s">
        <v>1321</v>
      </c>
      <c r="C3217">
        <v>17.5</v>
      </c>
    </row>
    <row r="3218" spans="1:3" x14ac:dyDescent="0.25">
      <c r="B3218" t="s">
        <v>1316</v>
      </c>
      <c r="C3218">
        <v>35</v>
      </c>
    </row>
    <row r="3219" spans="1:3" x14ac:dyDescent="0.25">
      <c r="A3219" t="s">
        <v>1253</v>
      </c>
      <c r="B3219" t="s">
        <v>1315</v>
      </c>
      <c r="C3219">
        <v>2.5</v>
      </c>
    </row>
    <row r="3220" spans="1:3" x14ac:dyDescent="0.25">
      <c r="A3220" t="s">
        <v>1254</v>
      </c>
      <c r="B3220" t="s">
        <v>1320</v>
      </c>
      <c r="C3220">
        <v>10.8</v>
      </c>
    </row>
    <row r="3221" spans="1:3" x14ac:dyDescent="0.25">
      <c r="B3221" t="s">
        <v>1316</v>
      </c>
      <c r="C3221">
        <v>8.3000000000000007</v>
      </c>
    </row>
    <row r="3222" spans="1:3" x14ac:dyDescent="0.25">
      <c r="B3222" t="s">
        <v>1319</v>
      </c>
      <c r="C3222">
        <v>13.3</v>
      </c>
    </row>
    <row r="3223" spans="1:3" x14ac:dyDescent="0.25">
      <c r="B3223" t="s">
        <v>1315</v>
      </c>
      <c r="C3223">
        <v>6.7</v>
      </c>
    </row>
    <row r="3224" spans="1:3" x14ac:dyDescent="0.25">
      <c r="A3224" t="s">
        <v>1255</v>
      </c>
      <c r="B3224" t="s">
        <v>1320</v>
      </c>
      <c r="C3224">
        <v>6.7</v>
      </c>
    </row>
    <row r="3225" spans="1:3" x14ac:dyDescent="0.25">
      <c r="B3225" t="s">
        <v>1319</v>
      </c>
      <c r="C3225">
        <v>6.7</v>
      </c>
    </row>
    <row r="3226" spans="1:3" x14ac:dyDescent="0.25">
      <c r="B3226" t="s">
        <v>1321</v>
      </c>
      <c r="C3226">
        <v>20</v>
      </c>
    </row>
    <row r="3227" spans="1:3" x14ac:dyDescent="0.25">
      <c r="B3227" t="s">
        <v>1444</v>
      </c>
      <c r="C3227">
        <v>37.5</v>
      </c>
    </row>
    <row r="3228" spans="1:3" x14ac:dyDescent="0.25">
      <c r="A3228" t="s">
        <v>1324</v>
      </c>
      <c r="B3228" t="s">
        <v>1445</v>
      </c>
      <c r="C3228">
        <v>32.5</v>
      </c>
    </row>
    <row r="3229" spans="1:3" x14ac:dyDescent="0.25">
      <c r="B3229" t="s">
        <v>1445</v>
      </c>
      <c r="C3229">
        <v>20</v>
      </c>
    </row>
    <row r="3230" spans="1:3" x14ac:dyDescent="0.25">
      <c r="A3230" t="s">
        <v>1325</v>
      </c>
      <c r="B3230" t="s">
        <v>1446</v>
      </c>
      <c r="C3230">
        <v>20</v>
      </c>
    </row>
    <row r="3231" spans="1:3" x14ac:dyDescent="0.25">
      <c r="B3231" t="s">
        <v>1445</v>
      </c>
      <c r="C3231">
        <v>12.5</v>
      </c>
    </row>
    <row r="3232" spans="1:3" x14ac:dyDescent="0.25">
      <c r="A3232" t="s">
        <v>1326</v>
      </c>
      <c r="B3232" t="s">
        <v>1447</v>
      </c>
      <c r="C3232">
        <v>2.5</v>
      </c>
    </row>
    <row r="3233" spans="1:3" x14ac:dyDescent="0.25">
      <c r="B3233" t="s">
        <v>1448</v>
      </c>
      <c r="C3233">
        <v>7.5</v>
      </c>
    </row>
    <row r="3234" spans="1:3" x14ac:dyDescent="0.25">
      <c r="B3234" t="s">
        <v>1446</v>
      </c>
      <c r="C3234">
        <v>17.5</v>
      </c>
    </row>
    <row r="3235" spans="1:3" x14ac:dyDescent="0.25">
      <c r="B3235" t="s">
        <v>1448</v>
      </c>
      <c r="C3235">
        <v>40</v>
      </c>
    </row>
    <row r="3236" spans="1:3" x14ac:dyDescent="0.25">
      <c r="A3236" t="s">
        <v>1327</v>
      </c>
      <c r="B3236" t="s">
        <v>1445</v>
      </c>
      <c r="C3236">
        <v>10</v>
      </c>
    </row>
    <row r="3237" spans="1:3" x14ac:dyDescent="0.25">
      <c r="A3237" t="s">
        <v>1328</v>
      </c>
      <c r="B3237" t="s">
        <v>1447</v>
      </c>
      <c r="C3237">
        <v>27.5</v>
      </c>
    </row>
    <row r="3238" spans="1:3" x14ac:dyDescent="0.25">
      <c r="B3238" t="s">
        <v>1446</v>
      </c>
      <c r="C3238">
        <v>2.5</v>
      </c>
    </row>
    <row r="3239" spans="1:3" x14ac:dyDescent="0.25">
      <c r="B3239" t="s">
        <v>1445</v>
      </c>
      <c r="C3239">
        <v>17.5</v>
      </c>
    </row>
    <row r="3240" spans="1:3" x14ac:dyDescent="0.25">
      <c r="A3240" t="s">
        <v>1329</v>
      </c>
      <c r="B3240" t="s">
        <v>1448</v>
      </c>
      <c r="C3240">
        <v>12.5</v>
      </c>
    </row>
    <row r="3241" spans="1:3" x14ac:dyDescent="0.25">
      <c r="B3241" t="s">
        <v>1446</v>
      </c>
      <c r="C3241">
        <v>10</v>
      </c>
    </row>
    <row r="3242" spans="1:3" x14ac:dyDescent="0.25">
      <c r="B3242" t="s">
        <v>1445</v>
      </c>
      <c r="C3242">
        <v>17.5</v>
      </c>
    </row>
    <row r="3243" spans="1:3" x14ac:dyDescent="0.25">
      <c r="A3243" t="s">
        <v>1330</v>
      </c>
      <c r="B3243" t="s">
        <v>1447</v>
      </c>
      <c r="C3243">
        <v>5</v>
      </c>
    </row>
    <row r="3244" spans="1:3" x14ac:dyDescent="0.25">
      <c r="B3244" t="s">
        <v>1446</v>
      </c>
      <c r="C3244">
        <v>17.5</v>
      </c>
    </row>
    <row r="3245" spans="1:3" x14ac:dyDescent="0.25">
      <c r="B3245" t="s">
        <v>1445</v>
      </c>
      <c r="C3245">
        <v>30</v>
      </c>
    </row>
    <row r="3246" spans="1:3" x14ac:dyDescent="0.25">
      <c r="A3246" t="s">
        <v>1331</v>
      </c>
      <c r="B3246" t="s">
        <v>1446</v>
      </c>
      <c r="C3246">
        <v>10</v>
      </c>
    </row>
    <row r="3247" spans="1:3" x14ac:dyDescent="0.25">
      <c r="B3247" t="s">
        <v>1445</v>
      </c>
      <c r="C3247">
        <v>15</v>
      </c>
    </row>
    <row r="3248" spans="1:3" x14ac:dyDescent="0.25">
      <c r="A3248" t="s">
        <v>1332</v>
      </c>
      <c r="B3248" t="s">
        <v>1447</v>
      </c>
      <c r="C3248">
        <v>7.5</v>
      </c>
    </row>
    <row r="3249" spans="1:5" x14ac:dyDescent="0.25">
      <c r="B3249" t="s">
        <v>1449</v>
      </c>
      <c r="C3249">
        <v>7.5</v>
      </c>
    </row>
    <row r="3250" spans="1:5" x14ac:dyDescent="0.25">
      <c r="B3250" t="s">
        <v>1446</v>
      </c>
      <c r="C3250">
        <v>10</v>
      </c>
    </row>
    <row r="3251" spans="1:5" x14ac:dyDescent="0.25">
      <c r="B3251" t="s">
        <v>1445</v>
      </c>
      <c r="C3251">
        <v>25</v>
      </c>
    </row>
    <row r="3252" spans="1:5" x14ac:dyDescent="0.25">
      <c r="A3252" t="s">
        <v>1333</v>
      </c>
      <c r="B3252" t="s">
        <v>1446</v>
      </c>
      <c r="C3252">
        <v>10</v>
      </c>
    </row>
    <row r="3253" spans="1:5" x14ac:dyDescent="0.25">
      <c r="B3253" t="s">
        <v>1450</v>
      </c>
      <c r="C3253">
        <v>25</v>
      </c>
    </row>
    <row r="3254" spans="1:5" x14ac:dyDescent="0.25">
      <c r="A3254" t="s">
        <v>1334</v>
      </c>
      <c r="B3254" t="s">
        <v>1451</v>
      </c>
    </row>
    <row r="3255" spans="1:5" x14ac:dyDescent="0.25">
      <c r="B3255" t="s">
        <v>1444</v>
      </c>
      <c r="C3255">
        <v>7.5</v>
      </c>
    </row>
    <row r="3256" spans="1:5" x14ac:dyDescent="0.25">
      <c r="B3256" t="s">
        <v>1445</v>
      </c>
      <c r="C3256">
        <v>7.5</v>
      </c>
    </row>
    <row r="3257" spans="1:5" x14ac:dyDescent="0.25">
      <c r="B3257" t="s">
        <v>1452</v>
      </c>
    </row>
    <row r="3258" spans="1:5" x14ac:dyDescent="0.25">
      <c r="B3258" t="s">
        <v>1446</v>
      </c>
    </row>
    <row r="3259" spans="1:5" x14ac:dyDescent="0.25">
      <c r="B3259" t="s">
        <v>1453</v>
      </c>
    </row>
    <row r="3260" spans="1:5" x14ac:dyDescent="0.25">
      <c r="B3260" t="s">
        <v>1451</v>
      </c>
      <c r="C3260">
        <v>15</v>
      </c>
      <c r="E3260" t="s">
        <v>1545</v>
      </c>
    </row>
    <row r="3261" spans="1:5" x14ac:dyDescent="0.25">
      <c r="A3261" t="s">
        <v>1535</v>
      </c>
      <c r="B3261" t="s">
        <v>1452</v>
      </c>
      <c r="C3261">
        <v>15</v>
      </c>
      <c r="E3261" t="s">
        <v>1545</v>
      </c>
    </row>
    <row r="3262" spans="1:5" x14ac:dyDescent="0.25">
      <c r="B3262" t="s">
        <v>1446</v>
      </c>
      <c r="C3262">
        <v>15</v>
      </c>
      <c r="E3262" t="s">
        <v>1545</v>
      </c>
    </row>
    <row r="3263" spans="1:5" x14ac:dyDescent="0.25">
      <c r="B3263" t="s">
        <v>1453</v>
      </c>
      <c r="C3263">
        <v>15</v>
      </c>
      <c r="E3263" t="s">
        <v>1545</v>
      </c>
    </row>
    <row r="3264" spans="1:5" x14ac:dyDescent="0.25">
      <c r="B3264" t="s">
        <v>1454</v>
      </c>
      <c r="C3264">
        <v>3.3</v>
      </c>
    </row>
    <row r="3265" spans="1:3" x14ac:dyDescent="0.25">
      <c r="A3265" t="s">
        <v>1335</v>
      </c>
      <c r="B3265" t="s">
        <v>1455</v>
      </c>
      <c r="C3265">
        <v>17.5</v>
      </c>
    </row>
    <row r="3266" spans="1:3" x14ac:dyDescent="0.25">
      <c r="B3266" t="s">
        <v>1456</v>
      </c>
      <c r="C3266">
        <v>13.3</v>
      </c>
    </row>
    <row r="3267" spans="1:3" x14ac:dyDescent="0.25">
      <c r="B3267" t="s">
        <v>1449</v>
      </c>
      <c r="C3267">
        <v>5.8</v>
      </c>
    </row>
    <row r="3268" spans="1:3" x14ac:dyDescent="0.25">
      <c r="B3268" t="s">
        <v>1457</v>
      </c>
      <c r="C3268">
        <v>7.5</v>
      </c>
    </row>
    <row r="3269" spans="1:3" x14ac:dyDescent="0.25">
      <c r="A3269" t="s">
        <v>1336</v>
      </c>
      <c r="B3269" t="s">
        <v>1454</v>
      </c>
      <c r="C3269">
        <v>10</v>
      </c>
    </row>
    <row r="3270" spans="1:3" x14ac:dyDescent="0.25">
      <c r="B3270" t="s">
        <v>1458</v>
      </c>
      <c r="C3270">
        <v>10</v>
      </c>
    </row>
    <row r="3271" spans="1:3" x14ac:dyDescent="0.25">
      <c r="B3271" t="s">
        <v>1459</v>
      </c>
      <c r="C3271">
        <v>7.5</v>
      </c>
    </row>
    <row r="3272" spans="1:3" x14ac:dyDescent="0.25">
      <c r="B3272" t="s">
        <v>1460</v>
      </c>
      <c r="C3272">
        <v>5</v>
      </c>
    </row>
    <row r="3273" spans="1:3" x14ac:dyDescent="0.25">
      <c r="B3273" t="s">
        <v>1454</v>
      </c>
    </row>
    <row r="3274" spans="1:3" x14ac:dyDescent="0.25">
      <c r="A3274" t="s">
        <v>1337</v>
      </c>
      <c r="B3274" t="s">
        <v>1461</v>
      </c>
      <c r="C3274">
        <v>20</v>
      </c>
    </row>
    <row r="3275" spans="1:3" x14ac:dyDescent="0.25">
      <c r="B3275" t="s">
        <v>1451</v>
      </c>
    </row>
    <row r="3276" spans="1:3" x14ac:dyDescent="0.25">
      <c r="B3276" t="s">
        <v>1462</v>
      </c>
      <c r="C3276">
        <v>5</v>
      </c>
    </row>
    <row r="3277" spans="1:3" x14ac:dyDescent="0.25">
      <c r="B3277" t="s">
        <v>1456</v>
      </c>
      <c r="C3277">
        <v>5</v>
      </c>
    </row>
    <row r="3278" spans="1:3" x14ac:dyDescent="0.25">
      <c r="B3278" t="s">
        <v>1463</v>
      </c>
      <c r="C3278">
        <v>5</v>
      </c>
    </row>
    <row r="3279" spans="1:3" x14ac:dyDescent="0.25">
      <c r="B3279" t="s">
        <v>1464</v>
      </c>
      <c r="C3279">
        <v>5</v>
      </c>
    </row>
    <row r="3280" spans="1:3" x14ac:dyDescent="0.25">
      <c r="B3280" t="s">
        <v>1465</v>
      </c>
    </row>
    <row r="3281" spans="1:5" x14ac:dyDescent="0.25">
      <c r="B3281" t="s">
        <v>1454</v>
      </c>
      <c r="C3281">
        <v>20</v>
      </c>
      <c r="E3281" t="s">
        <v>1545</v>
      </c>
    </row>
    <row r="3282" spans="1:5" x14ac:dyDescent="0.25">
      <c r="A3282" t="s">
        <v>1536</v>
      </c>
      <c r="B3282" t="s">
        <v>1451</v>
      </c>
      <c r="C3282">
        <v>20</v>
      </c>
      <c r="E3282" t="s">
        <v>1545</v>
      </c>
    </row>
    <row r="3283" spans="1:5" x14ac:dyDescent="0.25">
      <c r="B3283" t="s">
        <v>1465</v>
      </c>
      <c r="C3283">
        <v>20</v>
      </c>
      <c r="E3283" t="s">
        <v>1545</v>
      </c>
    </row>
    <row r="3284" spans="1:5" x14ac:dyDescent="0.25">
      <c r="B3284" t="s">
        <v>1457</v>
      </c>
      <c r="C3284">
        <v>40</v>
      </c>
    </row>
    <row r="3285" spans="1:5" x14ac:dyDescent="0.25">
      <c r="A3285" t="s">
        <v>1338</v>
      </c>
      <c r="B3285" t="s">
        <v>1466</v>
      </c>
      <c r="C3285">
        <v>20</v>
      </c>
    </row>
    <row r="3286" spans="1:5" x14ac:dyDescent="0.25">
      <c r="A3286" t="s">
        <v>1339</v>
      </c>
      <c r="B3286" t="s">
        <v>1467</v>
      </c>
      <c r="C3286">
        <v>20</v>
      </c>
    </row>
    <row r="3287" spans="1:5" x14ac:dyDescent="0.25">
      <c r="B3287" t="s">
        <v>1468</v>
      </c>
      <c r="C3287">
        <v>6.2</v>
      </c>
    </row>
    <row r="3288" spans="1:5" x14ac:dyDescent="0.25">
      <c r="A3288" t="s">
        <v>1340</v>
      </c>
      <c r="B3288" t="s">
        <v>1457</v>
      </c>
      <c r="C3288">
        <v>15</v>
      </c>
    </row>
    <row r="3289" spans="1:5" x14ac:dyDescent="0.25">
      <c r="B3289" t="s">
        <v>1466</v>
      </c>
      <c r="C3289">
        <v>7.5</v>
      </c>
    </row>
    <row r="3290" spans="1:5" x14ac:dyDescent="0.25">
      <c r="B3290" t="s">
        <v>1467</v>
      </c>
      <c r="C3290">
        <v>3.8</v>
      </c>
    </row>
    <row r="3291" spans="1:5" x14ac:dyDescent="0.25">
      <c r="B3291" t="s">
        <v>1469</v>
      </c>
      <c r="C3291">
        <v>13.8</v>
      </c>
    </row>
    <row r="3292" spans="1:5" x14ac:dyDescent="0.25">
      <c r="B3292" t="s">
        <v>1462</v>
      </c>
      <c r="C3292">
        <v>3.8</v>
      </c>
    </row>
    <row r="3293" spans="1:5" x14ac:dyDescent="0.25">
      <c r="B3293" t="s">
        <v>1466</v>
      </c>
      <c r="C3293">
        <v>14.2</v>
      </c>
    </row>
    <row r="3294" spans="1:5" x14ac:dyDescent="0.25">
      <c r="A3294" t="s">
        <v>1341</v>
      </c>
      <c r="B3294" t="s">
        <v>1467</v>
      </c>
      <c r="C3294">
        <v>15</v>
      </c>
    </row>
    <row r="3295" spans="1:5" x14ac:dyDescent="0.25">
      <c r="B3295" t="s">
        <v>1455</v>
      </c>
      <c r="C3295">
        <v>9.1999999999999993</v>
      </c>
    </row>
    <row r="3296" spans="1:5" x14ac:dyDescent="0.25">
      <c r="B3296" t="s">
        <v>1464</v>
      </c>
      <c r="C3296">
        <v>1.7</v>
      </c>
    </row>
    <row r="3297" spans="1:3" x14ac:dyDescent="0.25">
      <c r="B3297" t="s">
        <v>1467</v>
      </c>
      <c r="C3297">
        <v>6.7</v>
      </c>
    </row>
    <row r="3298" spans="1:3" x14ac:dyDescent="0.25">
      <c r="A3298" t="s">
        <v>1342</v>
      </c>
      <c r="B3298" t="s">
        <v>1461</v>
      </c>
      <c r="C3298">
        <v>21.7</v>
      </c>
    </row>
    <row r="3299" spans="1:3" x14ac:dyDescent="0.25">
      <c r="B3299" t="s">
        <v>1448</v>
      </c>
      <c r="C3299">
        <v>6.7</v>
      </c>
    </row>
    <row r="3300" spans="1:3" x14ac:dyDescent="0.25">
      <c r="B3300" t="s">
        <v>1464</v>
      </c>
      <c r="C3300">
        <v>5</v>
      </c>
    </row>
    <row r="3301" spans="1:3" x14ac:dyDescent="0.25">
      <c r="B3301" t="s">
        <v>1461</v>
      </c>
      <c r="C3301">
        <v>20</v>
      </c>
    </row>
    <row r="3302" spans="1:3" x14ac:dyDescent="0.25">
      <c r="A3302" t="s">
        <v>1343</v>
      </c>
      <c r="B3302" t="s">
        <v>1462</v>
      </c>
      <c r="C3302">
        <v>7.5</v>
      </c>
    </row>
    <row r="3303" spans="1:3" x14ac:dyDescent="0.25">
      <c r="B3303" t="s">
        <v>1448</v>
      </c>
      <c r="C3303">
        <v>7.5</v>
      </c>
    </row>
    <row r="3304" spans="1:3" x14ac:dyDescent="0.25">
      <c r="B3304" t="s">
        <v>1467</v>
      </c>
      <c r="C3304">
        <v>27.5</v>
      </c>
    </row>
    <row r="3305" spans="1:3" x14ac:dyDescent="0.25">
      <c r="A3305" t="s">
        <v>1344</v>
      </c>
      <c r="B3305" t="s">
        <v>1464</v>
      </c>
      <c r="C3305">
        <v>12.5</v>
      </c>
    </row>
    <row r="3306" spans="1:3" x14ac:dyDescent="0.25">
      <c r="B3306" t="s">
        <v>1466</v>
      </c>
      <c r="C3306">
        <v>5</v>
      </c>
    </row>
    <row r="3307" spans="1:3" x14ac:dyDescent="0.25">
      <c r="A3307" t="s">
        <v>1345</v>
      </c>
      <c r="B3307" t="s">
        <v>1470</v>
      </c>
      <c r="C3307">
        <v>30</v>
      </c>
    </row>
    <row r="3308" spans="1:3" x14ac:dyDescent="0.25">
      <c r="B3308" t="s">
        <v>1458</v>
      </c>
      <c r="C3308">
        <v>5</v>
      </c>
    </row>
    <row r="3309" spans="1:3" x14ac:dyDescent="0.25">
      <c r="B3309" t="s">
        <v>1468</v>
      </c>
      <c r="C3309">
        <v>17.5</v>
      </c>
    </row>
    <row r="3310" spans="1:3" x14ac:dyDescent="0.25">
      <c r="A3310" t="s">
        <v>1346</v>
      </c>
      <c r="B3310" t="s">
        <v>1471</v>
      </c>
      <c r="C3310">
        <v>17.5</v>
      </c>
    </row>
    <row r="3311" spans="1:3" x14ac:dyDescent="0.25">
      <c r="B3311" t="s">
        <v>1467</v>
      </c>
      <c r="C3311">
        <v>5</v>
      </c>
    </row>
    <row r="3312" spans="1:3" x14ac:dyDescent="0.25">
      <c r="B3312" t="s">
        <v>1468</v>
      </c>
      <c r="C3312">
        <v>22.5</v>
      </c>
    </row>
    <row r="3313" spans="1:3" x14ac:dyDescent="0.25">
      <c r="A3313" t="s">
        <v>1347</v>
      </c>
      <c r="B3313" t="s">
        <v>1471</v>
      </c>
      <c r="C3313">
        <v>17.5</v>
      </c>
    </row>
    <row r="3314" spans="1:3" x14ac:dyDescent="0.25">
      <c r="B3314" t="s">
        <v>1468</v>
      </c>
      <c r="C3314">
        <v>18.3</v>
      </c>
    </row>
    <row r="3315" spans="1:3" x14ac:dyDescent="0.25">
      <c r="A3315" t="s">
        <v>1348</v>
      </c>
      <c r="B3315" t="s">
        <v>1466</v>
      </c>
      <c r="C3315">
        <v>5</v>
      </c>
    </row>
    <row r="3316" spans="1:3" x14ac:dyDescent="0.25">
      <c r="B3316" t="s">
        <v>1471</v>
      </c>
      <c r="C3316">
        <v>8.3000000000000007</v>
      </c>
    </row>
    <row r="3317" spans="1:3" x14ac:dyDescent="0.25">
      <c r="B3317" t="s">
        <v>1467</v>
      </c>
      <c r="C3317">
        <v>13.3</v>
      </c>
    </row>
    <row r="3318" spans="1:3" x14ac:dyDescent="0.25">
      <c r="B3318" t="s">
        <v>1471</v>
      </c>
      <c r="C3318">
        <v>40</v>
      </c>
    </row>
    <row r="3319" spans="1:3" x14ac:dyDescent="0.25">
      <c r="A3319" t="s">
        <v>1349</v>
      </c>
      <c r="B3319" t="s">
        <v>1472</v>
      </c>
      <c r="C3319">
        <v>5</v>
      </c>
    </row>
    <row r="3320" spans="1:3" x14ac:dyDescent="0.25">
      <c r="A3320" t="s">
        <v>1350</v>
      </c>
      <c r="B3320" t="s">
        <v>1454</v>
      </c>
      <c r="C3320">
        <v>25</v>
      </c>
    </row>
    <row r="3321" spans="1:3" x14ac:dyDescent="0.25">
      <c r="B3321" t="s">
        <v>1473</v>
      </c>
      <c r="C3321">
        <v>10</v>
      </c>
    </row>
    <row r="3322" spans="1:3" x14ac:dyDescent="0.25">
      <c r="B3322" t="s">
        <v>1454</v>
      </c>
      <c r="C3322">
        <v>7.5</v>
      </c>
    </row>
    <row r="3323" spans="1:3" x14ac:dyDescent="0.25">
      <c r="A3323" t="s">
        <v>1351</v>
      </c>
      <c r="B3323" t="s">
        <v>1462</v>
      </c>
      <c r="C3323">
        <v>10</v>
      </c>
    </row>
    <row r="3324" spans="1:3" x14ac:dyDescent="0.25">
      <c r="B3324" t="s">
        <v>1456</v>
      </c>
      <c r="C3324">
        <v>7.5</v>
      </c>
    </row>
    <row r="3325" spans="1:3" x14ac:dyDescent="0.25">
      <c r="B3325" t="s">
        <v>1448</v>
      </c>
      <c r="C3325">
        <v>5</v>
      </c>
    </row>
    <row r="3326" spans="1:3" x14ac:dyDescent="0.25">
      <c r="B3326" t="s">
        <v>1463</v>
      </c>
      <c r="C3326">
        <v>10</v>
      </c>
    </row>
    <row r="3327" spans="1:3" x14ac:dyDescent="0.25">
      <c r="B3327" t="s">
        <v>1474</v>
      </c>
      <c r="C3327">
        <v>22.5</v>
      </c>
    </row>
    <row r="3328" spans="1:3" x14ac:dyDescent="0.25">
      <c r="A3328" t="s">
        <v>1352</v>
      </c>
      <c r="B3328" t="s">
        <v>1459</v>
      </c>
      <c r="C3328">
        <v>10</v>
      </c>
    </row>
    <row r="3329" spans="1:3" x14ac:dyDescent="0.25">
      <c r="B3329" t="s">
        <v>1448</v>
      </c>
      <c r="C3329">
        <v>7.5</v>
      </c>
    </row>
    <row r="3330" spans="1:3" x14ac:dyDescent="0.25">
      <c r="B3330" t="s">
        <v>1474</v>
      </c>
      <c r="C3330">
        <v>27.5</v>
      </c>
    </row>
    <row r="3331" spans="1:3" x14ac:dyDescent="0.25">
      <c r="A3331" t="s">
        <v>1353</v>
      </c>
      <c r="B3331" t="s">
        <v>1459</v>
      </c>
      <c r="C3331">
        <v>5</v>
      </c>
    </row>
    <row r="3332" spans="1:3" x14ac:dyDescent="0.25">
      <c r="B3332" t="s">
        <v>1463</v>
      </c>
      <c r="C3332">
        <v>7.5</v>
      </c>
    </row>
    <row r="3333" spans="1:3" x14ac:dyDescent="0.25">
      <c r="B3333" t="s">
        <v>1475</v>
      </c>
      <c r="C3333">
        <v>15</v>
      </c>
    </row>
    <row r="3334" spans="1:3" x14ac:dyDescent="0.25">
      <c r="A3334" t="s">
        <v>1354</v>
      </c>
      <c r="B3334" t="s">
        <v>1454</v>
      </c>
      <c r="C3334">
        <v>7.5</v>
      </c>
    </row>
    <row r="3335" spans="1:3" x14ac:dyDescent="0.25">
      <c r="B3335" t="s">
        <v>1476</v>
      </c>
      <c r="C3335">
        <v>2.5</v>
      </c>
    </row>
    <row r="3336" spans="1:3" x14ac:dyDescent="0.25">
      <c r="B3336" t="s">
        <v>1477</v>
      </c>
      <c r="C3336">
        <v>15</v>
      </c>
    </row>
    <row r="3337" spans="1:3" x14ac:dyDescent="0.25">
      <c r="B3337" t="s">
        <v>1475</v>
      </c>
      <c r="C3337">
        <v>7.5</v>
      </c>
    </row>
    <row r="3338" spans="1:3" x14ac:dyDescent="0.25">
      <c r="A3338" t="s">
        <v>1355</v>
      </c>
      <c r="B3338" t="s">
        <v>1476</v>
      </c>
      <c r="C3338">
        <v>5</v>
      </c>
    </row>
    <row r="3339" spans="1:3" x14ac:dyDescent="0.25">
      <c r="B3339" t="s">
        <v>1477</v>
      </c>
      <c r="C3339">
        <v>20</v>
      </c>
    </row>
    <row r="3340" spans="1:3" x14ac:dyDescent="0.25">
      <c r="B3340" t="s">
        <v>1458</v>
      </c>
      <c r="C3340">
        <v>7.5</v>
      </c>
    </row>
    <row r="3341" spans="1:3" x14ac:dyDescent="0.25">
      <c r="B3341" t="s">
        <v>1478</v>
      </c>
      <c r="C3341">
        <v>40</v>
      </c>
    </row>
    <row r="3342" spans="1:3" x14ac:dyDescent="0.25">
      <c r="A3342" t="s">
        <v>1356</v>
      </c>
      <c r="B3342" t="s">
        <v>1479</v>
      </c>
      <c r="C3342">
        <v>20</v>
      </c>
    </row>
    <row r="3343" spans="1:3" x14ac:dyDescent="0.25">
      <c r="A3343" t="s">
        <v>1357</v>
      </c>
      <c r="B3343" t="s">
        <v>1480</v>
      </c>
      <c r="C3343">
        <v>15</v>
      </c>
    </row>
    <row r="3344" spans="1:3" x14ac:dyDescent="0.25">
      <c r="B3344" t="s">
        <v>1450</v>
      </c>
      <c r="C3344">
        <v>5</v>
      </c>
    </row>
    <row r="3345" spans="1:5" x14ac:dyDescent="0.25">
      <c r="B3345" t="s">
        <v>1479</v>
      </c>
      <c r="C3345">
        <v>35</v>
      </c>
    </row>
    <row r="3346" spans="1:5" x14ac:dyDescent="0.25">
      <c r="A3346" t="s">
        <v>1358</v>
      </c>
      <c r="B3346" t="s">
        <v>1481</v>
      </c>
      <c r="C3346">
        <v>20</v>
      </c>
    </row>
    <row r="3347" spans="1:5" x14ac:dyDescent="0.25">
      <c r="B3347" t="s">
        <v>1482</v>
      </c>
      <c r="C3347">
        <v>6.7</v>
      </c>
    </row>
    <row r="3348" spans="1:5" x14ac:dyDescent="0.25">
      <c r="A3348" t="s">
        <v>1359</v>
      </c>
      <c r="B3348" t="s">
        <v>1480</v>
      </c>
      <c r="C3348">
        <v>6.7</v>
      </c>
    </row>
    <row r="3349" spans="1:5" x14ac:dyDescent="0.25">
      <c r="B3349" t="s">
        <v>1450</v>
      </c>
      <c r="C3349">
        <v>26.7</v>
      </c>
    </row>
    <row r="3350" spans="1:5" x14ac:dyDescent="0.25">
      <c r="B3350" t="s">
        <v>1459</v>
      </c>
      <c r="C3350">
        <v>7.5</v>
      </c>
    </row>
    <row r="3351" spans="1:5" x14ac:dyDescent="0.25">
      <c r="A3351" t="s">
        <v>1360</v>
      </c>
      <c r="B3351" t="s">
        <v>1450</v>
      </c>
      <c r="C3351">
        <v>32.5</v>
      </c>
    </row>
    <row r="3352" spans="1:5" x14ac:dyDescent="0.25">
      <c r="B3352" t="s">
        <v>1483</v>
      </c>
      <c r="C3352">
        <v>25</v>
      </c>
    </row>
    <row r="3353" spans="1:5" x14ac:dyDescent="0.25">
      <c r="A3353" t="s">
        <v>1361</v>
      </c>
      <c r="B3353" t="s">
        <v>1484</v>
      </c>
      <c r="C3353">
        <v>25</v>
      </c>
    </row>
    <row r="3354" spans="1:5" x14ac:dyDescent="0.25">
      <c r="B3354" t="s">
        <v>1472</v>
      </c>
    </row>
    <row r="3355" spans="1:5" x14ac:dyDescent="0.25">
      <c r="A3355" t="s">
        <v>1362</v>
      </c>
      <c r="B3355" t="s">
        <v>1485</v>
      </c>
    </row>
    <row r="3356" spans="1:5" x14ac:dyDescent="0.25">
      <c r="B3356" t="s">
        <v>1486</v>
      </c>
    </row>
    <row r="3357" spans="1:5" x14ac:dyDescent="0.25">
      <c r="B3357" t="s">
        <v>1487</v>
      </c>
    </row>
    <row r="3358" spans="1:5" x14ac:dyDescent="0.25">
      <c r="B3358" t="s">
        <v>1483</v>
      </c>
      <c r="C3358">
        <v>20</v>
      </c>
    </row>
    <row r="3359" spans="1:5" x14ac:dyDescent="0.25">
      <c r="B3359" t="s">
        <v>1484</v>
      </c>
      <c r="C3359">
        <v>20</v>
      </c>
    </row>
    <row r="3360" spans="1:5" x14ac:dyDescent="0.25">
      <c r="B3360" t="s">
        <v>1472</v>
      </c>
      <c r="C3360">
        <v>15</v>
      </c>
      <c r="E3360" t="s">
        <v>1545</v>
      </c>
    </row>
    <row r="3361" spans="1:5" x14ac:dyDescent="0.25">
      <c r="A3361" t="s">
        <v>1537</v>
      </c>
      <c r="B3361" t="s">
        <v>1485</v>
      </c>
      <c r="C3361">
        <v>15</v>
      </c>
      <c r="E3361" t="s">
        <v>1545</v>
      </c>
    </row>
    <row r="3362" spans="1:5" x14ac:dyDescent="0.25">
      <c r="B3362" t="s">
        <v>1486</v>
      </c>
      <c r="C3362">
        <v>15</v>
      </c>
      <c r="E3362" t="s">
        <v>1545</v>
      </c>
    </row>
    <row r="3363" spans="1:5" x14ac:dyDescent="0.25">
      <c r="B3363" t="s">
        <v>1487</v>
      </c>
      <c r="C3363">
        <v>15</v>
      </c>
      <c r="E3363" t="s">
        <v>1545</v>
      </c>
    </row>
    <row r="3364" spans="1:5" x14ac:dyDescent="0.25">
      <c r="B3364" t="s">
        <v>1483</v>
      </c>
      <c r="C3364">
        <v>20</v>
      </c>
    </row>
    <row r="3365" spans="1:5" x14ac:dyDescent="0.25">
      <c r="A3365" t="s">
        <v>1363</v>
      </c>
      <c r="B3365" t="s">
        <v>1484</v>
      </c>
      <c r="C3365">
        <v>20</v>
      </c>
    </row>
    <row r="3366" spans="1:5" x14ac:dyDescent="0.25">
      <c r="B3366" t="s">
        <v>1483</v>
      </c>
      <c r="C3366">
        <v>20</v>
      </c>
    </row>
    <row r="3367" spans="1:5" x14ac:dyDescent="0.25">
      <c r="A3367" t="s">
        <v>1364</v>
      </c>
      <c r="B3367" t="s">
        <v>1484</v>
      </c>
      <c r="C3367">
        <v>20</v>
      </c>
    </row>
    <row r="3368" spans="1:5" x14ac:dyDescent="0.25">
      <c r="B3368" t="s">
        <v>1483</v>
      </c>
      <c r="C3368">
        <v>25</v>
      </c>
    </row>
    <row r="3369" spans="1:5" x14ac:dyDescent="0.25">
      <c r="A3369" t="s">
        <v>1365</v>
      </c>
      <c r="B3369" t="s">
        <v>1484</v>
      </c>
      <c r="C3369">
        <v>25</v>
      </c>
    </row>
    <row r="3370" spans="1:5" x14ac:dyDescent="0.25">
      <c r="B3370" t="s">
        <v>1478</v>
      </c>
      <c r="C3370">
        <v>25</v>
      </c>
    </row>
    <row r="3371" spans="1:5" x14ac:dyDescent="0.25">
      <c r="A3371" t="s">
        <v>1366</v>
      </c>
      <c r="B3371" t="s">
        <v>1477</v>
      </c>
      <c r="C3371">
        <v>10</v>
      </c>
    </row>
    <row r="3372" spans="1:5" x14ac:dyDescent="0.25">
      <c r="A3372" t="s">
        <v>1367</v>
      </c>
      <c r="B3372" t="s">
        <v>1478</v>
      </c>
      <c r="C3372">
        <v>30</v>
      </c>
    </row>
    <row r="3373" spans="1:5" x14ac:dyDescent="0.25">
      <c r="B3373" t="s">
        <v>1488</v>
      </c>
      <c r="C3373">
        <v>10</v>
      </c>
    </row>
    <row r="3374" spans="1:5" x14ac:dyDescent="0.25">
      <c r="B3374" t="s">
        <v>1478</v>
      </c>
      <c r="C3374">
        <v>47.5</v>
      </c>
    </row>
    <row r="3375" spans="1:5" x14ac:dyDescent="0.25">
      <c r="A3375" t="s">
        <v>1368</v>
      </c>
      <c r="B3375" t="s">
        <v>1458</v>
      </c>
      <c r="C3375">
        <v>2.5</v>
      </c>
    </row>
    <row r="3376" spans="1:5" x14ac:dyDescent="0.25">
      <c r="B3376" t="s">
        <v>1478</v>
      </c>
      <c r="C3376">
        <v>40</v>
      </c>
    </row>
    <row r="3377" spans="1:3" x14ac:dyDescent="0.25">
      <c r="A3377" t="s">
        <v>1369</v>
      </c>
      <c r="B3377" t="s">
        <v>1489</v>
      </c>
      <c r="C3377">
        <v>35</v>
      </c>
    </row>
    <row r="3378" spans="1:3" x14ac:dyDescent="0.25">
      <c r="A3378" t="s">
        <v>1370</v>
      </c>
      <c r="B3378" t="s">
        <v>1490</v>
      </c>
      <c r="C3378">
        <v>5</v>
      </c>
    </row>
    <row r="3379" spans="1:3" x14ac:dyDescent="0.25">
      <c r="B3379" t="s">
        <v>1489</v>
      </c>
      <c r="C3379">
        <v>20</v>
      </c>
    </row>
    <row r="3380" spans="1:3" x14ac:dyDescent="0.25">
      <c r="A3380" t="s">
        <v>1371</v>
      </c>
      <c r="B3380" t="s">
        <v>1490</v>
      </c>
      <c r="C3380">
        <v>12.5</v>
      </c>
    </row>
    <row r="3381" spans="1:3" x14ac:dyDescent="0.25">
      <c r="B3381" t="s">
        <v>1491</v>
      </c>
      <c r="C3381">
        <v>7.5</v>
      </c>
    </row>
    <row r="3382" spans="1:3" x14ac:dyDescent="0.25">
      <c r="B3382" t="s">
        <v>1489</v>
      </c>
      <c r="C3382">
        <v>17.5</v>
      </c>
    </row>
    <row r="3383" spans="1:3" x14ac:dyDescent="0.25">
      <c r="A3383" t="s">
        <v>1372</v>
      </c>
      <c r="B3383" t="s">
        <v>1490</v>
      </c>
      <c r="C3383">
        <v>22.5</v>
      </c>
    </row>
    <row r="3384" spans="1:3" x14ac:dyDescent="0.25">
      <c r="B3384" t="s">
        <v>1489</v>
      </c>
      <c r="C3384">
        <v>22.5</v>
      </c>
    </row>
    <row r="3385" spans="1:3" x14ac:dyDescent="0.25">
      <c r="A3385" t="s">
        <v>1373</v>
      </c>
      <c r="B3385" t="s">
        <v>1490</v>
      </c>
      <c r="C3385">
        <v>17.5</v>
      </c>
    </row>
    <row r="3386" spans="1:3" x14ac:dyDescent="0.25">
      <c r="B3386" t="s">
        <v>1489</v>
      </c>
      <c r="C3386">
        <v>10</v>
      </c>
    </row>
    <row r="3387" spans="1:3" x14ac:dyDescent="0.25">
      <c r="A3387" t="s">
        <v>1374</v>
      </c>
      <c r="B3387" t="s">
        <v>1490</v>
      </c>
      <c r="C3387">
        <v>30</v>
      </c>
    </row>
    <row r="3388" spans="1:3" x14ac:dyDescent="0.25">
      <c r="B3388" t="s">
        <v>1490</v>
      </c>
      <c r="C3388">
        <v>22.5</v>
      </c>
    </row>
    <row r="3389" spans="1:3" x14ac:dyDescent="0.25">
      <c r="A3389" t="s">
        <v>1375</v>
      </c>
      <c r="B3389" t="s">
        <v>1491</v>
      </c>
      <c r="C3389">
        <v>12.5</v>
      </c>
    </row>
    <row r="3390" spans="1:3" x14ac:dyDescent="0.25">
      <c r="B3390" t="s">
        <v>1492</v>
      </c>
      <c r="C3390">
        <v>16.7</v>
      </c>
    </row>
    <row r="3391" spans="1:3" x14ac:dyDescent="0.25">
      <c r="A3391" t="s">
        <v>1376</v>
      </c>
      <c r="B3391" t="s">
        <v>1488</v>
      </c>
      <c r="C3391">
        <v>16.7</v>
      </c>
    </row>
    <row r="3392" spans="1:3" x14ac:dyDescent="0.25">
      <c r="B3392" t="s">
        <v>1488</v>
      </c>
      <c r="C3392">
        <v>20.8</v>
      </c>
    </row>
    <row r="3393" spans="1:3" x14ac:dyDescent="0.25">
      <c r="A3393" t="s">
        <v>1377</v>
      </c>
      <c r="B3393" t="s">
        <v>1458</v>
      </c>
      <c r="C3393">
        <v>3.3</v>
      </c>
    </row>
    <row r="3394" spans="1:3" x14ac:dyDescent="0.25">
      <c r="B3394" t="s">
        <v>1491</v>
      </c>
      <c r="C3394">
        <v>20.8</v>
      </c>
    </row>
    <row r="3395" spans="1:3" x14ac:dyDescent="0.25">
      <c r="B3395" t="s">
        <v>1493</v>
      </c>
      <c r="C3395">
        <v>17.5</v>
      </c>
    </row>
    <row r="3396" spans="1:3" x14ac:dyDescent="0.25">
      <c r="A3396" t="s">
        <v>1378</v>
      </c>
      <c r="B3396" t="s">
        <v>1491</v>
      </c>
      <c r="C3396">
        <v>22.5</v>
      </c>
    </row>
    <row r="3397" spans="1:3" x14ac:dyDescent="0.25">
      <c r="B3397" t="s">
        <v>1488</v>
      </c>
      <c r="C3397">
        <v>25</v>
      </c>
    </row>
    <row r="3398" spans="1:3" x14ac:dyDescent="0.25">
      <c r="A3398" t="s">
        <v>1379</v>
      </c>
      <c r="B3398" t="s">
        <v>1491</v>
      </c>
      <c r="C3398">
        <v>15</v>
      </c>
    </row>
    <row r="3399" spans="1:3" x14ac:dyDescent="0.25">
      <c r="B3399" t="s">
        <v>1494</v>
      </c>
      <c r="C3399">
        <v>10</v>
      </c>
    </row>
    <row r="3400" spans="1:3" x14ac:dyDescent="0.25">
      <c r="A3400" t="s">
        <v>1380</v>
      </c>
      <c r="B3400" t="s">
        <v>1495</v>
      </c>
      <c r="C3400">
        <v>7.5</v>
      </c>
    </row>
    <row r="3401" spans="1:3" x14ac:dyDescent="0.25">
      <c r="B3401" t="s">
        <v>1446</v>
      </c>
      <c r="C3401">
        <v>22.5</v>
      </c>
    </row>
    <row r="3402" spans="1:3" x14ac:dyDescent="0.25">
      <c r="B3402" t="s">
        <v>1459</v>
      </c>
      <c r="C3402">
        <v>5</v>
      </c>
    </row>
    <row r="3403" spans="1:3" x14ac:dyDescent="0.25">
      <c r="A3403" t="s">
        <v>1381</v>
      </c>
      <c r="B3403" t="s">
        <v>1446</v>
      </c>
      <c r="C3403">
        <v>17.5</v>
      </c>
    </row>
    <row r="3404" spans="1:3" x14ac:dyDescent="0.25">
      <c r="B3404" t="s">
        <v>1496</v>
      </c>
      <c r="C3404">
        <v>17.5</v>
      </c>
    </row>
    <row r="3405" spans="1:3" x14ac:dyDescent="0.25">
      <c r="B3405" t="s">
        <v>1446</v>
      </c>
      <c r="C3405">
        <v>35</v>
      </c>
    </row>
    <row r="3406" spans="1:3" x14ac:dyDescent="0.25">
      <c r="A3406" t="s">
        <v>1382</v>
      </c>
      <c r="B3406" t="s">
        <v>1483</v>
      </c>
      <c r="C3406">
        <v>5</v>
      </c>
    </row>
    <row r="3407" spans="1:3" x14ac:dyDescent="0.25">
      <c r="B3407" t="s">
        <v>1459</v>
      </c>
      <c r="C3407">
        <v>7.5</v>
      </c>
    </row>
    <row r="3408" spans="1:3" x14ac:dyDescent="0.25">
      <c r="A3408" t="s">
        <v>1383</v>
      </c>
      <c r="B3408" t="s">
        <v>1497</v>
      </c>
      <c r="C3408">
        <v>10</v>
      </c>
    </row>
    <row r="3409" spans="1:3" x14ac:dyDescent="0.25">
      <c r="B3409" t="s">
        <v>1446</v>
      </c>
      <c r="C3409">
        <v>17.5</v>
      </c>
    </row>
    <row r="3410" spans="1:3" x14ac:dyDescent="0.25">
      <c r="B3410" t="s">
        <v>1461</v>
      </c>
      <c r="C3410">
        <v>5</v>
      </c>
    </row>
    <row r="3411" spans="1:3" x14ac:dyDescent="0.25">
      <c r="A3411" t="s">
        <v>1384</v>
      </c>
      <c r="B3411" t="s">
        <v>1498</v>
      </c>
      <c r="C3411">
        <v>10</v>
      </c>
    </row>
    <row r="3412" spans="1:3" x14ac:dyDescent="0.25">
      <c r="B3412" t="s">
        <v>1494</v>
      </c>
      <c r="C3412">
        <v>25</v>
      </c>
    </row>
    <row r="3413" spans="1:3" x14ac:dyDescent="0.25">
      <c r="B3413" t="s">
        <v>1459</v>
      </c>
      <c r="C3413">
        <v>5</v>
      </c>
    </row>
    <row r="3414" spans="1:3" x14ac:dyDescent="0.25">
      <c r="A3414" t="s">
        <v>1385</v>
      </c>
      <c r="B3414" t="s">
        <v>1499</v>
      </c>
      <c r="C3414">
        <v>5</v>
      </c>
    </row>
    <row r="3415" spans="1:3" x14ac:dyDescent="0.25">
      <c r="B3415" t="s">
        <v>1446</v>
      </c>
      <c r="C3415">
        <v>30</v>
      </c>
    </row>
    <row r="3416" spans="1:3" x14ac:dyDescent="0.25">
      <c r="B3416" t="s">
        <v>1483</v>
      </c>
      <c r="C3416">
        <v>5</v>
      </c>
    </row>
    <row r="3417" spans="1:3" x14ac:dyDescent="0.25">
      <c r="B3417" t="s">
        <v>1459</v>
      </c>
      <c r="C3417">
        <v>10</v>
      </c>
    </row>
    <row r="3418" spans="1:3" x14ac:dyDescent="0.25">
      <c r="A3418" t="s">
        <v>1386</v>
      </c>
      <c r="B3418" t="s">
        <v>1469</v>
      </c>
      <c r="C3418">
        <v>5</v>
      </c>
    </row>
    <row r="3419" spans="1:3" x14ac:dyDescent="0.25">
      <c r="B3419" t="s">
        <v>1496</v>
      </c>
      <c r="C3419">
        <v>10</v>
      </c>
    </row>
    <row r="3420" spans="1:3" x14ac:dyDescent="0.25">
      <c r="B3420" t="s">
        <v>1483</v>
      </c>
      <c r="C3420">
        <v>15</v>
      </c>
    </row>
    <row r="3421" spans="1:3" x14ac:dyDescent="0.25">
      <c r="B3421" t="s">
        <v>1444</v>
      </c>
      <c r="C3421">
        <v>7.5</v>
      </c>
    </row>
    <row r="3422" spans="1:3" x14ac:dyDescent="0.25">
      <c r="A3422" t="s">
        <v>1387</v>
      </c>
      <c r="B3422" t="s">
        <v>1500</v>
      </c>
      <c r="C3422">
        <v>37.5</v>
      </c>
    </row>
    <row r="3423" spans="1:3" x14ac:dyDescent="0.25">
      <c r="B3423" t="s">
        <v>1500</v>
      </c>
      <c r="C3423">
        <v>40</v>
      </c>
    </row>
    <row r="3424" spans="1:3" x14ac:dyDescent="0.25">
      <c r="A3424" t="s">
        <v>1388</v>
      </c>
      <c r="B3424" t="s">
        <v>1469</v>
      </c>
      <c r="C3424">
        <v>7.5</v>
      </c>
    </row>
    <row r="3425" spans="1:3" x14ac:dyDescent="0.25">
      <c r="A3425" t="s">
        <v>1389</v>
      </c>
      <c r="B3425" t="s">
        <v>1500</v>
      </c>
      <c r="C3425">
        <v>32.5</v>
      </c>
    </row>
    <row r="3426" spans="1:3" x14ac:dyDescent="0.25">
      <c r="B3426" t="s">
        <v>1500</v>
      </c>
      <c r="C3426">
        <v>40</v>
      </c>
    </row>
    <row r="3427" spans="1:3" x14ac:dyDescent="0.25">
      <c r="A3427" t="s">
        <v>1390</v>
      </c>
      <c r="B3427" t="s">
        <v>1460</v>
      </c>
      <c r="C3427">
        <v>10</v>
      </c>
    </row>
    <row r="3428" spans="1:3" x14ac:dyDescent="0.25">
      <c r="A3428" t="s">
        <v>1391</v>
      </c>
      <c r="B3428" t="s">
        <v>1500</v>
      </c>
      <c r="C3428">
        <v>25</v>
      </c>
    </row>
    <row r="3429" spans="1:3" x14ac:dyDescent="0.25">
      <c r="B3429" t="s">
        <v>1496</v>
      </c>
      <c r="C3429">
        <v>5</v>
      </c>
    </row>
    <row r="3430" spans="1:3" x14ac:dyDescent="0.25">
      <c r="B3430" t="s">
        <v>1501</v>
      </c>
      <c r="C3430">
        <v>5</v>
      </c>
    </row>
    <row r="3431" spans="1:3" x14ac:dyDescent="0.25">
      <c r="A3431" t="s">
        <v>1392</v>
      </c>
      <c r="B3431" t="s">
        <v>1463</v>
      </c>
      <c r="C3431">
        <v>17.5</v>
      </c>
    </row>
    <row r="3432" spans="1:3" x14ac:dyDescent="0.25">
      <c r="B3432" t="s">
        <v>1502</v>
      </c>
      <c r="C3432">
        <v>7.5</v>
      </c>
    </row>
    <row r="3433" spans="1:3" x14ac:dyDescent="0.25">
      <c r="B3433" t="s">
        <v>1500</v>
      </c>
      <c r="C3433">
        <v>5</v>
      </c>
    </row>
    <row r="3434" spans="1:3" x14ac:dyDescent="0.25">
      <c r="B3434" t="s">
        <v>1496</v>
      </c>
      <c r="C3434">
        <v>20</v>
      </c>
    </row>
    <row r="3435" spans="1:3" x14ac:dyDescent="0.25">
      <c r="B3435" t="s">
        <v>1500</v>
      </c>
      <c r="C3435">
        <v>40</v>
      </c>
    </row>
    <row r="3436" spans="1:3" x14ac:dyDescent="0.25">
      <c r="A3436" t="s">
        <v>1393</v>
      </c>
      <c r="B3436" t="s">
        <v>1458</v>
      </c>
      <c r="C3436">
        <v>3.8</v>
      </c>
    </row>
    <row r="3437" spans="1:3" x14ac:dyDescent="0.25">
      <c r="A3437" t="s">
        <v>1394</v>
      </c>
      <c r="B3437" t="s">
        <v>1503</v>
      </c>
      <c r="C3437">
        <v>3.8</v>
      </c>
    </row>
    <row r="3438" spans="1:3" x14ac:dyDescent="0.25">
      <c r="B3438" t="s">
        <v>1500</v>
      </c>
      <c r="C3438">
        <v>21.2</v>
      </c>
    </row>
    <row r="3439" spans="1:3" x14ac:dyDescent="0.25">
      <c r="B3439" t="s">
        <v>1496</v>
      </c>
      <c r="C3439">
        <v>11.2</v>
      </c>
    </row>
    <row r="3440" spans="1:3" x14ac:dyDescent="0.25">
      <c r="B3440" t="s">
        <v>1458</v>
      </c>
      <c r="C3440">
        <v>10</v>
      </c>
    </row>
    <row r="3441" spans="1:5" x14ac:dyDescent="0.25">
      <c r="A3441" t="s">
        <v>1395</v>
      </c>
      <c r="B3441" t="s">
        <v>1451</v>
      </c>
    </row>
    <row r="3442" spans="1:5" x14ac:dyDescent="0.25">
      <c r="B3442" t="s">
        <v>1504</v>
      </c>
    </row>
    <row r="3443" spans="1:5" x14ac:dyDescent="0.25">
      <c r="B3443" t="s">
        <v>1500</v>
      </c>
      <c r="C3443">
        <v>25</v>
      </c>
    </row>
    <row r="3444" spans="1:5" x14ac:dyDescent="0.25">
      <c r="B3444" t="s">
        <v>1487</v>
      </c>
    </row>
    <row r="3445" spans="1:5" x14ac:dyDescent="0.25">
      <c r="B3445" t="s">
        <v>1451</v>
      </c>
      <c r="C3445">
        <v>20</v>
      </c>
      <c r="E3445" t="s">
        <v>1545</v>
      </c>
    </row>
    <row r="3446" spans="1:5" x14ac:dyDescent="0.25">
      <c r="A3446" t="s">
        <v>1538</v>
      </c>
      <c r="B3446" t="s">
        <v>1504</v>
      </c>
      <c r="C3446">
        <v>20</v>
      </c>
      <c r="E3446" t="s">
        <v>1545</v>
      </c>
    </row>
    <row r="3447" spans="1:5" x14ac:dyDescent="0.25">
      <c r="B3447" t="s">
        <v>1487</v>
      </c>
      <c r="C3447">
        <v>20</v>
      </c>
      <c r="E3447" t="s">
        <v>1545</v>
      </c>
    </row>
    <row r="3448" spans="1:5" x14ac:dyDescent="0.25">
      <c r="B3448" t="s">
        <v>1448</v>
      </c>
      <c r="C3448">
        <v>5</v>
      </c>
    </row>
    <row r="3449" spans="1:5" x14ac:dyDescent="0.25">
      <c r="A3449" t="s">
        <v>1396</v>
      </c>
      <c r="B3449" t="s">
        <v>1503</v>
      </c>
      <c r="C3449">
        <v>15</v>
      </c>
    </row>
    <row r="3450" spans="1:5" x14ac:dyDescent="0.25">
      <c r="B3450" t="s">
        <v>1500</v>
      </c>
      <c r="C3450">
        <v>15</v>
      </c>
    </row>
    <row r="3451" spans="1:5" x14ac:dyDescent="0.25">
      <c r="B3451" t="s">
        <v>1456</v>
      </c>
      <c r="C3451">
        <v>22.5</v>
      </c>
    </row>
    <row r="3452" spans="1:5" x14ac:dyDescent="0.25">
      <c r="A3452" t="s">
        <v>1397</v>
      </c>
      <c r="B3452" t="s">
        <v>1500</v>
      </c>
      <c r="C3452">
        <v>32.5</v>
      </c>
    </row>
    <row r="3453" spans="1:5" x14ac:dyDescent="0.25">
      <c r="B3453" t="s">
        <v>1462</v>
      </c>
      <c r="C3453">
        <v>32.5</v>
      </c>
    </row>
    <row r="3454" spans="1:5" x14ac:dyDescent="0.25">
      <c r="A3454" t="s">
        <v>1398</v>
      </c>
      <c r="B3454" t="s">
        <v>1465</v>
      </c>
      <c r="C3454">
        <v>7.5</v>
      </c>
    </row>
    <row r="3455" spans="1:5" x14ac:dyDescent="0.25">
      <c r="B3455" t="s">
        <v>1462</v>
      </c>
      <c r="C3455">
        <v>40</v>
      </c>
    </row>
    <row r="3456" spans="1:5" x14ac:dyDescent="0.25">
      <c r="A3456" t="s">
        <v>1399</v>
      </c>
      <c r="B3456" t="s">
        <v>1451</v>
      </c>
      <c r="C3456">
        <v>5</v>
      </c>
    </row>
    <row r="3457" spans="1:3" x14ac:dyDescent="0.25">
      <c r="A3457" t="s">
        <v>1400</v>
      </c>
      <c r="B3457" t="s">
        <v>1462</v>
      </c>
      <c r="C3457">
        <v>30</v>
      </c>
    </row>
    <row r="3458" spans="1:3" x14ac:dyDescent="0.25">
      <c r="B3458" t="s">
        <v>1465</v>
      </c>
      <c r="C3458">
        <v>5</v>
      </c>
    </row>
    <row r="3459" spans="1:3" x14ac:dyDescent="0.25">
      <c r="B3459" t="s">
        <v>1462</v>
      </c>
      <c r="C3459">
        <v>40</v>
      </c>
    </row>
    <row r="3460" spans="1:3" x14ac:dyDescent="0.25">
      <c r="A3460" t="s">
        <v>1401</v>
      </c>
      <c r="B3460" t="s">
        <v>1462</v>
      </c>
      <c r="C3460">
        <v>32.5</v>
      </c>
    </row>
    <row r="3461" spans="1:3" x14ac:dyDescent="0.25">
      <c r="A3461" t="s">
        <v>1402</v>
      </c>
      <c r="B3461" t="s">
        <v>1448</v>
      </c>
      <c r="C3461">
        <v>7.5</v>
      </c>
    </row>
    <row r="3462" spans="1:3" x14ac:dyDescent="0.25">
      <c r="B3462" t="s">
        <v>1462</v>
      </c>
      <c r="C3462">
        <v>30</v>
      </c>
    </row>
    <row r="3463" spans="1:3" x14ac:dyDescent="0.25">
      <c r="A3463" t="s">
        <v>1403</v>
      </c>
      <c r="B3463" t="s">
        <v>1505</v>
      </c>
      <c r="C3463">
        <v>10</v>
      </c>
    </row>
    <row r="3464" spans="1:3" x14ac:dyDescent="0.25">
      <c r="B3464" t="s">
        <v>1451</v>
      </c>
      <c r="C3464">
        <v>12.5</v>
      </c>
    </row>
    <row r="3465" spans="1:3" x14ac:dyDescent="0.25">
      <c r="A3465" t="s">
        <v>1404</v>
      </c>
      <c r="B3465" t="s">
        <v>1462</v>
      </c>
      <c r="C3465">
        <v>22.5</v>
      </c>
    </row>
    <row r="3466" spans="1:3" x14ac:dyDescent="0.25">
      <c r="B3466" t="s">
        <v>1465</v>
      </c>
      <c r="C3466">
        <v>5</v>
      </c>
    </row>
    <row r="3467" spans="1:3" x14ac:dyDescent="0.25">
      <c r="B3467" t="s">
        <v>1451</v>
      </c>
      <c r="C3467">
        <v>5</v>
      </c>
    </row>
    <row r="3468" spans="1:3" x14ac:dyDescent="0.25">
      <c r="A3468" t="s">
        <v>1405</v>
      </c>
      <c r="B3468" t="s">
        <v>1462</v>
      </c>
      <c r="C3468">
        <v>30</v>
      </c>
    </row>
    <row r="3469" spans="1:3" x14ac:dyDescent="0.25">
      <c r="B3469" t="s">
        <v>1465</v>
      </c>
      <c r="C3469">
        <v>5</v>
      </c>
    </row>
    <row r="3470" spans="1:3" x14ac:dyDescent="0.25">
      <c r="B3470" t="s">
        <v>1462</v>
      </c>
      <c r="C3470">
        <v>40</v>
      </c>
    </row>
    <row r="3471" spans="1:3" x14ac:dyDescent="0.25">
      <c r="A3471" t="s">
        <v>1406</v>
      </c>
      <c r="B3471" t="s">
        <v>1453</v>
      </c>
    </row>
    <row r="3472" spans="1:3" x14ac:dyDescent="0.25">
      <c r="B3472" t="s">
        <v>1506</v>
      </c>
    </row>
    <row r="3473" spans="1:5" x14ac:dyDescent="0.25">
      <c r="B3473" t="s">
        <v>1507</v>
      </c>
    </row>
    <row r="3474" spans="1:5" x14ac:dyDescent="0.25">
      <c r="B3474" t="s">
        <v>1465</v>
      </c>
    </row>
    <row r="3475" spans="1:5" x14ac:dyDescent="0.25">
      <c r="B3475" t="s">
        <v>1453</v>
      </c>
      <c r="C3475">
        <v>15</v>
      </c>
      <c r="E3475" t="s">
        <v>1545</v>
      </c>
    </row>
    <row r="3476" spans="1:5" x14ac:dyDescent="0.25">
      <c r="A3476" t="s">
        <v>1539</v>
      </c>
      <c r="B3476" t="s">
        <v>1506</v>
      </c>
      <c r="C3476">
        <v>15</v>
      </c>
      <c r="E3476" t="s">
        <v>1545</v>
      </c>
    </row>
    <row r="3477" spans="1:5" x14ac:dyDescent="0.25">
      <c r="B3477" t="s">
        <v>1507</v>
      </c>
      <c r="C3477">
        <v>15</v>
      </c>
      <c r="E3477" t="s">
        <v>1545</v>
      </c>
    </row>
    <row r="3478" spans="1:5" x14ac:dyDescent="0.25">
      <c r="B3478" t="s">
        <v>1465</v>
      </c>
      <c r="C3478">
        <v>15</v>
      </c>
      <c r="E3478" t="s">
        <v>1545</v>
      </c>
    </row>
    <row r="3479" spans="1:5" x14ac:dyDescent="0.25">
      <c r="B3479" t="s">
        <v>1508</v>
      </c>
      <c r="C3479">
        <v>35</v>
      </c>
    </row>
    <row r="3480" spans="1:5" x14ac:dyDescent="0.25">
      <c r="A3480" t="s">
        <v>1407</v>
      </c>
      <c r="B3480" t="s">
        <v>1448</v>
      </c>
      <c r="C3480">
        <v>5</v>
      </c>
    </row>
    <row r="3481" spans="1:5" x14ac:dyDescent="0.25">
      <c r="B3481" t="s">
        <v>1508</v>
      </c>
      <c r="C3481">
        <v>7.5</v>
      </c>
    </row>
    <row r="3482" spans="1:5" x14ac:dyDescent="0.25">
      <c r="A3482" t="s">
        <v>1408</v>
      </c>
      <c r="B3482" t="s">
        <v>1462</v>
      </c>
      <c r="C3482">
        <v>7.5</v>
      </c>
    </row>
    <row r="3483" spans="1:5" x14ac:dyDescent="0.25">
      <c r="B3483" t="s">
        <v>1456</v>
      </c>
      <c r="C3483">
        <v>10</v>
      </c>
    </row>
    <row r="3484" spans="1:5" x14ac:dyDescent="0.25">
      <c r="B3484" t="s">
        <v>1509</v>
      </c>
      <c r="C3484">
        <v>7.5</v>
      </c>
    </row>
    <row r="3485" spans="1:5" x14ac:dyDescent="0.25">
      <c r="B3485" t="s">
        <v>1465</v>
      </c>
      <c r="C3485">
        <v>7.5</v>
      </c>
    </row>
    <row r="3486" spans="1:5" x14ac:dyDescent="0.25">
      <c r="B3486" t="s">
        <v>1510</v>
      </c>
      <c r="C3486">
        <v>32.5</v>
      </c>
    </row>
    <row r="3487" spans="1:5" x14ac:dyDescent="0.25">
      <c r="A3487" t="s">
        <v>1409</v>
      </c>
      <c r="B3487" t="s">
        <v>1511</v>
      </c>
      <c r="C3487">
        <v>7.5</v>
      </c>
    </row>
    <row r="3488" spans="1:5" x14ac:dyDescent="0.25">
      <c r="B3488" t="s">
        <v>1512</v>
      </c>
      <c r="C3488">
        <v>12.5</v>
      </c>
    </row>
    <row r="3489" spans="1:3" x14ac:dyDescent="0.25">
      <c r="A3489" t="s">
        <v>1410</v>
      </c>
      <c r="B3489" t="s">
        <v>1513</v>
      </c>
      <c r="C3489">
        <v>27.5</v>
      </c>
    </row>
    <row r="3490" spans="1:3" x14ac:dyDescent="0.25">
      <c r="B3490" t="s">
        <v>1510</v>
      </c>
      <c r="C3490">
        <v>5</v>
      </c>
    </row>
    <row r="3491" spans="1:3" x14ac:dyDescent="0.25">
      <c r="A3491" t="s">
        <v>1411</v>
      </c>
      <c r="B3491" t="s">
        <v>1514</v>
      </c>
      <c r="C3491">
        <v>35</v>
      </c>
    </row>
    <row r="3492" spans="1:3" x14ac:dyDescent="0.25">
      <c r="B3492" t="s">
        <v>1512</v>
      </c>
      <c r="C3492">
        <v>10</v>
      </c>
    </row>
    <row r="3493" spans="1:3" x14ac:dyDescent="0.25">
      <c r="B3493" t="s">
        <v>1513</v>
      </c>
      <c r="C3493">
        <v>5</v>
      </c>
    </row>
    <row r="3494" spans="1:3" x14ac:dyDescent="0.25">
      <c r="B3494" t="s">
        <v>1510</v>
      </c>
      <c r="C3494">
        <v>12.5</v>
      </c>
    </row>
    <row r="3495" spans="1:3" x14ac:dyDescent="0.25">
      <c r="A3495" t="s">
        <v>1412</v>
      </c>
      <c r="B3495" t="s">
        <v>1514</v>
      </c>
      <c r="C3495">
        <v>7.5</v>
      </c>
    </row>
    <row r="3496" spans="1:3" x14ac:dyDescent="0.25">
      <c r="B3496" t="s">
        <v>1512</v>
      </c>
      <c r="C3496">
        <v>20</v>
      </c>
    </row>
    <row r="3497" spans="1:3" x14ac:dyDescent="0.25">
      <c r="B3497" t="s">
        <v>1510</v>
      </c>
      <c r="C3497">
        <v>7.5</v>
      </c>
    </row>
    <row r="3498" spans="1:3" x14ac:dyDescent="0.25">
      <c r="A3498" t="s">
        <v>1413</v>
      </c>
      <c r="B3498" t="s">
        <v>1512</v>
      </c>
      <c r="C3498">
        <v>10</v>
      </c>
    </row>
    <row r="3499" spans="1:3" x14ac:dyDescent="0.25">
      <c r="B3499" t="s">
        <v>1513</v>
      </c>
      <c r="C3499">
        <v>22.5</v>
      </c>
    </row>
    <row r="3500" spans="1:3" x14ac:dyDescent="0.25">
      <c r="B3500" t="s">
        <v>1512</v>
      </c>
      <c r="C3500">
        <v>5</v>
      </c>
    </row>
    <row r="3501" spans="1:3" x14ac:dyDescent="0.25">
      <c r="A3501" t="s">
        <v>1414</v>
      </c>
      <c r="B3501" t="s">
        <v>1513</v>
      </c>
      <c r="C3501">
        <v>35</v>
      </c>
    </row>
    <row r="3502" spans="1:3" x14ac:dyDescent="0.25">
      <c r="B3502" t="s">
        <v>1515</v>
      </c>
      <c r="C3502">
        <v>25</v>
      </c>
    </row>
    <row r="3503" spans="1:3" x14ac:dyDescent="0.25">
      <c r="A3503" t="s">
        <v>1415</v>
      </c>
      <c r="B3503" t="s">
        <v>1516</v>
      </c>
      <c r="C3503">
        <v>15</v>
      </c>
    </row>
    <row r="3504" spans="1:3" x14ac:dyDescent="0.25">
      <c r="B3504" t="s">
        <v>1456</v>
      </c>
      <c r="C3504">
        <v>15</v>
      </c>
    </row>
    <row r="3505" spans="1:3" x14ac:dyDescent="0.25">
      <c r="A3505" t="s">
        <v>1416</v>
      </c>
      <c r="B3505" t="s">
        <v>1448</v>
      </c>
      <c r="C3505">
        <v>15</v>
      </c>
    </row>
    <row r="3506" spans="1:3" x14ac:dyDescent="0.25">
      <c r="B3506" t="s">
        <v>1515</v>
      </c>
      <c r="C3506">
        <v>10</v>
      </c>
    </row>
    <row r="3507" spans="1:3" x14ac:dyDescent="0.25">
      <c r="B3507" t="s">
        <v>1463</v>
      </c>
      <c r="C3507">
        <v>37.5</v>
      </c>
    </row>
    <row r="3508" spans="1:3" x14ac:dyDescent="0.25">
      <c r="A3508" t="s">
        <v>1417</v>
      </c>
      <c r="B3508" t="s">
        <v>1510</v>
      </c>
      <c r="C3508">
        <v>2.5</v>
      </c>
    </row>
    <row r="3509" spans="1:3" x14ac:dyDescent="0.25">
      <c r="B3509" t="s">
        <v>1512</v>
      </c>
      <c r="C3509">
        <v>30</v>
      </c>
    </row>
    <row r="3510" spans="1:3" x14ac:dyDescent="0.25">
      <c r="A3510" t="s">
        <v>1418</v>
      </c>
      <c r="B3510" t="s">
        <v>1515</v>
      </c>
      <c r="C3510">
        <v>10</v>
      </c>
    </row>
    <row r="3511" spans="1:3" x14ac:dyDescent="0.25">
      <c r="B3511" t="s">
        <v>1512</v>
      </c>
      <c r="C3511">
        <v>50</v>
      </c>
    </row>
    <row r="3512" spans="1:3" x14ac:dyDescent="0.25">
      <c r="A3512" t="s">
        <v>1419</v>
      </c>
      <c r="B3512" t="s">
        <v>1463</v>
      </c>
      <c r="C3512">
        <v>25</v>
      </c>
    </row>
    <row r="3513" spans="1:3" x14ac:dyDescent="0.25">
      <c r="A3513" t="s">
        <v>1420</v>
      </c>
      <c r="B3513" t="s">
        <v>1512</v>
      </c>
      <c r="C3513">
        <v>15</v>
      </c>
    </row>
    <row r="3514" spans="1:3" x14ac:dyDescent="0.25">
      <c r="B3514" t="s">
        <v>1503</v>
      </c>
      <c r="C3514">
        <v>20</v>
      </c>
    </row>
    <row r="3515" spans="1:3" x14ac:dyDescent="0.25">
      <c r="A3515" t="s">
        <v>1421</v>
      </c>
      <c r="B3515" t="s">
        <v>1516</v>
      </c>
      <c r="C3515">
        <v>15</v>
      </c>
    </row>
    <row r="3516" spans="1:3" x14ac:dyDescent="0.25">
      <c r="B3516" t="s">
        <v>1503</v>
      </c>
      <c r="C3516">
        <v>20</v>
      </c>
    </row>
    <row r="3517" spans="1:3" x14ac:dyDescent="0.25">
      <c r="A3517" t="s">
        <v>1422</v>
      </c>
      <c r="B3517" t="s">
        <v>1515</v>
      </c>
      <c r="C3517">
        <v>20</v>
      </c>
    </row>
    <row r="3518" spans="1:3" x14ac:dyDescent="0.25">
      <c r="B3518" t="s">
        <v>1462</v>
      </c>
      <c r="C3518">
        <v>20</v>
      </c>
    </row>
    <row r="3519" spans="1:3" x14ac:dyDescent="0.25">
      <c r="A3519" t="s">
        <v>1423</v>
      </c>
      <c r="B3519" t="s">
        <v>1456</v>
      </c>
      <c r="C3519">
        <v>5</v>
      </c>
    </row>
    <row r="3520" spans="1:3" x14ac:dyDescent="0.25">
      <c r="B3520" t="s">
        <v>1503</v>
      </c>
      <c r="C3520">
        <v>15</v>
      </c>
    </row>
    <row r="3521" spans="1:5" x14ac:dyDescent="0.25">
      <c r="B3521" t="s">
        <v>1503</v>
      </c>
      <c r="C3521">
        <v>7.5</v>
      </c>
    </row>
    <row r="3522" spans="1:5" x14ac:dyDescent="0.25">
      <c r="A3522" t="s">
        <v>1424</v>
      </c>
      <c r="B3522" t="s">
        <v>1515</v>
      </c>
      <c r="C3522">
        <v>12.5</v>
      </c>
    </row>
    <row r="3523" spans="1:5" x14ac:dyDescent="0.25">
      <c r="B3523" t="s">
        <v>1516</v>
      </c>
      <c r="C3523">
        <v>20</v>
      </c>
    </row>
    <row r="3524" spans="1:5" x14ac:dyDescent="0.25">
      <c r="B3524" t="s">
        <v>1462</v>
      </c>
      <c r="C3524">
        <v>22.5</v>
      </c>
    </row>
    <row r="3525" spans="1:5" x14ac:dyDescent="0.25">
      <c r="A3525" t="s">
        <v>1425</v>
      </c>
      <c r="B3525" t="s">
        <v>1503</v>
      </c>
      <c r="C3525">
        <v>17.5</v>
      </c>
    </row>
    <row r="3526" spans="1:5" x14ac:dyDescent="0.25">
      <c r="B3526" t="s">
        <v>1456</v>
      </c>
      <c r="C3526">
        <v>5</v>
      </c>
    </row>
    <row r="3527" spans="1:5" x14ac:dyDescent="0.25">
      <c r="A3527" t="s">
        <v>1426</v>
      </c>
      <c r="B3527" t="s">
        <v>1503</v>
      </c>
      <c r="C3527">
        <v>5</v>
      </c>
    </row>
    <row r="3528" spans="1:5" x14ac:dyDescent="0.25">
      <c r="B3528" t="s">
        <v>1514</v>
      </c>
      <c r="C3528">
        <v>7.5</v>
      </c>
    </row>
    <row r="3529" spans="1:5" x14ac:dyDescent="0.25">
      <c r="B3529" t="s">
        <v>1516</v>
      </c>
      <c r="C3529">
        <v>17.5</v>
      </c>
    </row>
    <row r="3530" spans="1:5" x14ac:dyDescent="0.25">
      <c r="B3530" t="s">
        <v>1517</v>
      </c>
      <c r="C3530">
        <v>5</v>
      </c>
    </row>
    <row r="3531" spans="1:5" x14ac:dyDescent="0.25">
      <c r="B3531" t="s">
        <v>1462</v>
      </c>
    </row>
    <row r="3532" spans="1:5" x14ac:dyDescent="0.25">
      <c r="A3532" t="s">
        <v>1427</v>
      </c>
      <c r="B3532" t="s">
        <v>1456</v>
      </c>
    </row>
    <row r="3533" spans="1:5" x14ac:dyDescent="0.25">
      <c r="B3533" t="s">
        <v>1503</v>
      </c>
      <c r="C3533">
        <v>17.5</v>
      </c>
    </row>
    <row r="3534" spans="1:5" x14ac:dyDescent="0.25">
      <c r="B3534" t="s">
        <v>1515</v>
      </c>
      <c r="C3534">
        <v>7.5</v>
      </c>
    </row>
    <row r="3535" spans="1:5" x14ac:dyDescent="0.25">
      <c r="B3535" t="s">
        <v>1516</v>
      </c>
      <c r="C3535">
        <v>15</v>
      </c>
    </row>
    <row r="3536" spans="1:5" x14ac:dyDescent="0.25">
      <c r="B3536" t="s">
        <v>1462</v>
      </c>
      <c r="C3536">
        <v>15</v>
      </c>
      <c r="E3536" t="s">
        <v>1545</v>
      </c>
    </row>
    <row r="3537" spans="1:5" x14ac:dyDescent="0.25">
      <c r="A3537" t="s">
        <v>1540</v>
      </c>
      <c r="B3537" t="s">
        <v>1456</v>
      </c>
      <c r="C3537">
        <v>15</v>
      </c>
      <c r="E3537" t="s">
        <v>1545</v>
      </c>
    </row>
    <row r="3538" spans="1:5" x14ac:dyDescent="0.25">
      <c r="B3538" t="s">
        <v>1503</v>
      </c>
      <c r="C3538">
        <v>15</v>
      </c>
      <c r="E3538" t="s">
        <v>1545</v>
      </c>
    </row>
    <row r="3539" spans="1:5" x14ac:dyDescent="0.25">
      <c r="B3539" t="s">
        <v>1516</v>
      </c>
      <c r="C3539">
        <v>15</v>
      </c>
      <c r="E3539" t="s">
        <v>1545</v>
      </c>
    </row>
    <row r="3540" spans="1:5" x14ac:dyDescent="0.25">
      <c r="B3540" t="s">
        <v>1518</v>
      </c>
      <c r="C3540">
        <v>12.5</v>
      </c>
    </row>
    <row r="3541" spans="1:5" x14ac:dyDescent="0.25">
      <c r="A3541" t="s">
        <v>1428</v>
      </c>
      <c r="B3541" t="s">
        <v>1519</v>
      </c>
      <c r="C3541">
        <v>22.5</v>
      </c>
    </row>
    <row r="3542" spans="1:5" x14ac:dyDescent="0.25">
      <c r="B3542" t="s">
        <v>1323</v>
      </c>
      <c r="C3542">
        <v>5</v>
      </c>
    </row>
    <row r="3543" spans="1:5" x14ac:dyDescent="0.25">
      <c r="B3543" t="s">
        <v>1518</v>
      </c>
      <c r="C3543">
        <v>7.5</v>
      </c>
    </row>
    <row r="3544" spans="1:5" x14ac:dyDescent="0.25">
      <c r="A3544" t="s">
        <v>1429</v>
      </c>
      <c r="B3544" t="s">
        <v>1519</v>
      </c>
      <c r="C3544">
        <v>25</v>
      </c>
    </row>
    <row r="3545" spans="1:5" x14ac:dyDescent="0.25">
      <c r="B3545" t="s">
        <v>1323</v>
      </c>
      <c r="C3545">
        <v>7.5</v>
      </c>
    </row>
    <row r="3546" spans="1:5" x14ac:dyDescent="0.25">
      <c r="B3546" t="s">
        <v>1518</v>
      </c>
      <c r="C3546">
        <v>25</v>
      </c>
    </row>
    <row r="3547" spans="1:5" x14ac:dyDescent="0.25">
      <c r="A3547" t="s">
        <v>1430</v>
      </c>
      <c r="B3547" t="s">
        <v>1519</v>
      </c>
      <c r="C3547">
        <v>10</v>
      </c>
    </row>
    <row r="3548" spans="1:5" x14ac:dyDescent="0.25">
      <c r="B3548" t="s">
        <v>1520</v>
      </c>
    </row>
    <row r="3549" spans="1:5" x14ac:dyDescent="0.25">
      <c r="B3549" t="s">
        <v>1521</v>
      </c>
    </row>
    <row r="3550" spans="1:5" x14ac:dyDescent="0.25">
      <c r="B3550" t="s">
        <v>1322</v>
      </c>
    </row>
    <row r="3551" spans="1:5" x14ac:dyDescent="0.25">
      <c r="B3551" t="s">
        <v>1520</v>
      </c>
      <c r="C3551">
        <v>20</v>
      </c>
      <c r="E3551" t="s">
        <v>1545</v>
      </c>
    </row>
    <row r="3552" spans="1:5" x14ac:dyDescent="0.25">
      <c r="A3552" t="s">
        <v>1541</v>
      </c>
      <c r="B3552" t="s">
        <v>1521</v>
      </c>
      <c r="C3552">
        <v>20</v>
      </c>
      <c r="E3552" t="s">
        <v>1545</v>
      </c>
    </row>
    <row r="3553" spans="1:5" x14ac:dyDescent="0.25">
      <c r="B3553" t="s">
        <v>1322</v>
      </c>
      <c r="C3553">
        <v>20</v>
      </c>
      <c r="E3553" t="s">
        <v>1545</v>
      </c>
    </row>
    <row r="3554" spans="1:5" x14ac:dyDescent="0.25">
      <c r="B3554" t="s">
        <v>1522</v>
      </c>
      <c r="C3554">
        <v>27.5</v>
      </c>
    </row>
    <row r="3555" spans="1:5" x14ac:dyDescent="0.25">
      <c r="A3555" t="s">
        <v>1431</v>
      </c>
      <c r="B3555" t="s">
        <v>1521</v>
      </c>
      <c r="C3555">
        <v>7.5</v>
      </c>
    </row>
    <row r="3556" spans="1:5" x14ac:dyDescent="0.25">
      <c r="B3556" t="s">
        <v>1522</v>
      </c>
      <c r="C3556">
        <v>16.7</v>
      </c>
    </row>
    <row r="3557" spans="1:5" x14ac:dyDescent="0.25">
      <c r="A3557" t="s">
        <v>1432</v>
      </c>
      <c r="B3557" t="s">
        <v>1521</v>
      </c>
      <c r="C3557">
        <v>4.2</v>
      </c>
    </row>
    <row r="3558" spans="1:5" x14ac:dyDescent="0.25">
      <c r="B3558" t="s">
        <v>1322</v>
      </c>
      <c r="C3558">
        <v>19.2</v>
      </c>
    </row>
    <row r="3559" spans="1:5" x14ac:dyDescent="0.25">
      <c r="B3559" t="s">
        <v>1523</v>
      </c>
      <c r="C3559">
        <v>2.5</v>
      </c>
    </row>
    <row r="3560" spans="1:5" x14ac:dyDescent="0.25">
      <c r="A3560" t="s">
        <v>1433</v>
      </c>
      <c r="B3560" t="s">
        <v>1522</v>
      </c>
      <c r="C3560">
        <v>12.5</v>
      </c>
    </row>
    <row r="3561" spans="1:5" x14ac:dyDescent="0.25">
      <c r="B3561" t="s">
        <v>1322</v>
      </c>
      <c r="C3561">
        <v>20</v>
      </c>
    </row>
    <row r="3562" spans="1:5" x14ac:dyDescent="0.25">
      <c r="B3562" t="s">
        <v>1322</v>
      </c>
      <c r="C3562">
        <v>40</v>
      </c>
    </row>
    <row r="3563" spans="1:5" x14ac:dyDescent="0.25">
      <c r="A3563" t="s">
        <v>1434</v>
      </c>
      <c r="B3563" t="s">
        <v>1524</v>
      </c>
      <c r="C3563">
        <v>40</v>
      </c>
    </row>
    <row r="3564" spans="1:5" x14ac:dyDescent="0.25">
      <c r="A3564" t="s">
        <v>1435</v>
      </c>
      <c r="B3564" t="s">
        <v>1525</v>
      </c>
      <c r="C3564">
        <v>35</v>
      </c>
    </row>
    <row r="3565" spans="1:5" x14ac:dyDescent="0.25">
      <c r="A3565" t="s">
        <v>1436</v>
      </c>
      <c r="B3565" t="s">
        <v>1525</v>
      </c>
      <c r="C3565">
        <v>35</v>
      </c>
    </row>
    <row r="3566" spans="1:5" x14ac:dyDescent="0.25">
      <c r="A3566" t="s">
        <v>1437</v>
      </c>
      <c r="B3566" t="s">
        <v>1323</v>
      </c>
      <c r="C3566">
        <v>5</v>
      </c>
    </row>
    <row r="3567" spans="1:5" x14ac:dyDescent="0.25">
      <c r="B3567" t="s">
        <v>1525</v>
      </c>
      <c r="C3567">
        <v>40</v>
      </c>
    </row>
    <row r="3568" spans="1:5" x14ac:dyDescent="0.25">
      <c r="A3568" t="s">
        <v>1438</v>
      </c>
      <c r="B3568" t="s">
        <v>1525</v>
      </c>
      <c r="C3568">
        <v>40</v>
      </c>
    </row>
    <row r="3569" spans="1:3" x14ac:dyDescent="0.25">
      <c r="A3569" t="s">
        <v>1439</v>
      </c>
      <c r="B3569" t="s">
        <v>1519</v>
      </c>
      <c r="C3569">
        <v>10</v>
      </c>
    </row>
    <row r="3570" spans="1:3" x14ac:dyDescent="0.25">
      <c r="A3570" t="s">
        <v>1440</v>
      </c>
      <c r="B3570" t="s">
        <v>1520</v>
      </c>
      <c r="C3570">
        <v>27.5</v>
      </c>
    </row>
    <row r="3571" spans="1:3" x14ac:dyDescent="0.25">
      <c r="B3571" t="s">
        <v>1323</v>
      </c>
      <c r="C3571">
        <v>2.5</v>
      </c>
    </row>
    <row r="3572" spans="1:3" x14ac:dyDescent="0.25">
      <c r="B3572" t="s">
        <v>1520</v>
      </c>
      <c r="C3572">
        <v>27.5</v>
      </c>
    </row>
    <row r="3573" spans="1:3" x14ac:dyDescent="0.25">
      <c r="A3573" t="s">
        <v>1441</v>
      </c>
      <c r="B3573" t="s">
        <v>1322</v>
      </c>
      <c r="C3573">
        <v>7.5</v>
      </c>
    </row>
    <row r="3574" spans="1:3" x14ac:dyDescent="0.25">
      <c r="B3574" t="s">
        <v>1520</v>
      </c>
      <c r="C3574">
        <v>35</v>
      </c>
    </row>
    <row r="3575" spans="1:3" x14ac:dyDescent="0.25">
      <c r="A3575" t="s">
        <v>1442</v>
      </c>
      <c r="B3575" t="s">
        <v>1322</v>
      </c>
      <c r="C3575">
        <v>10</v>
      </c>
    </row>
    <row r="3576" spans="1:3" x14ac:dyDescent="0.25">
      <c r="B3576" t="s">
        <v>1520</v>
      </c>
      <c r="C3576">
        <v>40</v>
      </c>
    </row>
    <row r="3577" spans="1:3" x14ac:dyDescent="0.25">
      <c r="A3577" t="s">
        <v>1443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2C848-567F-49EB-84A6-640F7DF1FBBB}">
  <dimension ref="A3:C485"/>
  <sheetViews>
    <sheetView zoomScale="120" zoomScaleNormal="120" workbookViewId="0">
      <selection activeCell="A4" sqref="A4"/>
    </sheetView>
  </sheetViews>
  <sheetFormatPr defaultRowHeight="15" x14ac:dyDescent="0.25"/>
  <cols>
    <col min="1" max="1" width="15.28515625" bestFit="1" customWidth="1"/>
    <col min="2" max="2" width="35.28515625" bestFit="1" customWidth="1"/>
    <col min="3" max="3" width="17" bestFit="1" customWidth="1"/>
  </cols>
  <sheetData>
    <row r="3" spans="1:3" x14ac:dyDescent="0.25">
      <c r="A3" s="2" t="s">
        <v>545</v>
      </c>
      <c r="B3" t="s">
        <v>548</v>
      </c>
      <c r="C3" t="s">
        <v>2718</v>
      </c>
    </row>
    <row r="4" spans="1:3" x14ac:dyDescent="0.25">
      <c r="A4" s="3" t="s">
        <v>1601</v>
      </c>
      <c r="B4" s="4">
        <v>108</v>
      </c>
      <c r="C4" s="4">
        <v>3</v>
      </c>
    </row>
    <row r="5" spans="1:3" x14ac:dyDescent="0.25">
      <c r="A5" s="3" t="s">
        <v>1602</v>
      </c>
      <c r="B5" s="4">
        <v>108</v>
      </c>
      <c r="C5" s="4">
        <v>3</v>
      </c>
    </row>
    <row r="6" spans="1:3" x14ac:dyDescent="0.25">
      <c r="A6" s="3" t="s">
        <v>1603</v>
      </c>
      <c r="B6" s="4">
        <v>180</v>
      </c>
      <c r="C6" s="4">
        <v>7</v>
      </c>
    </row>
    <row r="7" spans="1:3" x14ac:dyDescent="0.25">
      <c r="A7" s="3" t="s">
        <v>1597</v>
      </c>
      <c r="B7" s="4">
        <v>180</v>
      </c>
      <c r="C7" s="4">
        <v>6</v>
      </c>
    </row>
    <row r="8" spans="1:3" x14ac:dyDescent="0.25">
      <c r="A8" s="3" t="s">
        <v>1598</v>
      </c>
      <c r="B8" s="4">
        <v>108</v>
      </c>
      <c r="C8" s="4">
        <v>4</v>
      </c>
    </row>
    <row r="9" spans="1:3" x14ac:dyDescent="0.25">
      <c r="A9" s="3" t="s">
        <v>1599</v>
      </c>
      <c r="B9" s="4">
        <v>210</v>
      </c>
      <c r="C9" s="4">
        <v>9</v>
      </c>
    </row>
    <row r="10" spans="1:3" x14ac:dyDescent="0.25">
      <c r="A10" s="3" t="s">
        <v>1600</v>
      </c>
      <c r="B10" s="4">
        <v>108</v>
      </c>
      <c r="C10" s="4">
        <v>4</v>
      </c>
    </row>
    <row r="11" spans="1:3" x14ac:dyDescent="0.25">
      <c r="A11" s="3" t="s">
        <v>333</v>
      </c>
      <c r="B11" s="4">
        <v>126</v>
      </c>
      <c r="C11" s="4">
        <v>6</v>
      </c>
    </row>
    <row r="12" spans="1:3" x14ac:dyDescent="0.25">
      <c r="A12" s="3" t="s">
        <v>1584</v>
      </c>
      <c r="B12" s="4">
        <v>444</v>
      </c>
      <c r="C12" s="4">
        <v>21</v>
      </c>
    </row>
    <row r="13" spans="1:3" x14ac:dyDescent="0.25">
      <c r="A13" s="3" t="s">
        <v>1585</v>
      </c>
      <c r="B13" s="4">
        <v>180</v>
      </c>
      <c r="C13" s="4">
        <v>7</v>
      </c>
    </row>
    <row r="14" spans="1:3" x14ac:dyDescent="0.25">
      <c r="A14" s="3" t="s">
        <v>1586</v>
      </c>
      <c r="B14" s="4">
        <v>786</v>
      </c>
      <c r="C14" s="4">
        <v>27</v>
      </c>
    </row>
    <row r="15" spans="1:3" x14ac:dyDescent="0.25">
      <c r="A15" s="3" t="s">
        <v>1587</v>
      </c>
      <c r="B15" s="4">
        <v>174</v>
      </c>
      <c r="C15" s="4">
        <v>9</v>
      </c>
    </row>
    <row r="16" spans="1:3" x14ac:dyDescent="0.25">
      <c r="A16" s="3" t="s">
        <v>1588</v>
      </c>
      <c r="B16" s="4">
        <v>18</v>
      </c>
      <c r="C16" s="4">
        <v>1</v>
      </c>
    </row>
    <row r="17" spans="1:3" x14ac:dyDescent="0.25">
      <c r="A17" s="3" t="s">
        <v>1589</v>
      </c>
      <c r="B17" s="4">
        <v>933</v>
      </c>
      <c r="C17" s="4">
        <v>38</v>
      </c>
    </row>
    <row r="18" spans="1:3" x14ac:dyDescent="0.25">
      <c r="A18" s="3" t="s">
        <v>1590</v>
      </c>
      <c r="B18" s="4">
        <v>18</v>
      </c>
      <c r="C18" s="4">
        <v>1</v>
      </c>
    </row>
    <row r="19" spans="1:3" x14ac:dyDescent="0.25">
      <c r="A19" s="3" t="s">
        <v>1591</v>
      </c>
      <c r="B19" s="4">
        <v>234</v>
      </c>
      <c r="C19" s="4">
        <v>12</v>
      </c>
    </row>
    <row r="20" spans="1:3" x14ac:dyDescent="0.25">
      <c r="A20" s="3" t="s">
        <v>1592</v>
      </c>
      <c r="B20" s="4">
        <v>177</v>
      </c>
      <c r="C20" s="4">
        <v>11</v>
      </c>
    </row>
    <row r="21" spans="1:3" x14ac:dyDescent="0.25">
      <c r="A21" s="3" t="s">
        <v>1593</v>
      </c>
      <c r="B21" s="4">
        <v>495</v>
      </c>
      <c r="C21" s="4">
        <v>24</v>
      </c>
    </row>
    <row r="22" spans="1:3" x14ac:dyDescent="0.25">
      <c r="A22" s="3" t="s">
        <v>1594</v>
      </c>
      <c r="B22" s="4">
        <v>747</v>
      </c>
      <c r="C22" s="4">
        <v>39</v>
      </c>
    </row>
    <row r="23" spans="1:3" x14ac:dyDescent="0.25">
      <c r="A23" s="3" t="s">
        <v>1595</v>
      </c>
      <c r="B23" s="4">
        <v>120</v>
      </c>
      <c r="C23" s="4">
        <v>4</v>
      </c>
    </row>
    <row r="24" spans="1:3" x14ac:dyDescent="0.25">
      <c r="A24" s="3" t="s">
        <v>1596</v>
      </c>
      <c r="B24" s="4">
        <v>90</v>
      </c>
      <c r="C24" s="4">
        <v>4</v>
      </c>
    </row>
    <row r="25" spans="1:3" x14ac:dyDescent="0.25">
      <c r="A25" s="3" t="s">
        <v>1627</v>
      </c>
      <c r="B25" s="4">
        <v>216</v>
      </c>
      <c r="C25" s="4">
        <v>7</v>
      </c>
    </row>
    <row r="26" spans="1:3" x14ac:dyDescent="0.25">
      <c r="A26" s="3" t="s">
        <v>1628</v>
      </c>
      <c r="B26" s="4">
        <v>180</v>
      </c>
      <c r="C26" s="4">
        <v>5</v>
      </c>
    </row>
    <row r="27" spans="1:3" x14ac:dyDescent="0.25">
      <c r="A27" s="3" t="s">
        <v>1629</v>
      </c>
      <c r="B27" s="4">
        <v>234</v>
      </c>
      <c r="C27" s="4">
        <v>8</v>
      </c>
    </row>
    <row r="28" spans="1:3" x14ac:dyDescent="0.25">
      <c r="A28" s="3" t="s">
        <v>1617</v>
      </c>
      <c r="B28" s="4">
        <v>360</v>
      </c>
      <c r="C28" s="4">
        <v>13</v>
      </c>
    </row>
    <row r="29" spans="1:3" x14ac:dyDescent="0.25">
      <c r="A29" s="3" t="s">
        <v>1618</v>
      </c>
      <c r="B29" s="4">
        <v>54</v>
      </c>
      <c r="C29" s="4">
        <v>2</v>
      </c>
    </row>
    <row r="30" spans="1:3" x14ac:dyDescent="0.25">
      <c r="A30" s="3" t="s">
        <v>1619</v>
      </c>
      <c r="B30" s="4">
        <v>54</v>
      </c>
      <c r="C30" s="4">
        <v>2</v>
      </c>
    </row>
    <row r="31" spans="1:3" x14ac:dyDescent="0.25">
      <c r="A31" s="3" t="s">
        <v>1620</v>
      </c>
      <c r="B31" s="4">
        <v>54</v>
      </c>
      <c r="C31" s="4">
        <v>2</v>
      </c>
    </row>
    <row r="32" spans="1:3" x14ac:dyDescent="0.25">
      <c r="A32" s="3" t="s">
        <v>1621</v>
      </c>
      <c r="B32" s="4">
        <v>72</v>
      </c>
      <c r="C32" s="4">
        <v>3</v>
      </c>
    </row>
    <row r="33" spans="1:3" x14ac:dyDescent="0.25">
      <c r="A33" s="3" t="s">
        <v>1622</v>
      </c>
      <c r="B33" s="4">
        <v>180</v>
      </c>
      <c r="C33" s="4">
        <v>6</v>
      </c>
    </row>
    <row r="34" spans="1:3" x14ac:dyDescent="0.25">
      <c r="A34" s="3" t="s">
        <v>1623</v>
      </c>
      <c r="B34" s="4">
        <v>126</v>
      </c>
      <c r="C34" s="4">
        <v>4</v>
      </c>
    </row>
    <row r="35" spans="1:3" x14ac:dyDescent="0.25">
      <c r="A35" s="3" t="s">
        <v>1624</v>
      </c>
      <c r="B35" s="4">
        <v>234</v>
      </c>
      <c r="C35" s="4">
        <v>8</v>
      </c>
    </row>
    <row r="36" spans="1:3" x14ac:dyDescent="0.25">
      <c r="A36" s="3" t="s">
        <v>1626</v>
      </c>
      <c r="B36" s="4">
        <v>162</v>
      </c>
      <c r="C36" s="4">
        <v>5</v>
      </c>
    </row>
    <row r="37" spans="1:3" x14ac:dyDescent="0.25">
      <c r="A37" s="3" t="s">
        <v>1625</v>
      </c>
      <c r="B37" s="4">
        <v>72</v>
      </c>
      <c r="C37" s="4">
        <v>2</v>
      </c>
    </row>
    <row r="38" spans="1:3" x14ac:dyDescent="0.25">
      <c r="A38" s="3" t="s">
        <v>1604</v>
      </c>
      <c r="B38" s="4">
        <v>162</v>
      </c>
      <c r="C38" s="4">
        <v>8</v>
      </c>
    </row>
    <row r="39" spans="1:3" x14ac:dyDescent="0.25">
      <c r="A39" s="3" t="s">
        <v>1605</v>
      </c>
      <c r="B39" s="4">
        <v>324</v>
      </c>
      <c r="C39" s="4">
        <v>13</v>
      </c>
    </row>
    <row r="40" spans="1:3" x14ac:dyDescent="0.25">
      <c r="A40" s="3" t="s">
        <v>1606</v>
      </c>
      <c r="B40" s="4">
        <v>198</v>
      </c>
      <c r="C40" s="4">
        <v>8</v>
      </c>
    </row>
    <row r="41" spans="1:3" x14ac:dyDescent="0.25">
      <c r="A41" s="3" t="s">
        <v>1607</v>
      </c>
      <c r="B41" s="4">
        <v>108</v>
      </c>
      <c r="C41" s="4">
        <v>3</v>
      </c>
    </row>
    <row r="42" spans="1:3" x14ac:dyDescent="0.25">
      <c r="A42" s="3" t="s">
        <v>1608</v>
      </c>
      <c r="B42" s="4">
        <v>198</v>
      </c>
      <c r="C42" s="4">
        <v>8</v>
      </c>
    </row>
    <row r="43" spans="1:3" x14ac:dyDescent="0.25">
      <c r="A43" s="3" t="s">
        <v>1609</v>
      </c>
      <c r="B43" s="4">
        <v>72</v>
      </c>
      <c r="C43" s="4">
        <v>2</v>
      </c>
    </row>
    <row r="44" spans="1:3" x14ac:dyDescent="0.25">
      <c r="A44" s="3" t="s">
        <v>1610</v>
      </c>
      <c r="B44" s="4">
        <v>780</v>
      </c>
      <c r="C44" s="4">
        <v>36</v>
      </c>
    </row>
    <row r="45" spans="1:3" x14ac:dyDescent="0.25">
      <c r="A45" s="3" t="s">
        <v>1611</v>
      </c>
      <c r="B45" s="4">
        <v>132</v>
      </c>
      <c r="C45" s="4">
        <v>8</v>
      </c>
    </row>
    <row r="46" spans="1:3" x14ac:dyDescent="0.25">
      <c r="A46" s="3" t="s">
        <v>1612</v>
      </c>
      <c r="B46" s="4">
        <v>672</v>
      </c>
      <c r="C46" s="4">
        <v>32</v>
      </c>
    </row>
    <row r="47" spans="1:3" x14ac:dyDescent="0.25">
      <c r="A47" s="3" t="s">
        <v>1613</v>
      </c>
      <c r="B47" s="4">
        <v>216</v>
      </c>
      <c r="C47" s="4">
        <v>9</v>
      </c>
    </row>
    <row r="48" spans="1:3" x14ac:dyDescent="0.25">
      <c r="A48" s="3" t="s">
        <v>1614</v>
      </c>
      <c r="B48" s="4">
        <v>144</v>
      </c>
      <c r="C48" s="4">
        <v>5</v>
      </c>
    </row>
    <row r="49" spans="1:3" x14ac:dyDescent="0.25">
      <c r="A49" s="3" t="s">
        <v>1615</v>
      </c>
      <c r="B49" s="4">
        <v>144</v>
      </c>
      <c r="C49" s="4">
        <v>4</v>
      </c>
    </row>
    <row r="50" spans="1:3" x14ac:dyDescent="0.25">
      <c r="A50" s="3" t="s">
        <v>1616</v>
      </c>
      <c r="B50" s="4">
        <v>324</v>
      </c>
      <c r="C50" s="4">
        <v>11</v>
      </c>
    </row>
    <row r="51" spans="1:3" x14ac:dyDescent="0.25">
      <c r="A51" s="3" t="s">
        <v>1653</v>
      </c>
      <c r="B51" s="4">
        <v>360</v>
      </c>
      <c r="C51" s="4">
        <v>14</v>
      </c>
    </row>
    <row r="52" spans="1:3" x14ac:dyDescent="0.25">
      <c r="A52" s="3" t="s">
        <v>1654</v>
      </c>
      <c r="B52" s="4">
        <v>144</v>
      </c>
      <c r="C52" s="4">
        <v>4</v>
      </c>
    </row>
    <row r="53" spans="1:3" x14ac:dyDescent="0.25">
      <c r="A53" s="3" t="s">
        <v>1645</v>
      </c>
      <c r="B53" s="4">
        <v>126</v>
      </c>
      <c r="C53" s="4">
        <v>8</v>
      </c>
    </row>
    <row r="54" spans="1:3" x14ac:dyDescent="0.25">
      <c r="A54" s="3" t="s">
        <v>1646</v>
      </c>
      <c r="B54" s="4">
        <v>144</v>
      </c>
      <c r="C54" s="4">
        <v>9</v>
      </c>
    </row>
    <row r="55" spans="1:3" x14ac:dyDescent="0.25">
      <c r="A55" s="3" t="s">
        <v>1647</v>
      </c>
      <c r="B55" s="4">
        <v>144</v>
      </c>
      <c r="C55" s="4">
        <v>4</v>
      </c>
    </row>
    <row r="56" spans="1:3" x14ac:dyDescent="0.25">
      <c r="A56" s="3" t="s">
        <v>1648</v>
      </c>
      <c r="B56" s="4">
        <v>270</v>
      </c>
      <c r="C56" s="4">
        <v>10</v>
      </c>
    </row>
    <row r="57" spans="1:3" x14ac:dyDescent="0.25">
      <c r="A57" s="3" t="s">
        <v>1649</v>
      </c>
      <c r="B57" s="4">
        <v>228</v>
      </c>
      <c r="C57" s="4">
        <v>11</v>
      </c>
    </row>
    <row r="58" spans="1:3" x14ac:dyDescent="0.25">
      <c r="A58" s="3" t="s">
        <v>1650</v>
      </c>
      <c r="B58" s="4">
        <v>174</v>
      </c>
      <c r="C58" s="4">
        <v>12</v>
      </c>
    </row>
    <row r="59" spans="1:3" x14ac:dyDescent="0.25">
      <c r="A59" s="3" t="s">
        <v>1651</v>
      </c>
      <c r="B59" s="4">
        <v>174</v>
      </c>
      <c r="C59" s="4">
        <v>12</v>
      </c>
    </row>
    <row r="60" spans="1:3" x14ac:dyDescent="0.25">
      <c r="A60" s="3" t="s">
        <v>1652</v>
      </c>
      <c r="B60" s="4">
        <v>522</v>
      </c>
      <c r="C60" s="4">
        <v>21</v>
      </c>
    </row>
    <row r="61" spans="1:3" x14ac:dyDescent="0.25">
      <c r="A61" s="3" t="s">
        <v>1630</v>
      </c>
      <c r="B61" s="4">
        <v>36</v>
      </c>
      <c r="C61" s="4">
        <v>3</v>
      </c>
    </row>
    <row r="62" spans="1:3" x14ac:dyDescent="0.25">
      <c r="A62" s="3" t="s">
        <v>1631</v>
      </c>
      <c r="B62" s="4">
        <v>450</v>
      </c>
      <c r="C62" s="4">
        <v>18</v>
      </c>
    </row>
    <row r="63" spans="1:3" x14ac:dyDescent="0.25">
      <c r="A63" s="3" t="s">
        <v>1632</v>
      </c>
      <c r="B63" s="4">
        <v>27</v>
      </c>
      <c r="C63" s="4">
        <v>3</v>
      </c>
    </row>
    <row r="64" spans="1:3" x14ac:dyDescent="0.25">
      <c r="A64" s="3" t="s">
        <v>1633</v>
      </c>
      <c r="B64" s="4">
        <v>180</v>
      </c>
      <c r="C64" s="4">
        <v>5</v>
      </c>
    </row>
    <row r="65" spans="1:3" x14ac:dyDescent="0.25">
      <c r="A65" s="3" t="s">
        <v>1634</v>
      </c>
      <c r="B65" s="4">
        <v>108</v>
      </c>
      <c r="C65" s="4">
        <v>12</v>
      </c>
    </row>
    <row r="66" spans="1:3" x14ac:dyDescent="0.25">
      <c r="A66" s="3" t="s">
        <v>1635</v>
      </c>
      <c r="B66" s="4">
        <v>660</v>
      </c>
      <c r="C66" s="4">
        <v>44</v>
      </c>
    </row>
    <row r="67" spans="1:3" x14ac:dyDescent="0.25">
      <c r="A67" s="3" t="s">
        <v>1636</v>
      </c>
      <c r="B67" s="4">
        <v>180</v>
      </c>
      <c r="C67" s="4">
        <v>7</v>
      </c>
    </row>
    <row r="68" spans="1:3" x14ac:dyDescent="0.25">
      <c r="A68" s="3" t="s">
        <v>1637</v>
      </c>
      <c r="B68" s="4">
        <v>81</v>
      </c>
      <c r="C68" s="4">
        <v>6</v>
      </c>
    </row>
    <row r="69" spans="1:3" x14ac:dyDescent="0.25">
      <c r="A69" s="3" t="s">
        <v>1638</v>
      </c>
      <c r="B69" s="4">
        <v>155</v>
      </c>
      <c r="C69" s="4">
        <v>19</v>
      </c>
    </row>
    <row r="70" spans="1:3" x14ac:dyDescent="0.25">
      <c r="A70" s="3" t="s">
        <v>1639</v>
      </c>
      <c r="B70" s="4">
        <v>146</v>
      </c>
      <c r="C70" s="4">
        <v>18</v>
      </c>
    </row>
    <row r="71" spans="1:3" x14ac:dyDescent="0.25">
      <c r="A71" s="3" t="s">
        <v>1640</v>
      </c>
      <c r="B71" s="4">
        <v>326</v>
      </c>
      <c r="C71" s="4">
        <v>30</v>
      </c>
    </row>
    <row r="72" spans="1:3" x14ac:dyDescent="0.25">
      <c r="A72" s="3" t="s">
        <v>1641</v>
      </c>
      <c r="B72" s="4">
        <v>81</v>
      </c>
      <c r="C72" s="4">
        <v>6</v>
      </c>
    </row>
    <row r="73" spans="1:3" x14ac:dyDescent="0.25">
      <c r="A73" s="3" t="s">
        <v>1642</v>
      </c>
      <c r="B73" s="4">
        <v>281</v>
      </c>
      <c r="C73" s="4">
        <v>29</v>
      </c>
    </row>
    <row r="74" spans="1:3" x14ac:dyDescent="0.25">
      <c r="A74" s="3" t="s">
        <v>1643</v>
      </c>
      <c r="B74" s="4">
        <v>198</v>
      </c>
      <c r="C74" s="4">
        <v>13</v>
      </c>
    </row>
    <row r="75" spans="1:3" x14ac:dyDescent="0.25">
      <c r="A75" s="3" t="s">
        <v>1644</v>
      </c>
      <c r="B75" s="4">
        <v>137</v>
      </c>
      <c r="C75" s="4">
        <v>17</v>
      </c>
    </row>
    <row r="76" spans="1:3" x14ac:dyDescent="0.25">
      <c r="A76" s="3" t="s">
        <v>1680</v>
      </c>
      <c r="B76" s="4">
        <v>192</v>
      </c>
      <c r="C76" s="4">
        <v>7</v>
      </c>
    </row>
    <row r="77" spans="1:3" x14ac:dyDescent="0.25">
      <c r="A77" s="3" t="s">
        <v>1681</v>
      </c>
      <c r="B77" s="4">
        <v>102</v>
      </c>
      <c r="C77" s="4">
        <v>4</v>
      </c>
    </row>
    <row r="78" spans="1:3" x14ac:dyDescent="0.25">
      <c r="A78" s="3" t="s">
        <v>1682</v>
      </c>
      <c r="B78" s="4">
        <v>54</v>
      </c>
      <c r="C78" s="4">
        <v>3</v>
      </c>
    </row>
    <row r="79" spans="1:3" x14ac:dyDescent="0.25">
      <c r="A79" s="3" t="s">
        <v>1673</v>
      </c>
      <c r="B79" s="4">
        <v>300</v>
      </c>
      <c r="C79" s="4">
        <v>12</v>
      </c>
    </row>
    <row r="80" spans="1:3" x14ac:dyDescent="0.25">
      <c r="A80" s="3" t="s">
        <v>1674</v>
      </c>
      <c r="B80" s="4">
        <v>235</v>
      </c>
      <c r="C80" s="4">
        <v>12</v>
      </c>
    </row>
    <row r="81" spans="1:3" x14ac:dyDescent="0.25">
      <c r="A81" s="3" t="s">
        <v>1675</v>
      </c>
      <c r="B81" s="4">
        <v>138</v>
      </c>
      <c r="C81" s="4">
        <v>5</v>
      </c>
    </row>
    <row r="82" spans="1:3" x14ac:dyDescent="0.25">
      <c r="A82" s="3" t="s">
        <v>1676</v>
      </c>
      <c r="B82" s="4">
        <v>54</v>
      </c>
      <c r="C82" s="4">
        <v>2</v>
      </c>
    </row>
    <row r="83" spans="1:3" x14ac:dyDescent="0.25">
      <c r="A83" s="3" t="s">
        <v>1677</v>
      </c>
      <c r="B83" s="4">
        <v>48</v>
      </c>
      <c r="C83" s="4">
        <v>2</v>
      </c>
    </row>
    <row r="84" spans="1:3" x14ac:dyDescent="0.25">
      <c r="A84" s="3" t="s">
        <v>1678</v>
      </c>
      <c r="B84" s="4">
        <v>108</v>
      </c>
      <c r="C84" s="4">
        <v>3</v>
      </c>
    </row>
    <row r="85" spans="1:3" x14ac:dyDescent="0.25">
      <c r="A85" s="3" t="s">
        <v>1679</v>
      </c>
      <c r="B85" s="4">
        <v>115</v>
      </c>
      <c r="C85" s="4">
        <v>4</v>
      </c>
    </row>
    <row r="86" spans="1:3" x14ac:dyDescent="0.25">
      <c r="A86" s="3" t="s">
        <v>1655</v>
      </c>
      <c r="B86" s="4">
        <v>99</v>
      </c>
      <c r="C86" s="4">
        <v>6</v>
      </c>
    </row>
    <row r="87" spans="1:3" x14ac:dyDescent="0.25">
      <c r="A87" s="3" t="s">
        <v>1656</v>
      </c>
      <c r="B87" s="4">
        <v>244</v>
      </c>
      <c r="C87" s="4">
        <v>12</v>
      </c>
    </row>
    <row r="88" spans="1:3" x14ac:dyDescent="0.25">
      <c r="A88" s="3" t="s">
        <v>1657</v>
      </c>
      <c r="B88" s="4">
        <v>144</v>
      </c>
      <c r="C88" s="4">
        <v>4</v>
      </c>
    </row>
    <row r="89" spans="1:3" x14ac:dyDescent="0.25">
      <c r="A89" s="3" t="s">
        <v>1658</v>
      </c>
      <c r="B89" s="4">
        <v>136</v>
      </c>
      <c r="C89" s="4">
        <v>10</v>
      </c>
    </row>
    <row r="90" spans="1:3" x14ac:dyDescent="0.25">
      <c r="A90" s="3" t="s">
        <v>1659</v>
      </c>
      <c r="B90" s="4">
        <v>529</v>
      </c>
      <c r="C90" s="4">
        <v>18</v>
      </c>
    </row>
    <row r="91" spans="1:3" x14ac:dyDescent="0.25">
      <c r="A91" s="3" t="s">
        <v>1660</v>
      </c>
      <c r="B91" s="4">
        <v>456</v>
      </c>
      <c r="C91" s="4">
        <v>18</v>
      </c>
    </row>
    <row r="92" spans="1:3" x14ac:dyDescent="0.25">
      <c r="A92" s="3" t="s">
        <v>1661</v>
      </c>
      <c r="B92" s="4">
        <v>264</v>
      </c>
      <c r="C92" s="4">
        <v>8</v>
      </c>
    </row>
    <row r="93" spans="1:3" x14ac:dyDescent="0.25">
      <c r="A93" s="3" t="s">
        <v>1662</v>
      </c>
      <c r="B93" s="4">
        <v>216</v>
      </c>
      <c r="C93" s="4">
        <v>6</v>
      </c>
    </row>
    <row r="94" spans="1:3" x14ac:dyDescent="0.25">
      <c r="A94" s="3" t="s">
        <v>1663</v>
      </c>
      <c r="B94" s="4">
        <v>690</v>
      </c>
      <c r="C94" s="4">
        <v>28</v>
      </c>
    </row>
    <row r="95" spans="1:3" x14ac:dyDescent="0.25">
      <c r="A95" s="3" t="s">
        <v>1664</v>
      </c>
      <c r="B95" s="4">
        <v>276</v>
      </c>
      <c r="C95" s="4">
        <v>14</v>
      </c>
    </row>
    <row r="96" spans="1:3" x14ac:dyDescent="0.25">
      <c r="A96" s="3" t="s">
        <v>1665</v>
      </c>
      <c r="B96" s="4">
        <v>108</v>
      </c>
      <c r="C96" s="4">
        <v>5</v>
      </c>
    </row>
    <row r="97" spans="1:3" x14ac:dyDescent="0.25">
      <c r="A97" s="3" t="s">
        <v>1666</v>
      </c>
      <c r="B97" s="4">
        <v>288</v>
      </c>
      <c r="C97" s="4">
        <v>10</v>
      </c>
    </row>
    <row r="98" spans="1:3" x14ac:dyDescent="0.25">
      <c r="A98" s="3" t="s">
        <v>1667</v>
      </c>
      <c r="B98" s="4">
        <v>108</v>
      </c>
      <c r="C98" s="4">
        <v>3</v>
      </c>
    </row>
    <row r="99" spans="1:3" x14ac:dyDescent="0.25">
      <c r="A99" s="3" t="s">
        <v>1668</v>
      </c>
      <c r="B99" s="4">
        <v>78</v>
      </c>
      <c r="C99" s="4">
        <v>4</v>
      </c>
    </row>
    <row r="100" spans="1:3" x14ac:dyDescent="0.25">
      <c r="A100" s="3" t="s">
        <v>1669</v>
      </c>
      <c r="B100" s="4">
        <v>144</v>
      </c>
      <c r="C100" s="4">
        <v>8</v>
      </c>
    </row>
    <row r="101" spans="1:3" x14ac:dyDescent="0.25">
      <c r="A101" s="3" t="s">
        <v>1670</v>
      </c>
      <c r="B101" s="4">
        <v>261</v>
      </c>
      <c r="C101" s="4">
        <v>15</v>
      </c>
    </row>
    <row r="102" spans="1:3" x14ac:dyDescent="0.25">
      <c r="A102" s="3" t="s">
        <v>1671</v>
      </c>
      <c r="B102" s="4">
        <v>144</v>
      </c>
      <c r="C102" s="4">
        <v>4</v>
      </c>
    </row>
    <row r="103" spans="1:3" x14ac:dyDescent="0.25">
      <c r="A103" s="3" t="s">
        <v>1672</v>
      </c>
      <c r="B103" s="4">
        <v>36</v>
      </c>
      <c r="C103" s="4">
        <v>1</v>
      </c>
    </row>
    <row r="104" spans="1:3" x14ac:dyDescent="0.25">
      <c r="A104" s="3" t="s">
        <v>1705</v>
      </c>
      <c r="B104" s="4">
        <v>558</v>
      </c>
      <c r="C104" s="4">
        <v>18</v>
      </c>
    </row>
    <row r="105" spans="1:3" x14ac:dyDescent="0.25">
      <c r="A105" s="3" t="s">
        <v>1706</v>
      </c>
      <c r="B105" s="4">
        <v>54</v>
      </c>
      <c r="C105" s="4">
        <v>2</v>
      </c>
    </row>
    <row r="106" spans="1:3" x14ac:dyDescent="0.25">
      <c r="A106" s="3" t="s">
        <v>1707</v>
      </c>
      <c r="B106" s="4">
        <v>180</v>
      </c>
      <c r="C106" s="4">
        <v>7</v>
      </c>
    </row>
    <row r="107" spans="1:3" x14ac:dyDescent="0.25">
      <c r="A107" s="3" t="s">
        <v>1708</v>
      </c>
      <c r="B107" s="4">
        <v>72</v>
      </c>
      <c r="C107" s="4">
        <v>4</v>
      </c>
    </row>
    <row r="108" spans="1:3" x14ac:dyDescent="0.25">
      <c r="A108" s="3" t="s">
        <v>1700</v>
      </c>
      <c r="B108" s="4">
        <v>101</v>
      </c>
      <c r="C108" s="4">
        <v>6</v>
      </c>
    </row>
    <row r="109" spans="1:3" x14ac:dyDescent="0.25">
      <c r="A109" s="3" t="s">
        <v>1701</v>
      </c>
      <c r="B109" s="4">
        <v>36</v>
      </c>
      <c r="C109" s="4">
        <v>1</v>
      </c>
    </row>
    <row r="110" spans="1:3" x14ac:dyDescent="0.25">
      <c r="A110" s="3" t="s">
        <v>1702</v>
      </c>
      <c r="B110" s="4">
        <v>138</v>
      </c>
      <c r="C110" s="4">
        <v>10</v>
      </c>
    </row>
    <row r="111" spans="1:3" x14ac:dyDescent="0.25">
      <c r="A111" s="3" t="s">
        <v>1703</v>
      </c>
      <c r="B111" s="4">
        <v>12</v>
      </c>
      <c r="C111" s="4">
        <v>1</v>
      </c>
    </row>
    <row r="112" spans="1:3" x14ac:dyDescent="0.25">
      <c r="A112" s="3" t="s">
        <v>1704</v>
      </c>
      <c r="B112" s="4">
        <v>210</v>
      </c>
      <c r="C112" s="4">
        <v>10</v>
      </c>
    </row>
    <row r="113" spans="1:3" x14ac:dyDescent="0.25">
      <c r="A113" s="3" t="s">
        <v>1683</v>
      </c>
      <c r="B113" s="4">
        <v>108</v>
      </c>
      <c r="C113" s="4">
        <v>5</v>
      </c>
    </row>
    <row r="114" spans="1:3" x14ac:dyDescent="0.25">
      <c r="A114" s="3" t="s">
        <v>1684</v>
      </c>
      <c r="B114" s="4">
        <v>198</v>
      </c>
      <c r="C114" s="4">
        <v>10</v>
      </c>
    </row>
    <row r="115" spans="1:3" x14ac:dyDescent="0.25">
      <c r="A115" s="3" t="s">
        <v>1685</v>
      </c>
      <c r="B115" s="4">
        <v>154</v>
      </c>
      <c r="C115" s="4">
        <v>8</v>
      </c>
    </row>
    <row r="116" spans="1:3" x14ac:dyDescent="0.25">
      <c r="A116" s="3" t="s">
        <v>1686</v>
      </c>
      <c r="B116" s="4">
        <v>72</v>
      </c>
      <c r="C116" s="4">
        <v>2</v>
      </c>
    </row>
    <row r="117" spans="1:3" x14ac:dyDescent="0.25">
      <c r="A117" s="3" t="s">
        <v>1687</v>
      </c>
      <c r="B117" s="4">
        <v>119</v>
      </c>
      <c r="C117" s="4">
        <v>6</v>
      </c>
    </row>
    <row r="118" spans="1:3" x14ac:dyDescent="0.25">
      <c r="A118" s="3" t="s">
        <v>1688</v>
      </c>
      <c r="B118" s="4">
        <v>288</v>
      </c>
      <c r="C118" s="4">
        <v>10</v>
      </c>
    </row>
    <row r="119" spans="1:3" x14ac:dyDescent="0.25">
      <c r="A119" s="3" t="s">
        <v>1689</v>
      </c>
      <c r="B119" s="4">
        <v>569</v>
      </c>
      <c r="C119" s="4">
        <v>23</v>
      </c>
    </row>
    <row r="120" spans="1:3" x14ac:dyDescent="0.25">
      <c r="A120" s="3" t="s">
        <v>1690</v>
      </c>
      <c r="B120" s="4">
        <v>306</v>
      </c>
      <c r="C120" s="4">
        <v>10</v>
      </c>
    </row>
    <row r="121" spans="1:3" x14ac:dyDescent="0.25">
      <c r="A121" s="3" t="s">
        <v>1691</v>
      </c>
      <c r="B121" s="4">
        <v>207</v>
      </c>
      <c r="C121" s="4">
        <v>11</v>
      </c>
    </row>
    <row r="122" spans="1:3" x14ac:dyDescent="0.25">
      <c r="A122" s="3" t="s">
        <v>1692</v>
      </c>
      <c r="B122" s="4">
        <v>189</v>
      </c>
      <c r="C122" s="4">
        <v>9</v>
      </c>
    </row>
    <row r="123" spans="1:3" x14ac:dyDescent="0.25">
      <c r="A123" s="3" t="s">
        <v>1693</v>
      </c>
      <c r="B123" s="4">
        <v>414</v>
      </c>
      <c r="C123" s="4">
        <v>13</v>
      </c>
    </row>
    <row r="124" spans="1:3" x14ac:dyDescent="0.25">
      <c r="A124" s="3" t="s">
        <v>1694</v>
      </c>
      <c r="B124" s="4">
        <v>144</v>
      </c>
      <c r="C124" s="4">
        <v>8</v>
      </c>
    </row>
    <row r="125" spans="1:3" x14ac:dyDescent="0.25">
      <c r="A125" s="3" t="s">
        <v>1695</v>
      </c>
      <c r="B125" s="4">
        <v>261</v>
      </c>
      <c r="C125" s="4">
        <v>13</v>
      </c>
    </row>
    <row r="126" spans="1:3" x14ac:dyDescent="0.25">
      <c r="A126" s="3" t="s">
        <v>1696</v>
      </c>
      <c r="B126" s="4">
        <v>235</v>
      </c>
      <c r="C126" s="4">
        <v>12</v>
      </c>
    </row>
    <row r="127" spans="1:3" x14ac:dyDescent="0.25">
      <c r="A127" s="3" t="s">
        <v>1697</v>
      </c>
      <c r="B127" s="4">
        <v>180</v>
      </c>
      <c r="C127" s="4">
        <v>9</v>
      </c>
    </row>
    <row r="128" spans="1:3" x14ac:dyDescent="0.25">
      <c r="A128" s="3" t="s">
        <v>1698</v>
      </c>
      <c r="B128" s="4">
        <v>234</v>
      </c>
      <c r="C128" s="4">
        <v>10</v>
      </c>
    </row>
    <row r="129" spans="1:3" x14ac:dyDescent="0.25">
      <c r="A129" s="3" t="s">
        <v>1699</v>
      </c>
      <c r="B129" s="4">
        <v>144</v>
      </c>
      <c r="C129" s="4">
        <v>6</v>
      </c>
    </row>
    <row r="130" spans="1:3" x14ac:dyDescent="0.25">
      <c r="A130" s="3" t="s">
        <v>368</v>
      </c>
      <c r="B130" s="4">
        <v>30</v>
      </c>
      <c r="C130" s="4">
        <v>6</v>
      </c>
    </row>
    <row r="131" spans="1:3" x14ac:dyDescent="0.25">
      <c r="A131" s="3" t="s">
        <v>369</v>
      </c>
      <c r="B131" s="4">
        <v>155</v>
      </c>
      <c r="C131" s="4">
        <v>6</v>
      </c>
    </row>
    <row r="132" spans="1:3" x14ac:dyDescent="0.25">
      <c r="A132" s="3" t="s">
        <v>464</v>
      </c>
      <c r="B132" s="4">
        <v>130</v>
      </c>
      <c r="C132" s="4">
        <v>15</v>
      </c>
    </row>
    <row r="133" spans="1:3" x14ac:dyDescent="0.25">
      <c r="A133" s="3" t="s">
        <v>462</v>
      </c>
      <c r="B133" s="4">
        <v>70</v>
      </c>
      <c r="C133" s="4">
        <v>3</v>
      </c>
    </row>
    <row r="134" spans="1:3" x14ac:dyDescent="0.25">
      <c r="A134" s="3" t="s">
        <v>446</v>
      </c>
      <c r="B134" s="4">
        <v>82.5</v>
      </c>
      <c r="C134" s="4">
        <v>5</v>
      </c>
    </row>
    <row r="135" spans="1:3" x14ac:dyDescent="0.25">
      <c r="A135" s="3" t="s">
        <v>456</v>
      </c>
      <c r="B135" s="4">
        <v>30</v>
      </c>
      <c r="C135" s="4">
        <v>2</v>
      </c>
    </row>
    <row r="136" spans="1:3" x14ac:dyDescent="0.25">
      <c r="A136" s="3" t="s">
        <v>450</v>
      </c>
      <c r="B136" s="4">
        <v>102</v>
      </c>
      <c r="C136" s="4">
        <v>9</v>
      </c>
    </row>
    <row r="137" spans="1:3" x14ac:dyDescent="0.25">
      <c r="A137" s="3" t="s">
        <v>451</v>
      </c>
      <c r="B137" s="4">
        <v>96.5</v>
      </c>
      <c r="C137" s="4">
        <v>9</v>
      </c>
    </row>
    <row r="138" spans="1:3" x14ac:dyDescent="0.25">
      <c r="A138" s="3" t="s">
        <v>452</v>
      </c>
      <c r="B138" s="4">
        <v>86.5</v>
      </c>
      <c r="C138" s="4">
        <v>6</v>
      </c>
    </row>
    <row r="139" spans="1:3" x14ac:dyDescent="0.25">
      <c r="A139" s="3" t="s">
        <v>493</v>
      </c>
      <c r="B139" s="4">
        <v>62.5</v>
      </c>
      <c r="C139" s="4">
        <v>3</v>
      </c>
    </row>
    <row r="140" spans="1:3" x14ac:dyDescent="0.25">
      <c r="A140" s="3" t="s">
        <v>471</v>
      </c>
      <c r="B140" s="4">
        <v>113.5</v>
      </c>
      <c r="C140" s="4">
        <v>4</v>
      </c>
    </row>
    <row r="141" spans="1:3" x14ac:dyDescent="0.25">
      <c r="A141" s="3" t="s">
        <v>348</v>
      </c>
      <c r="B141" s="4">
        <v>17.5</v>
      </c>
      <c r="C141" s="4">
        <v>2</v>
      </c>
    </row>
    <row r="142" spans="1:3" x14ac:dyDescent="0.25">
      <c r="A142" s="3" t="s">
        <v>346</v>
      </c>
      <c r="B142" s="4">
        <v>497</v>
      </c>
      <c r="C142" s="4">
        <v>13</v>
      </c>
    </row>
    <row r="143" spans="1:3" x14ac:dyDescent="0.25">
      <c r="A143" s="3" t="s">
        <v>365</v>
      </c>
      <c r="B143" s="4">
        <v>134.5</v>
      </c>
      <c r="C143" s="4">
        <v>5</v>
      </c>
    </row>
    <row r="144" spans="1:3" x14ac:dyDescent="0.25">
      <c r="A144" s="3" t="s">
        <v>504</v>
      </c>
      <c r="B144" s="4">
        <v>35</v>
      </c>
      <c r="C144" s="4">
        <v>2</v>
      </c>
    </row>
    <row r="145" spans="1:3" x14ac:dyDescent="0.25">
      <c r="A145" s="3" t="s">
        <v>361</v>
      </c>
      <c r="B145" s="4">
        <v>305</v>
      </c>
      <c r="C145" s="4">
        <v>7</v>
      </c>
    </row>
    <row r="146" spans="1:3" x14ac:dyDescent="0.25">
      <c r="A146" s="3" t="s">
        <v>412</v>
      </c>
      <c r="B146" s="4">
        <v>70</v>
      </c>
      <c r="C146" s="4">
        <v>3</v>
      </c>
    </row>
    <row r="147" spans="1:3" x14ac:dyDescent="0.25">
      <c r="A147" s="3" t="s">
        <v>415</v>
      </c>
      <c r="B147" s="4">
        <v>534.5</v>
      </c>
      <c r="C147" s="4">
        <v>14</v>
      </c>
    </row>
    <row r="148" spans="1:3" x14ac:dyDescent="0.25">
      <c r="A148" s="3" t="s">
        <v>436</v>
      </c>
      <c r="B148" s="4">
        <v>60</v>
      </c>
      <c r="C148" s="4">
        <v>4</v>
      </c>
    </row>
    <row r="149" spans="1:3" x14ac:dyDescent="0.25">
      <c r="A149" s="3" t="s">
        <v>441</v>
      </c>
      <c r="B149" s="4">
        <v>142.5</v>
      </c>
      <c r="C149" s="4">
        <v>6</v>
      </c>
    </row>
    <row r="150" spans="1:3" x14ac:dyDescent="0.25">
      <c r="A150" s="3" t="s">
        <v>431</v>
      </c>
      <c r="B150" s="4">
        <v>370</v>
      </c>
      <c r="C150" s="4">
        <v>13</v>
      </c>
    </row>
    <row r="151" spans="1:3" x14ac:dyDescent="0.25">
      <c r="A151" s="3" t="s">
        <v>506</v>
      </c>
      <c r="B151" s="4">
        <v>175</v>
      </c>
      <c r="C151" s="4">
        <v>3</v>
      </c>
    </row>
    <row r="152" spans="1:3" x14ac:dyDescent="0.25">
      <c r="A152" s="3" t="s">
        <v>486</v>
      </c>
      <c r="B152" s="4">
        <v>7.5</v>
      </c>
      <c r="C152" s="4">
        <v>1</v>
      </c>
    </row>
    <row r="153" spans="1:3" x14ac:dyDescent="0.25">
      <c r="A153" s="3" t="s">
        <v>476</v>
      </c>
      <c r="B153" s="4">
        <v>77.5</v>
      </c>
      <c r="C153" s="4">
        <v>2</v>
      </c>
    </row>
    <row r="154" spans="1:3" x14ac:dyDescent="0.25">
      <c r="A154" s="3" t="s">
        <v>477</v>
      </c>
      <c r="B154" s="4">
        <v>187.5</v>
      </c>
      <c r="C154" s="4">
        <v>17</v>
      </c>
    </row>
    <row r="155" spans="1:3" x14ac:dyDescent="0.25">
      <c r="A155" s="3" t="s">
        <v>487</v>
      </c>
      <c r="B155" s="4">
        <v>160</v>
      </c>
      <c r="C155" s="4">
        <v>12</v>
      </c>
    </row>
    <row r="156" spans="1:3" x14ac:dyDescent="0.25">
      <c r="A156" s="3" t="s">
        <v>499</v>
      </c>
      <c r="B156" s="4">
        <v>107.5</v>
      </c>
      <c r="C156" s="4">
        <v>5</v>
      </c>
    </row>
    <row r="157" spans="1:3" x14ac:dyDescent="0.25">
      <c r="A157" s="3" t="s">
        <v>391</v>
      </c>
      <c r="B157" s="4">
        <v>62.5</v>
      </c>
      <c r="C157" s="4">
        <v>4</v>
      </c>
    </row>
    <row r="158" spans="1:3" x14ac:dyDescent="0.25">
      <c r="A158" s="3" t="s">
        <v>339</v>
      </c>
      <c r="B158" s="4">
        <v>208</v>
      </c>
      <c r="C158" s="4">
        <v>7</v>
      </c>
    </row>
    <row r="159" spans="1:3" x14ac:dyDescent="0.25">
      <c r="A159" s="3" t="s">
        <v>340</v>
      </c>
      <c r="B159" s="4">
        <v>105</v>
      </c>
      <c r="C159" s="4">
        <v>6</v>
      </c>
    </row>
    <row r="160" spans="1:3" x14ac:dyDescent="0.25">
      <c r="A160" s="3" t="s">
        <v>341</v>
      </c>
      <c r="B160" s="4">
        <v>1038.5</v>
      </c>
      <c r="C160" s="4">
        <v>47</v>
      </c>
    </row>
    <row r="161" spans="1:3" x14ac:dyDescent="0.25">
      <c r="A161" s="3" t="s">
        <v>514</v>
      </c>
      <c r="B161" s="4">
        <v>7.5</v>
      </c>
      <c r="C161" s="4">
        <v>1</v>
      </c>
    </row>
    <row r="162" spans="1:3" x14ac:dyDescent="0.25">
      <c r="A162" s="3" t="s">
        <v>515</v>
      </c>
      <c r="B162" s="4">
        <v>47.5</v>
      </c>
      <c r="C162" s="4">
        <v>5</v>
      </c>
    </row>
    <row r="163" spans="1:3" x14ac:dyDescent="0.25">
      <c r="A163" s="3" t="s">
        <v>518</v>
      </c>
      <c r="B163" s="4">
        <v>80</v>
      </c>
      <c r="C163" s="4">
        <v>7</v>
      </c>
    </row>
    <row r="164" spans="1:3" x14ac:dyDescent="0.25">
      <c r="A164" s="3" t="s">
        <v>521</v>
      </c>
      <c r="B164" s="4">
        <v>47</v>
      </c>
      <c r="C164" s="4">
        <v>7</v>
      </c>
    </row>
    <row r="165" spans="1:3" x14ac:dyDescent="0.25">
      <c r="A165" s="3" t="s">
        <v>511</v>
      </c>
      <c r="B165" s="4">
        <v>122</v>
      </c>
      <c r="C165" s="4">
        <v>8</v>
      </c>
    </row>
    <row r="166" spans="1:3" x14ac:dyDescent="0.25">
      <c r="A166" s="3" t="s">
        <v>512</v>
      </c>
      <c r="B166" s="4">
        <v>138.5</v>
      </c>
      <c r="C166" s="4">
        <v>10</v>
      </c>
    </row>
    <row r="167" spans="1:3" x14ac:dyDescent="0.25">
      <c r="A167" s="3" t="s">
        <v>537</v>
      </c>
      <c r="B167" s="4">
        <v>340</v>
      </c>
      <c r="C167" s="4">
        <v>27</v>
      </c>
    </row>
    <row r="168" spans="1:3" x14ac:dyDescent="0.25">
      <c r="A168" s="3" t="s">
        <v>742</v>
      </c>
      <c r="B168" s="4">
        <v>10</v>
      </c>
      <c r="C168" s="4">
        <v>2</v>
      </c>
    </row>
    <row r="169" spans="1:3" x14ac:dyDescent="0.25">
      <c r="A169" s="3" t="s">
        <v>555</v>
      </c>
      <c r="B169" s="4">
        <v>177.5</v>
      </c>
      <c r="C169" s="4">
        <v>6</v>
      </c>
    </row>
    <row r="170" spans="1:3" x14ac:dyDescent="0.25">
      <c r="A170" s="3" t="s">
        <v>556</v>
      </c>
      <c r="B170" s="4">
        <v>12</v>
      </c>
      <c r="C170" s="4">
        <v>1</v>
      </c>
    </row>
    <row r="171" spans="1:3" x14ac:dyDescent="0.25">
      <c r="A171" s="3" t="s">
        <v>752</v>
      </c>
      <c r="B171" s="4">
        <v>30</v>
      </c>
      <c r="C171" s="4">
        <v>4</v>
      </c>
    </row>
    <row r="172" spans="1:3" x14ac:dyDescent="0.25">
      <c r="A172" s="3" t="s">
        <v>557</v>
      </c>
      <c r="B172" s="4">
        <v>114.5</v>
      </c>
      <c r="C172" s="4">
        <v>10</v>
      </c>
    </row>
    <row r="173" spans="1:3" x14ac:dyDescent="0.25">
      <c r="A173" s="3" t="s">
        <v>558</v>
      </c>
      <c r="B173" s="4">
        <v>629.5</v>
      </c>
      <c r="C173" s="4">
        <v>33</v>
      </c>
    </row>
    <row r="174" spans="1:3" x14ac:dyDescent="0.25">
      <c r="A174" s="3" t="s">
        <v>743</v>
      </c>
      <c r="B174" s="4">
        <v>42.5</v>
      </c>
      <c r="C174" s="4">
        <v>5</v>
      </c>
    </row>
    <row r="175" spans="1:3" x14ac:dyDescent="0.25">
      <c r="A175" s="3" t="s">
        <v>567</v>
      </c>
      <c r="B175" s="4">
        <v>443.5</v>
      </c>
      <c r="C175" s="4">
        <v>18</v>
      </c>
    </row>
    <row r="176" spans="1:3" x14ac:dyDescent="0.25">
      <c r="A176" s="3" t="s">
        <v>568</v>
      </c>
      <c r="B176" s="4">
        <v>210</v>
      </c>
      <c r="C176" s="4">
        <v>7</v>
      </c>
    </row>
    <row r="177" spans="1:3" x14ac:dyDescent="0.25">
      <c r="A177" s="3" t="s">
        <v>569</v>
      </c>
      <c r="B177" s="4">
        <v>55</v>
      </c>
      <c r="C177" s="4">
        <v>2</v>
      </c>
    </row>
    <row r="178" spans="1:3" x14ac:dyDescent="0.25">
      <c r="A178" s="3" t="s">
        <v>744</v>
      </c>
      <c r="B178" s="4">
        <v>62.5</v>
      </c>
      <c r="C178" s="4">
        <v>8</v>
      </c>
    </row>
    <row r="179" spans="1:3" x14ac:dyDescent="0.25">
      <c r="A179" s="3" t="s">
        <v>570</v>
      </c>
      <c r="B179" s="4">
        <v>315.5</v>
      </c>
      <c r="C179" s="4">
        <v>14</v>
      </c>
    </row>
    <row r="180" spans="1:3" x14ac:dyDescent="0.25">
      <c r="A180" s="3" t="s">
        <v>571</v>
      </c>
      <c r="B180" s="4">
        <v>130</v>
      </c>
      <c r="C180" s="4">
        <v>5</v>
      </c>
    </row>
    <row r="181" spans="1:3" x14ac:dyDescent="0.25">
      <c r="A181" s="3" t="s">
        <v>572</v>
      </c>
      <c r="B181" s="4">
        <v>241</v>
      </c>
      <c r="C181" s="4">
        <v>14</v>
      </c>
    </row>
    <row r="182" spans="1:3" x14ac:dyDescent="0.25">
      <c r="A182" s="3" t="s">
        <v>761</v>
      </c>
      <c r="B182" s="4">
        <v>30</v>
      </c>
      <c r="C182" s="4">
        <v>1</v>
      </c>
    </row>
    <row r="183" spans="1:3" x14ac:dyDescent="0.25">
      <c r="A183" s="3" t="s">
        <v>577</v>
      </c>
      <c r="B183" s="4">
        <v>240</v>
      </c>
      <c r="C183" s="4">
        <v>19</v>
      </c>
    </row>
    <row r="184" spans="1:3" x14ac:dyDescent="0.25">
      <c r="A184" s="3" t="s">
        <v>553</v>
      </c>
      <c r="B184" s="4">
        <v>141.25</v>
      </c>
      <c r="C184" s="4">
        <v>11</v>
      </c>
    </row>
    <row r="185" spans="1:3" x14ac:dyDescent="0.25">
      <c r="A185" s="3" t="s">
        <v>554</v>
      </c>
      <c r="B185" s="4">
        <v>150</v>
      </c>
      <c r="C185" s="4">
        <v>9</v>
      </c>
    </row>
    <row r="186" spans="1:3" x14ac:dyDescent="0.25">
      <c r="A186" s="3" t="s">
        <v>734</v>
      </c>
      <c r="B186" s="4">
        <v>139.25</v>
      </c>
      <c r="C186" s="4">
        <v>20</v>
      </c>
    </row>
    <row r="187" spans="1:3" x14ac:dyDescent="0.25">
      <c r="A187" s="3" t="s">
        <v>551</v>
      </c>
      <c r="B187" s="4">
        <v>87.5</v>
      </c>
      <c r="C187" s="4">
        <v>7</v>
      </c>
    </row>
    <row r="188" spans="1:3" x14ac:dyDescent="0.25">
      <c r="A188" s="3" t="s">
        <v>552</v>
      </c>
      <c r="B188" s="4">
        <v>680.5</v>
      </c>
      <c r="C188" s="4">
        <v>44</v>
      </c>
    </row>
    <row r="189" spans="1:3" x14ac:dyDescent="0.25">
      <c r="A189" s="3" t="s">
        <v>549</v>
      </c>
      <c r="B189" s="4">
        <v>517.5</v>
      </c>
      <c r="C189" s="4">
        <v>23</v>
      </c>
    </row>
    <row r="190" spans="1:3" x14ac:dyDescent="0.25">
      <c r="A190" s="3" t="s">
        <v>759</v>
      </c>
      <c r="B190" s="4">
        <v>30.5</v>
      </c>
      <c r="C190" s="4">
        <v>4</v>
      </c>
    </row>
    <row r="191" spans="1:3" x14ac:dyDescent="0.25">
      <c r="A191" s="3" t="s">
        <v>559</v>
      </c>
      <c r="B191" s="4">
        <v>85</v>
      </c>
      <c r="C191" s="4">
        <v>6</v>
      </c>
    </row>
    <row r="192" spans="1:3" x14ac:dyDescent="0.25">
      <c r="A192" s="3" t="s">
        <v>560</v>
      </c>
      <c r="B192" s="4">
        <v>108.75</v>
      </c>
      <c r="C192" s="4">
        <v>6</v>
      </c>
    </row>
    <row r="193" spans="1:3" x14ac:dyDescent="0.25">
      <c r="A193" s="3" t="s">
        <v>758</v>
      </c>
      <c r="B193" s="4">
        <v>20</v>
      </c>
      <c r="C193" s="4">
        <v>3</v>
      </c>
    </row>
    <row r="194" spans="1:3" x14ac:dyDescent="0.25">
      <c r="A194" s="3" t="s">
        <v>561</v>
      </c>
      <c r="B194" s="4">
        <v>77.5</v>
      </c>
      <c r="C194" s="4">
        <v>2</v>
      </c>
    </row>
    <row r="195" spans="1:3" x14ac:dyDescent="0.25">
      <c r="A195" s="3" t="s">
        <v>562</v>
      </c>
      <c r="B195" s="4">
        <v>88.75</v>
      </c>
      <c r="C195" s="4">
        <v>6</v>
      </c>
    </row>
    <row r="196" spans="1:3" x14ac:dyDescent="0.25">
      <c r="A196" s="3" t="s">
        <v>756</v>
      </c>
      <c r="B196" s="4">
        <v>15</v>
      </c>
      <c r="C196" s="4">
        <v>1</v>
      </c>
    </row>
    <row r="197" spans="1:3" x14ac:dyDescent="0.25">
      <c r="A197" s="3" t="s">
        <v>563</v>
      </c>
      <c r="B197" s="4">
        <v>57</v>
      </c>
      <c r="C197" s="4">
        <v>5</v>
      </c>
    </row>
    <row r="198" spans="1:3" x14ac:dyDescent="0.25">
      <c r="A198" s="3" t="s">
        <v>564</v>
      </c>
      <c r="B198" s="4">
        <v>81.5</v>
      </c>
      <c r="C198" s="4">
        <v>5</v>
      </c>
    </row>
    <row r="199" spans="1:3" x14ac:dyDescent="0.25">
      <c r="A199" s="3" t="s">
        <v>565</v>
      </c>
      <c r="B199" s="4">
        <v>77.5</v>
      </c>
      <c r="C199" s="4">
        <v>9</v>
      </c>
    </row>
    <row r="200" spans="1:3" x14ac:dyDescent="0.25">
      <c r="A200" s="3" t="s">
        <v>566</v>
      </c>
      <c r="B200" s="4">
        <v>172.5</v>
      </c>
      <c r="C200" s="4">
        <v>6</v>
      </c>
    </row>
    <row r="201" spans="1:3" x14ac:dyDescent="0.25">
      <c r="A201" s="3" t="s">
        <v>921</v>
      </c>
      <c r="B201" s="4">
        <v>10</v>
      </c>
      <c r="C201" s="4">
        <v>1</v>
      </c>
    </row>
    <row r="202" spans="1:3" x14ac:dyDescent="0.25">
      <c r="A202" s="3" t="s">
        <v>579</v>
      </c>
      <c r="B202" s="4">
        <v>318.5</v>
      </c>
      <c r="C202" s="4">
        <v>10</v>
      </c>
    </row>
    <row r="203" spans="1:3" x14ac:dyDescent="0.25">
      <c r="A203" s="3" t="s">
        <v>580</v>
      </c>
      <c r="B203" s="4">
        <v>130</v>
      </c>
      <c r="C203" s="4">
        <v>8</v>
      </c>
    </row>
    <row r="204" spans="1:3" x14ac:dyDescent="0.25">
      <c r="A204" s="3" t="s">
        <v>919</v>
      </c>
      <c r="B204" s="4">
        <v>156</v>
      </c>
      <c r="C204" s="4">
        <v>8</v>
      </c>
    </row>
    <row r="205" spans="1:3" x14ac:dyDescent="0.25">
      <c r="A205" s="3" t="s">
        <v>886</v>
      </c>
      <c r="B205" s="4">
        <v>229.5</v>
      </c>
      <c r="C205" s="4">
        <v>10</v>
      </c>
    </row>
    <row r="206" spans="1:3" x14ac:dyDescent="0.25">
      <c r="A206" s="3" t="s">
        <v>801</v>
      </c>
      <c r="B206" s="4">
        <v>275</v>
      </c>
      <c r="C206" s="4">
        <v>12</v>
      </c>
    </row>
    <row r="207" spans="1:3" x14ac:dyDescent="0.25">
      <c r="A207" s="3" t="s">
        <v>925</v>
      </c>
      <c r="B207" s="4">
        <v>110</v>
      </c>
      <c r="C207" s="4">
        <v>5</v>
      </c>
    </row>
    <row r="208" spans="1:3" x14ac:dyDescent="0.25">
      <c r="A208" s="3" t="s">
        <v>792</v>
      </c>
      <c r="B208" s="4">
        <v>172.5</v>
      </c>
      <c r="C208" s="4">
        <v>7</v>
      </c>
    </row>
    <row r="209" spans="1:3" x14ac:dyDescent="0.25">
      <c r="A209" s="3" t="s">
        <v>814</v>
      </c>
      <c r="B209" s="4">
        <v>97.5</v>
      </c>
      <c r="C209" s="4">
        <v>8</v>
      </c>
    </row>
    <row r="210" spans="1:3" x14ac:dyDescent="0.25">
      <c r="A210" s="3" t="s">
        <v>812</v>
      </c>
      <c r="B210" s="4">
        <v>267.5</v>
      </c>
      <c r="C210" s="4">
        <v>9</v>
      </c>
    </row>
    <row r="211" spans="1:3" x14ac:dyDescent="0.25">
      <c r="A211" s="3" t="s">
        <v>581</v>
      </c>
      <c r="B211" s="4">
        <v>340</v>
      </c>
      <c r="C211" s="4">
        <v>15</v>
      </c>
    </row>
    <row r="212" spans="1:3" x14ac:dyDescent="0.25">
      <c r="A212" s="3" t="s">
        <v>915</v>
      </c>
      <c r="B212" s="4">
        <v>27.5</v>
      </c>
      <c r="C212" s="4">
        <v>2</v>
      </c>
    </row>
    <row r="213" spans="1:3" x14ac:dyDescent="0.25">
      <c r="A213" s="3" t="s">
        <v>832</v>
      </c>
      <c r="B213" s="4">
        <v>159</v>
      </c>
      <c r="C213" s="4">
        <v>7</v>
      </c>
    </row>
    <row r="214" spans="1:3" x14ac:dyDescent="0.25">
      <c r="A214" s="3" t="s">
        <v>916</v>
      </c>
      <c r="B214" s="4">
        <v>32</v>
      </c>
      <c r="C214" s="4">
        <v>2</v>
      </c>
    </row>
    <row r="215" spans="1:3" x14ac:dyDescent="0.25">
      <c r="A215" s="3" t="s">
        <v>918</v>
      </c>
      <c r="B215" s="4">
        <v>53.5</v>
      </c>
      <c r="C215" s="4">
        <v>4</v>
      </c>
    </row>
    <row r="216" spans="1:3" x14ac:dyDescent="0.25">
      <c r="A216" s="3" t="s">
        <v>917</v>
      </c>
      <c r="B216" s="4">
        <v>66</v>
      </c>
      <c r="C216" s="4">
        <v>8</v>
      </c>
    </row>
    <row r="217" spans="1:3" x14ac:dyDescent="0.25">
      <c r="A217" s="3" t="s">
        <v>842</v>
      </c>
      <c r="B217" s="4">
        <v>94.5</v>
      </c>
      <c r="C217" s="4">
        <v>5</v>
      </c>
    </row>
    <row r="218" spans="1:3" x14ac:dyDescent="0.25">
      <c r="A218" s="3" t="s">
        <v>838</v>
      </c>
      <c r="B218" s="4">
        <v>75</v>
      </c>
      <c r="C218" s="4">
        <v>3</v>
      </c>
    </row>
    <row r="219" spans="1:3" x14ac:dyDescent="0.25">
      <c r="A219" s="3" t="s">
        <v>781</v>
      </c>
      <c r="B219" s="4">
        <v>265</v>
      </c>
      <c r="C219" s="4">
        <v>13</v>
      </c>
    </row>
    <row r="220" spans="1:3" x14ac:dyDescent="0.25">
      <c r="A220" s="3" t="s">
        <v>763</v>
      </c>
      <c r="B220" s="4">
        <v>367.5</v>
      </c>
      <c r="C220" s="4">
        <v>19</v>
      </c>
    </row>
    <row r="221" spans="1:3" x14ac:dyDescent="0.25">
      <c r="A221" s="3" t="s">
        <v>775</v>
      </c>
      <c r="B221" s="4">
        <v>132.5</v>
      </c>
      <c r="C221" s="4">
        <v>6</v>
      </c>
    </row>
    <row r="222" spans="1:3" x14ac:dyDescent="0.25">
      <c r="A222" s="3" t="s">
        <v>585</v>
      </c>
      <c r="B222" s="4">
        <v>100</v>
      </c>
      <c r="C222" s="4">
        <v>5</v>
      </c>
    </row>
    <row r="223" spans="1:3" x14ac:dyDescent="0.25">
      <c r="A223" s="3" t="s">
        <v>914</v>
      </c>
      <c r="B223" s="4">
        <v>95</v>
      </c>
      <c r="C223" s="4">
        <v>4</v>
      </c>
    </row>
    <row r="224" spans="1:3" x14ac:dyDescent="0.25">
      <c r="A224" s="3" t="s">
        <v>913</v>
      </c>
      <c r="B224" s="4">
        <v>175</v>
      </c>
      <c r="C224" s="4">
        <v>6</v>
      </c>
    </row>
    <row r="225" spans="1:3" x14ac:dyDescent="0.25">
      <c r="A225" s="3" t="s">
        <v>920</v>
      </c>
      <c r="B225" s="4">
        <v>75</v>
      </c>
      <c r="C225" s="4">
        <v>5</v>
      </c>
    </row>
    <row r="226" spans="1:3" x14ac:dyDescent="0.25">
      <c r="A226" s="3" t="s">
        <v>924</v>
      </c>
      <c r="B226" s="4">
        <v>72.5</v>
      </c>
      <c r="C226" s="4">
        <v>5</v>
      </c>
    </row>
    <row r="227" spans="1:3" x14ac:dyDescent="0.25">
      <c r="A227" s="3" t="s">
        <v>905</v>
      </c>
      <c r="B227" s="4">
        <v>115</v>
      </c>
      <c r="C227" s="4">
        <v>5</v>
      </c>
    </row>
    <row r="228" spans="1:3" x14ac:dyDescent="0.25">
      <c r="A228" s="3" t="s">
        <v>586</v>
      </c>
      <c r="B228" s="4">
        <v>50</v>
      </c>
      <c r="C228" s="4">
        <v>1</v>
      </c>
    </row>
    <row r="229" spans="1:3" x14ac:dyDescent="0.25">
      <c r="A229" s="3" t="s">
        <v>846</v>
      </c>
      <c r="B229" s="4">
        <v>105</v>
      </c>
      <c r="C229" s="4">
        <v>5</v>
      </c>
    </row>
    <row r="230" spans="1:3" x14ac:dyDescent="0.25">
      <c r="A230" s="3" t="s">
        <v>848</v>
      </c>
      <c r="B230" s="4">
        <v>281.5</v>
      </c>
      <c r="C230" s="4">
        <v>10</v>
      </c>
    </row>
    <row r="231" spans="1:3" x14ac:dyDescent="0.25">
      <c r="A231" s="3" t="s">
        <v>932</v>
      </c>
      <c r="B231" s="4">
        <v>55</v>
      </c>
      <c r="C231" s="4">
        <v>4</v>
      </c>
    </row>
    <row r="232" spans="1:3" x14ac:dyDescent="0.25">
      <c r="A232" s="3" t="s">
        <v>903</v>
      </c>
      <c r="B232" s="4">
        <v>50</v>
      </c>
      <c r="C232" s="4">
        <v>2</v>
      </c>
    </row>
    <row r="233" spans="1:3" x14ac:dyDescent="0.25">
      <c r="A233" s="3" t="s">
        <v>931</v>
      </c>
      <c r="B233" s="4">
        <v>72.5</v>
      </c>
      <c r="C233" s="4">
        <v>6</v>
      </c>
    </row>
    <row r="234" spans="1:3" x14ac:dyDescent="0.25">
      <c r="A234" s="3" t="s">
        <v>870</v>
      </c>
      <c r="B234" s="4">
        <v>50</v>
      </c>
      <c r="C234" s="4">
        <v>5</v>
      </c>
    </row>
    <row r="235" spans="1:3" x14ac:dyDescent="0.25">
      <c r="A235" s="3" t="s">
        <v>578</v>
      </c>
      <c r="B235" s="4">
        <v>173</v>
      </c>
      <c r="C235" s="4">
        <v>8</v>
      </c>
    </row>
    <row r="236" spans="1:3" x14ac:dyDescent="0.25">
      <c r="A236" s="3" t="s">
        <v>930</v>
      </c>
      <c r="B236" s="4">
        <v>98</v>
      </c>
      <c r="C236" s="4">
        <v>4</v>
      </c>
    </row>
    <row r="237" spans="1:3" x14ac:dyDescent="0.25">
      <c r="A237" s="3" t="s">
        <v>929</v>
      </c>
      <c r="B237" s="4">
        <v>43</v>
      </c>
      <c r="C237" s="4">
        <v>3</v>
      </c>
    </row>
    <row r="238" spans="1:3" x14ac:dyDescent="0.25">
      <c r="A238" s="3" t="s">
        <v>867</v>
      </c>
      <c r="B238" s="4">
        <v>85</v>
      </c>
      <c r="C238" s="4">
        <v>2</v>
      </c>
    </row>
    <row r="239" spans="1:3" x14ac:dyDescent="0.25">
      <c r="A239" s="3" t="s">
        <v>1078</v>
      </c>
      <c r="B239" s="4">
        <v>82</v>
      </c>
      <c r="C239" s="4">
        <v>7</v>
      </c>
    </row>
    <row r="240" spans="1:3" x14ac:dyDescent="0.25">
      <c r="A240" s="3" t="s">
        <v>1066</v>
      </c>
      <c r="B240" s="4">
        <v>169</v>
      </c>
      <c r="C240" s="4">
        <v>14</v>
      </c>
    </row>
    <row r="241" spans="1:3" x14ac:dyDescent="0.25">
      <c r="A241" s="3" t="s">
        <v>1067</v>
      </c>
      <c r="B241" s="4">
        <v>229</v>
      </c>
      <c r="C241" s="4">
        <v>16</v>
      </c>
    </row>
    <row r="242" spans="1:3" x14ac:dyDescent="0.25">
      <c r="A242" s="3" t="s">
        <v>1075</v>
      </c>
      <c r="B242" s="4">
        <v>85</v>
      </c>
      <c r="C242" s="4">
        <v>5</v>
      </c>
    </row>
    <row r="243" spans="1:3" x14ac:dyDescent="0.25">
      <c r="A243" s="3" t="s">
        <v>1070</v>
      </c>
      <c r="B243" s="4">
        <v>52.5</v>
      </c>
      <c r="C243" s="4">
        <v>6</v>
      </c>
    </row>
    <row r="244" spans="1:3" x14ac:dyDescent="0.25">
      <c r="A244" s="3" t="s">
        <v>1073</v>
      </c>
      <c r="B244" s="4">
        <v>62.5</v>
      </c>
      <c r="C244" s="4">
        <v>5</v>
      </c>
    </row>
    <row r="245" spans="1:3" x14ac:dyDescent="0.25">
      <c r="A245" s="3" t="s">
        <v>1071</v>
      </c>
      <c r="B245" s="4">
        <v>129.5</v>
      </c>
      <c r="C245" s="4">
        <v>5</v>
      </c>
    </row>
    <row r="246" spans="1:3" x14ac:dyDescent="0.25">
      <c r="A246" s="3" t="s">
        <v>1125</v>
      </c>
      <c r="B246" s="4">
        <v>85.5</v>
      </c>
      <c r="C246" s="4">
        <v>6</v>
      </c>
    </row>
    <row r="247" spans="1:3" x14ac:dyDescent="0.25">
      <c r="A247" s="3" t="s">
        <v>1129</v>
      </c>
      <c r="B247" s="4">
        <v>92.5</v>
      </c>
      <c r="C247" s="4">
        <v>5</v>
      </c>
    </row>
    <row r="248" spans="1:3" x14ac:dyDescent="0.25">
      <c r="A248" s="3" t="s">
        <v>1126</v>
      </c>
      <c r="B248" s="4">
        <v>360.5</v>
      </c>
      <c r="C248" s="4">
        <v>19</v>
      </c>
    </row>
    <row r="249" spans="1:3" x14ac:dyDescent="0.25">
      <c r="A249" s="3" t="s">
        <v>1077</v>
      </c>
      <c r="B249" s="4">
        <v>80</v>
      </c>
      <c r="C249" s="4">
        <v>3</v>
      </c>
    </row>
    <row r="250" spans="1:3" x14ac:dyDescent="0.25">
      <c r="A250" s="3" t="s">
        <v>1076</v>
      </c>
      <c r="B250" s="4">
        <v>145</v>
      </c>
      <c r="C250" s="4">
        <v>6</v>
      </c>
    </row>
    <row r="251" spans="1:3" x14ac:dyDescent="0.25">
      <c r="A251" s="3" t="s">
        <v>1133</v>
      </c>
      <c r="B251" s="4">
        <v>5</v>
      </c>
      <c r="C251" s="4">
        <v>1</v>
      </c>
    </row>
    <row r="252" spans="1:3" x14ac:dyDescent="0.25">
      <c r="A252" s="3" t="s">
        <v>1127</v>
      </c>
      <c r="B252" s="4">
        <v>29</v>
      </c>
      <c r="C252" s="4">
        <v>3</v>
      </c>
    </row>
    <row r="253" spans="1:3" x14ac:dyDescent="0.25">
      <c r="A253" s="3" t="s">
        <v>1072</v>
      </c>
      <c r="B253" s="4">
        <v>52</v>
      </c>
      <c r="C253" s="4">
        <v>5</v>
      </c>
    </row>
    <row r="254" spans="1:3" x14ac:dyDescent="0.25">
      <c r="A254" s="3" t="s">
        <v>1098</v>
      </c>
      <c r="B254" s="4">
        <v>17</v>
      </c>
      <c r="C254" s="4">
        <v>1</v>
      </c>
    </row>
    <row r="255" spans="1:3" x14ac:dyDescent="0.25">
      <c r="A255" s="3" t="s">
        <v>1079</v>
      </c>
      <c r="B255" s="4">
        <v>202.5</v>
      </c>
      <c r="C255" s="4">
        <v>6</v>
      </c>
    </row>
    <row r="256" spans="1:3" x14ac:dyDescent="0.25">
      <c r="A256" s="3" t="s">
        <v>1111</v>
      </c>
      <c r="B256" s="4">
        <v>30</v>
      </c>
      <c r="C256" s="4">
        <v>7</v>
      </c>
    </row>
    <row r="257" spans="1:3" x14ac:dyDescent="0.25">
      <c r="A257" s="3" t="s">
        <v>1074</v>
      </c>
      <c r="B257" s="4">
        <v>101.5</v>
      </c>
      <c r="C257" s="4">
        <v>10</v>
      </c>
    </row>
    <row r="258" spans="1:3" x14ac:dyDescent="0.25">
      <c r="A258" s="3" t="s">
        <v>1113</v>
      </c>
      <c r="B258" s="4">
        <v>5</v>
      </c>
      <c r="C258" s="4">
        <v>1</v>
      </c>
    </row>
    <row r="259" spans="1:3" x14ac:dyDescent="0.25">
      <c r="A259" s="3" t="s">
        <v>1122</v>
      </c>
      <c r="B259" s="4">
        <v>149.5</v>
      </c>
      <c r="C259" s="4">
        <v>11</v>
      </c>
    </row>
    <row r="260" spans="1:3" x14ac:dyDescent="0.25">
      <c r="A260" s="3" t="s">
        <v>1120</v>
      </c>
      <c r="B260" s="4">
        <v>99</v>
      </c>
      <c r="C260" s="4">
        <v>7</v>
      </c>
    </row>
    <row r="261" spans="1:3" x14ac:dyDescent="0.25">
      <c r="A261" s="3" t="s">
        <v>1128</v>
      </c>
      <c r="B261" s="4">
        <v>36</v>
      </c>
      <c r="C261" s="4">
        <v>5</v>
      </c>
    </row>
    <row r="262" spans="1:3" x14ac:dyDescent="0.25">
      <c r="A262" s="3" t="s">
        <v>1132</v>
      </c>
      <c r="B262" s="4">
        <v>45</v>
      </c>
      <c r="C262" s="4">
        <v>2</v>
      </c>
    </row>
    <row r="263" spans="1:3" x14ac:dyDescent="0.25">
      <c r="A263" s="3" t="s">
        <v>1114</v>
      </c>
      <c r="B263" s="4">
        <v>9</v>
      </c>
      <c r="C263" s="4">
        <v>1</v>
      </c>
    </row>
    <row r="264" spans="1:3" x14ac:dyDescent="0.25">
      <c r="A264" s="3" t="s">
        <v>1106</v>
      </c>
      <c r="B264" s="4">
        <v>37.5</v>
      </c>
      <c r="C264" s="4">
        <v>5</v>
      </c>
    </row>
    <row r="265" spans="1:3" x14ac:dyDescent="0.25">
      <c r="A265" s="3" t="s">
        <v>1092</v>
      </c>
      <c r="B265" s="4">
        <v>58</v>
      </c>
      <c r="C265" s="4">
        <v>11</v>
      </c>
    </row>
    <row r="266" spans="1:3" x14ac:dyDescent="0.25">
      <c r="A266" s="3" t="s">
        <v>1093</v>
      </c>
      <c r="B266" s="4">
        <v>212</v>
      </c>
      <c r="C266" s="4">
        <v>16</v>
      </c>
    </row>
    <row r="267" spans="1:3" x14ac:dyDescent="0.25">
      <c r="A267" s="3" t="s">
        <v>1102</v>
      </c>
      <c r="B267" s="4">
        <v>72.5</v>
      </c>
      <c r="C267" s="4">
        <v>5</v>
      </c>
    </row>
    <row r="268" spans="1:3" x14ac:dyDescent="0.25">
      <c r="A268" s="3" t="s">
        <v>1103</v>
      </c>
      <c r="B268" s="4">
        <v>92.5</v>
      </c>
      <c r="C268" s="4">
        <v>3</v>
      </c>
    </row>
    <row r="269" spans="1:3" x14ac:dyDescent="0.25">
      <c r="A269" s="3" t="s">
        <v>1104</v>
      </c>
      <c r="B269" s="4">
        <v>12.5</v>
      </c>
      <c r="C269" s="4">
        <v>1</v>
      </c>
    </row>
    <row r="270" spans="1:3" x14ac:dyDescent="0.25">
      <c r="A270" s="3" t="s">
        <v>1089</v>
      </c>
      <c r="B270" s="4">
        <v>52.5</v>
      </c>
      <c r="C270" s="4">
        <v>3</v>
      </c>
    </row>
    <row r="271" spans="1:3" x14ac:dyDescent="0.25">
      <c r="A271" s="3" t="s">
        <v>1091</v>
      </c>
      <c r="B271" s="4">
        <v>205</v>
      </c>
      <c r="C271" s="4">
        <v>16</v>
      </c>
    </row>
    <row r="272" spans="1:3" x14ac:dyDescent="0.25">
      <c r="A272" s="3" t="s">
        <v>1099</v>
      </c>
      <c r="B272" s="4">
        <v>32</v>
      </c>
      <c r="C272" s="4">
        <v>4</v>
      </c>
    </row>
    <row r="273" spans="1:3" x14ac:dyDescent="0.25">
      <c r="A273" s="3" t="s">
        <v>1090</v>
      </c>
      <c r="B273" s="4">
        <v>400.5</v>
      </c>
      <c r="C273" s="4">
        <v>25</v>
      </c>
    </row>
    <row r="274" spans="1:3" x14ac:dyDescent="0.25">
      <c r="A274" s="3" t="s">
        <v>1100</v>
      </c>
      <c r="B274" s="4">
        <v>143</v>
      </c>
      <c r="C274" s="4">
        <v>10</v>
      </c>
    </row>
    <row r="275" spans="1:3" x14ac:dyDescent="0.25">
      <c r="A275" s="3" t="s">
        <v>1096</v>
      </c>
      <c r="B275" s="4">
        <v>123</v>
      </c>
      <c r="C275" s="4">
        <v>6</v>
      </c>
    </row>
    <row r="276" spans="1:3" x14ac:dyDescent="0.25">
      <c r="A276" s="3" t="s">
        <v>1094</v>
      </c>
      <c r="B276" s="4">
        <v>69</v>
      </c>
      <c r="C276" s="4">
        <v>12</v>
      </c>
    </row>
    <row r="277" spans="1:3" x14ac:dyDescent="0.25">
      <c r="A277" s="3" t="s">
        <v>1095</v>
      </c>
      <c r="B277" s="4">
        <v>60</v>
      </c>
      <c r="C277" s="4">
        <v>6</v>
      </c>
    </row>
    <row r="278" spans="1:3" x14ac:dyDescent="0.25">
      <c r="A278" s="3" t="s">
        <v>1121</v>
      </c>
      <c r="B278" s="4">
        <v>152.5</v>
      </c>
      <c r="C278" s="4">
        <v>9</v>
      </c>
    </row>
    <row r="279" spans="1:3" x14ac:dyDescent="0.25">
      <c r="A279" s="3" t="s">
        <v>1101</v>
      </c>
      <c r="B279" s="4">
        <v>77</v>
      </c>
      <c r="C279" s="4">
        <v>3</v>
      </c>
    </row>
    <row r="280" spans="1:3" x14ac:dyDescent="0.25">
      <c r="A280" s="3" t="s">
        <v>1109</v>
      </c>
      <c r="B280" s="4">
        <v>15</v>
      </c>
      <c r="C280" s="4">
        <v>4</v>
      </c>
    </row>
    <row r="281" spans="1:3" x14ac:dyDescent="0.25">
      <c r="A281" s="3" t="s">
        <v>1115</v>
      </c>
      <c r="B281" s="4">
        <v>41</v>
      </c>
      <c r="C281" s="4">
        <v>4</v>
      </c>
    </row>
    <row r="282" spans="1:3" x14ac:dyDescent="0.25">
      <c r="A282" s="3" t="s">
        <v>1124</v>
      </c>
      <c r="B282" s="4">
        <v>27.5</v>
      </c>
      <c r="C282" s="4">
        <v>2</v>
      </c>
    </row>
    <row r="283" spans="1:3" x14ac:dyDescent="0.25">
      <c r="A283" s="3" t="s">
        <v>1116</v>
      </c>
      <c r="B283" s="4">
        <v>11</v>
      </c>
      <c r="C283" s="4">
        <v>1</v>
      </c>
    </row>
    <row r="284" spans="1:3" x14ac:dyDescent="0.25">
      <c r="A284" s="3" t="s">
        <v>1123</v>
      </c>
      <c r="B284" s="4">
        <v>32</v>
      </c>
      <c r="C284" s="4">
        <v>2</v>
      </c>
    </row>
    <row r="285" spans="1:3" x14ac:dyDescent="0.25">
      <c r="A285" s="3" t="s">
        <v>1119</v>
      </c>
      <c r="B285" s="4">
        <v>25</v>
      </c>
      <c r="C285" s="4">
        <v>1</v>
      </c>
    </row>
    <row r="286" spans="1:3" x14ac:dyDescent="0.25">
      <c r="A286" s="3" t="s">
        <v>1107</v>
      </c>
      <c r="B286" s="4">
        <v>51</v>
      </c>
      <c r="C286" s="4">
        <v>6</v>
      </c>
    </row>
    <row r="287" spans="1:3" x14ac:dyDescent="0.25">
      <c r="A287" s="3" t="s">
        <v>1117</v>
      </c>
      <c r="B287" s="4">
        <v>20</v>
      </c>
      <c r="C287" s="4">
        <v>1</v>
      </c>
    </row>
    <row r="288" spans="1:3" x14ac:dyDescent="0.25">
      <c r="A288" s="3" t="s">
        <v>1118</v>
      </c>
      <c r="B288" s="4">
        <v>14</v>
      </c>
      <c r="C288" s="4">
        <v>2</v>
      </c>
    </row>
    <row r="289" spans="1:3" x14ac:dyDescent="0.25">
      <c r="A289" s="3" t="s">
        <v>1112</v>
      </c>
      <c r="B289" s="4">
        <v>15</v>
      </c>
      <c r="C289" s="4">
        <v>2</v>
      </c>
    </row>
    <row r="290" spans="1:3" x14ac:dyDescent="0.25">
      <c r="A290" s="3" t="s">
        <v>1069</v>
      </c>
      <c r="B290" s="4">
        <v>197</v>
      </c>
      <c r="C290" s="4">
        <v>16</v>
      </c>
    </row>
    <row r="291" spans="1:3" x14ac:dyDescent="0.25">
      <c r="A291" s="3" t="s">
        <v>1105</v>
      </c>
      <c r="B291" s="4">
        <v>56</v>
      </c>
      <c r="C291" s="4">
        <v>3</v>
      </c>
    </row>
    <row r="292" spans="1:3" x14ac:dyDescent="0.25">
      <c r="A292" s="3" t="s">
        <v>1108</v>
      </c>
      <c r="B292" s="4">
        <v>68.5</v>
      </c>
      <c r="C292" s="4">
        <v>9</v>
      </c>
    </row>
    <row r="293" spans="1:3" x14ac:dyDescent="0.25">
      <c r="A293" s="3" t="s">
        <v>1097</v>
      </c>
      <c r="B293" s="4">
        <v>50</v>
      </c>
      <c r="C293" s="4">
        <v>4</v>
      </c>
    </row>
    <row r="294" spans="1:3" x14ac:dyDescent="0.25">
      <c r="A294" s="3" t="s">
        <v>1110</v>
      </c>
      <c r="B294" s="4">
        <v>30</v>
      </c>
      <c r="C294" s="4">
        <v>3</v>
      </c>
    </row>
    <row r="295" spans="1:3" x14ac:dyDescent="0.25">
      <c r="A295" s="3" t="s">
        <v>1068</v>
      </c>
      <c r="B295" s="4">
        <v>70.5</v>
      </c>
      <c r="C295" s="4">
        <v>6</v>
      </c>
    </row>
    <row r="296" spans="1:3" x14ac:dyDescent="0.25">
      <c r="A296" s="3" t="s">
        <v>1086</v>
      </c>
      <c r="B296" s="4">
        <v>19</v>
      </c>
      <c r="C296" s="4">
        <v>3</v>
      </c>
    </row>
    <row r="297" spans="1:3" x14ac:dyDescent="0.25">
      <c r="A297" s="3" t="s">
        <v>1130</v>
      </c>
      <c r="B297" s="4">
        <v>26</v>
      </c>
      <c r="C297" s="4">
        <v>2</v>
      </c>
    </row>
    <row r="298" spans="1:3" x14ac:dyDescent="0.25">
      <c r="A298" s="3" t="s">
        <v>1131</v>
      </c>
      <c r="B298" s="4">
        <v>67.5</v>
      </c>
      <c r="C298" s="4">
        <v>2</v>
      </c>
    </row>
    <row r="299" spans="1:3" x14ac:dyDescent="0.25">
      <c r="A299" s="3" t="s">
        <v>1065</v>
      </c>
      <c r="B299" s="4">
        <v>22</v>
      </c>
      <c r="C299" s="4">
        <v>3</v>
      </c>
    </row>
    <row r="300" spans="1:3" x14ac:dyDescent="0.25">
      <c r="A300" s="3" t="s">
        <v>1062</v>
      </c>
      <c r="B300" s="4">
        <v>182.5</v>
      </c>
      <c r="C300" s="4">
        <v>11</v>
      </c>
    </row>
    <row r="301" spans="1:3" x14ac:dyDescent="0.25">
      <c r="A301" s="3" t="s">
        <v>1063</v>
      </c>
      <c r="B301" s="4">
        <v>265</v>
      </c>
      <c r="C301" s="4">
        <v>13</v>
      </c>
    </row>
    <row r="302" spans="1:3" x14ac:dyDescent="0.25">
      <c r="A302" s="3" t="s">
        <v>1064</v>
      </c>
      <c r="B302" s="4">
        <v>102.5</v>
      </c>
      <c r="C302" s="4">
        <v>9</v>
      </c>
    </row>
    <row r="303" spans="1:3" x14ac:dyDescent="0.25">
      <c r="A303" s="3" t="s">
        <v>1080</v>
      </c>
      <c r="B303" s="4">
        <v>122</v>
      </c>
      <c r="C303" s="4">
        <v>5</v>
      </c>
    </row>
    <row r="304" spans="1:3" x14ac:dyDescent="0.25">
      <c r="A304" s="3" t="s">
        <v>1081</v>
      </c>
      <c r="B304" s="4">
        <v>64</v>
      </c>
      <c r="C304" s="4">
        <v>8</v>
      </c>
    </row>
    <row r="305" spans="1:3" x14ac:dyDescent="0.25">
      <c r="A305" s="3" t="s">
        <v>1082</v>
      </c>
      <c r="B305" s="4">
        <v>62</v>
      </c>
      <c r="C305" s="4">
        <v>7</v>
      </c>
    </row>
    <row r="306" spans="1:3" x14ac:dyDescent="0.25">
      <c r="A306" s="3" t="s">
        <v>1085</v>
      </c>
      <c r="B306" s="4">
        <v>34</v>
      </c>
      <c r="C306" s="4">
        <v>2</v>
      </c>
    </row>
    <row r="307" spans="1:3" x14ac:dyDescent="0.25">
      <c r="A307" s="3" t="s">
        <v>1083</v>
      </c>
      <c r="B307" s="4">
        <v>32.5</v>
      </c>
      <c r="C307" s="4">
        <v>5</v>
      </c>
    </row>
    <row r="308" spans="1:3" x14ac:dyDescent="0.25">
      <c r="A308" s="3" t="s">
        <v>1084</v>
      </c>
      <c r="B308" s="4">
        <v>81.5</v>
      </c>
      <c r="C308" s="4">
        <v>6</v>
      </c>
    </row>
    <row r="309" spans="1:3" x14ac:dyDescent="0.25">
      <c r="A309" s="3" t="s">
        <v>1087</v>
      </c>
      <c r="B309" s="4">
        <v>76.5</v>
      </c>
      <c r="C309" s="4">
        <v>5</v>
      </c>
    </row>
    <row r="310" spans="1:3" x14ac:dyDescent="0.25">
      <c r="A310" s="3" t="s">
        <v>1088</v>
      </c>
      <c r="B310" s="4">
        <v>74.5</v>
      </c>
      <c r="C310" s="4">
        <v>4</v>
      </c>
    </row>
    <row r="311" spans="1:3" x14ac:dyDescent="0.25">
      <c r="A311" s="3" t="s">
        <v>1296</v>
      </c>
      <c r="B311" s="4">
        <v>31.7</v>
      </c>
      <c r="C311" s="4">
        <v>4</v>
      </c>
    </row>
    <row r="312" spans="1:3" x14ac:dyDescent="0.25">
      <c r="A312" s="3" t="s">
        <v>1287</v>
      </c>
      <c r="B312" s="4">
        <v>10</v>
      </c>
      <c r="C312" s="4">
        <v>2</v>
      </c>
    </row>
    <row r="313" spans="1:3" x14ac:dyDescent="0.25">
      <c r="A313" s="3" t="s">
        <v>1307</v>
      </c>
      <c r="B313" s="4">
        <v>32.5</v>
      </c>
      <c r="C313" s="4">
        <v>1</v>
      </c>
    </row>
    <row r="314" spans="1:3" x14ac:dyDescent="0.25">
      <c r="A314" s="3" t="s">
        <v>1305</v>
      </c>
      <c r="B314" s="4">
        <v>10</v>
      </c>
      <c r="C314" s="4">
        <v>2</v>
      </c>
    </row>
    <row r="315" spans="1:3" x14ac:dyDescent="0.25">
      <c r="A315" s="3" t="s">
        <v>1313</v>
      </c>
      <c r="B315" s="4">
        <v>7.5</v>
      </c>
      <c r="C315" s="4">
        <v>1</v>
      </c>
    </row>
    <row r="316" spans="1:3" x14ac:dyDescent="0.25">
      <c r="A316" s="3" t="s">
        <v>1293</v>
      </c>
      <c r="B316" s="4">
        <v>27.5</v>
      </c>
      <c r="C316" s="4">
        <v>4</v>
      </c>
    </row>
    <row r="317" spans="1:3" x14ac:dyDescent="0.25">
      <c r="A317" s="3" t="s">
        <v>1297</v>
      </c>
      <c r="B317" s="4">
        <v>17.5</v>
      </c>
      <c r="C317" s="4">
        <v>3</v>
      </c>
    </row>
    <row r="318" spans="1:3" x14ac:dyDescent="0.25">
      <c r="A318" s="3" t="s">
        <v>1302</v>
      </c>
      <c r="B318" s="4">
        <v>6.7</v>
      </c>
      <c r="C318" s="4">
        <v>1</v>
      </c>
    </row>
    <row r="319" spans="1:3" x14ac:dyDescent="0.25">
      <c r="A319" s="3" t="s">
        <v>1303</v>
      </c>
      <c r="B319" s="4">
        <v>46.7</v>
      </c>
      <c r="C319" s="4">
        <v>3</v>
      </c>
    </row>
    <row r="320" spans="1:3" x14ac:dyDescent="0.25">
      <c r="A320" s="3" t="s">
        <v>1294</v>
      </c>
      <c r="B320" s="4">
        <v>60.4</v>
      </c>
      <c r="C320" s="4">
        <v>5</v>
      </c>
    </row>
    <row r="321" spans="1:3" x14ac:dyDescent="0.25">
      <c r="A321" s="3" t="s">
        <v>1286</v>
      </c>
      <c r="B321" s="4">
        <v>20</v>
      </c>
      <c r="C321" s="4">
        <v>2</v>
      </c>
    </row>
    <row r="322" spans="1:3" x14ac:dyDescent="0.25">
      <c r="A322" s="3" t="s">
        <v>1284</v>
      </c>
      <c r="B322" s="4">
        <v>5</v>
      </c>
      <c r="C322" s="4">
        <v>1</v>
      </c>
    </row>
    <row r="323" spans="1:3" x14ac:dyDescent="0.25">
      <c r="A323" s="3" t="s">
        <v>1308</v>
      </c>
      <c r="B323" s="4">
        <v>177.5</v>
      </c>
      <c r="C323" s="4">
        <v>6</v>
      </c>
    </row>
    <row r="324" spans="1:3" x14ac:dyDescent="0.25">
      <c r="A324" s="3" t="s">
        <v>1310</v>
      </c>
      <c r="B324" s="4">
        <v>118.8</v>
      </c>
      <c r="C324" s="4">
        <v>5</v>
      </c>
    </row>
    <row r="325" spans="1:3" x14ac:dyDescent="0.25">
      <c r="A325" s="3" t="s">
        <v>1311</v>
      </c>
      <c r="B325" s="4">
        <v>45</v>
      </c>
      <c r="C325" s="4">
        <v>3</v>
      </c>
    </row>
    <row r="326" spans="1:3" x14ac:dyDescent="0.25">
      <c r="A326" s="3" t="s">
        <v>1312</v>
      </c>
      <c r="B326" s="4">
        <v>175</v>
      </c>
      <c r="C326" s="4">
        <v>6</v>
      </c>
    </row>
    <row r="327" spans="1:3" x14ac:dyDescent="0.25">
      <c r="A327" s="3" t="s">
        <v>1256</v>
      </c>
      <c r="B327" s="4">
        <v>64.599999999999994</v>
      </c>
      <c r="C327" s="4">
        <v>9</v>
      </c>
    </row>
    <row r="328" spans="1:3" x14ac:dyDescent="0.25">
      <c r="A328" s="3" t="s">
        <v>1266</v>
      </c>
      <c r="B328" s="4">
        <v>181.2</v>
      </c>
      <c r="C328" s="4">
        <v>16</v>
      </c>
    </row>
    <row r="329" spans="1:3" x14ac:dyDescent="0.25">
      <c r="A329" s="3" t="s">
        <v>1264</v>
      </c>
      <c r="B329" s="4">
        <v>101.7</v>
      </c>
      <c r="C329" s="4">
        <v>5</v>
      </c>
    </row>
    <row r="330" spans="1:3" x14ac:dyDescent="0.25">
      <c r="A330" s="3" t="s">
        <v>1262</v>
      </c>
      <c r="B330" s="4">
        <v>95</v>
      </c>
      <c r="C330" s="4">
        <v>5</v>
      </c>
    </row>
    <row r="331" spans="1:3" x14ac:dyDescent="0.25">
      <c r="A331" s="3" t="s">
        <v>1269</v>
      </c>
      <c r="B331" s="4">
        <v>151.70000000000002</v>
      </c>
      <c r="C331" s="4">
        <v>8</v>
      </c>
    </row>
    <row r="332" spans="1:3" x14ac:dyDescent="0.25">
      <c r="A332" s="3" t="s">
        <v>1298</v>
      </c>
      <c r="B332" s="4">
        <v>7.5</v>
      </c>
      <c r="C332" s="4">
        <v>1</v>
      </c>
    </row>
    <row r="333" spans="1:3" x14ac:dyDescent="0.25">
      <c r="A333" s="3" t="s">
        <v>1271</v>
      </c>
      <c r="B333" s="4">
        <v>70</v>
      </c>
      <c r="C333" s="4">
        <v>4</v>
      </c>
    </row>
    <row r="334" spans="1:3" x14ac:dyDescent="0.25">
      <c r="A334" s="3" t="s">
        <v>1272</v>
      </c>
      <c r="B334" s="4">
        <v>46.7</v>
      </c>
      <c r="C334" s="4">
        <v>3</v>
      </c>
    </row>
    <row r="335" spans="1:3" x14ac:dyDescent="0.25">
      <c r="A335" s="3" t="s">
        <v>1275</v>
      </c>
      <c r="B335" s="4">
        <v>90.100000000000009</v>
      </c>
      <c r="C335" s="4">
        <v>7</v>
      </c>
    </row>
    <row r="336" spans="1:3" x14ac:dyDescent="0.25">
      <c r="A336" s="3" t="s">
        <v>1265</v>
      </c>
      <c r="B336" s="4">
        <v>22.5</v>
      </c>
      <c r="C336" s="4">
        <v>2</v>
      </c>
    </row>
    <row r="337" spans="1:3" x14ac:dyDescent="0.25">
      <c r="A337" s="3" t="s">
        <v>1270</v>
      </c>
      <c r="B337" s="4">
        <v>184.2</v>
      </c>
      <c r="C337" s="4">
        <v>13</v>
      </c>
    </row>
    <row r="338" spans="1:3" x14ac:dyDescent="0.25">
      <c r="A338" s="3" t="s">
        <v>1273</v>
      </c>
      <c r="B338" s="4">
        <v>215.9</v>
      </c>
      <c r="C338" s="4">
        <v>9</v>
      </c>
    </row>
    <row r="339" spans="1:3" x14ac:dyDescent="0.25">
      <c r="A339" s="3" t="s">
        <v>1263</v>
      </c>
      <c r="B339" s="4">
        <v>175.3</v>
      </c>
      <c r="C339" s="4">
        <v>11</v>
      </c>
    </row>
    <row r="340" spans="1:3" x14ac:dyDescent="0.25">
      <c r="A340" s="3" t="s">
        <v>1257</v>
      </c>
      <c r="B340" s="4">
        <v>166.20000000000002</v>
      </c>
      <c r="C340" s="4">
        <v>10</v>
      </c>
    </row>
    <row r="341" spans="1:3" x14ac:dyDescent="0.25">
      <c r="A341" s="3" t="s">
        <v>1258</v>
      </c>
      <c r="B341" s="4">
        <v>90</v>
      </c>
      <c r="C341" s="4">
        <v>7</v>
      </c>
    </row>
    <row r="342" spans="1:3" x14ac:dyDescent="0.25">
      <c r="A342" s="3" t="s">
        <v>1295</v>
      </c>
      <c r="B342" s="4">
        <v>53</v>
      </c>
      <c r="C342" s="4">
        <v>5</v>
      </c>
    </row>
    <row r="343" spans="1:3" x14ac:dyDescent="0.25">
      <c r="A343" s="3" t="s">
        <v>1291</v>
      </c>
      <c r="B343" s="4">
        <v>266.2</v>
      </c>
      <c r="C343" s="4">
        <v>14</v>
      </c>
    </row>
    <row r="344" spans="1:3" x14ac:dyDescent="0.25">
      <c r="A344" s="3" t="s">
        <v>1274</v>
      </c>
      <c r="B344" s="4">
        <v>144.5</v>
      </c>
      <c r="C344" s="4">
        <v>8</v>
      </c>
    </row>
    <row r="345" spans="1:3" x14ac:dyDescent="0.25">
      <c r="A345" s="3" t="s">
        <v>1292</v>
      </c>
      <c r="B345" s="4">
        <v>101.7</v>
      </c>
      <c r="C345" s="4">
        <v>8</v>
      </c>
    </row>
    <row r="346" spans="1:3" x14ac:dyDescent="0.25">
      <c r="A346" s="3" t="s">
        <v>1300</v>
      </c>
      <c r="B346" s="4">
        <v>66.7</v>
      </c>
      <c r="C346" s="4">
        <v>3</v>
      </c>
    </row>
    <row r="347" spans="1:3" x14ac:dyDescent="0.25">
      <c r="A347" s="3" t="s">
        <v>1304</v>
      </c>
      <c r="B347" s="4">
        <v>60</v>
      </c>
      <c r="C347" s="4">
        <v>2</v>
      </c>
    </row>
    <row r="348" spans="1:3" x14ac:dyDescent="0.25">
      <c r="A348" s="3" t="s">
        <v>1301</v>
      </c>
      <c r="B348" s="4">
        <v>77.5</v>
      </c>
      <c r="C348" s="4">
        <v>6</v>
      </c>
    </row>
    <row r="349" spans="1:3" x14ac:dyDescent="0.25">
      <c r="A349" s="3" t="s">
        <v>1306</v>
      </c>
      <c r="B349" s="4">
        <v>137.5</v>
      </c>
      <c r="C349" s="4">
        <v>7</v>
      </c>
    </row>
    <row r="350" spans="1:3" x14ac:dyDescent="0.25">
      <c r="A350" s="3" t="s">
        <v>1309</v>
      </c>
      <c r="B350" s="4">
        <v>27.5</v>
      </c>
      <c r="C350" s="4">
        <v>2</v>
      </c>
    </row>
    <row r="351" spans="1:3" x14ac:dyDescent="0.25">
      <c r="A351" s="3" t="s">
        <v>1299</v>
      </c>
      <c r="B351" s="4">
        <v>70.8</v>
      </c>
      <c r="C351" s="4">
        <v>3</v>
      </c>
    </row>
    <row r="352" spans="1:3" x14ac:dyDescent="0.25">
      <c r="A352" s="3" t="s">
        <v>1259</v>
      </c>
      <c r="B352" s="4">
        <v>112</v>
      </c>
      <c r="C352" s="4">
        <v>14</v>
      </c>
    </row>
    <row r="353" spans="1:3" x14ac:dyDescent="0.25">
      <c r="A353" s="3" t="s">
        <v>1277</v>
      </c>
      <c r="B353" s="4">
        <v>40</v>
      </c>
      <c r="C353" s="4">
        <v>3</v>
      </c>
    </row>
    <row r="354" spans="1:3" x14ac:dyDescent="0.25">
      <c r="A354" s="3" t="s">
        <v>1260</v>
      </c>
      <c r="B354" s="4">
        <v>222.3</v>
      </c>
      <c r="C354" s="4">
        <v>18</v>
      </c>
    </row>
    <row r="355" spans="1:3" x14ac:dyDescent="0.25">
      <c r="A355" s="3" t="s">
        <v>1278</v>
      </c>
      <c r="B355" s="4">
        <v>21.3</v>
      </c>
      <c r="C355" s="4">
        <v>3</v>
      </c>
    </row>
    <row r="356" spans="1:3" x14ac:dyDescent="0.25">
      <c r="A356" s="3" t="s">
        <v>1279</v>
      </c>
      <c r="B356" s="4">
        <v>15.5</v>
      </c>
      <c r="C356" s="4">
        <v>2</v>
      </c>
    </row>
    <row r="357" spans="1:3" x14ac:dyDescent="0.25">
      <c r="A357" s="3" t="s">
        <v>1280</v>
      </c>
      <c r="B357" s="4">
        <v>31.3</v>
      </c>
      <c r="C357" s="4">
        <v>3</v>
      </c>
    </row>
    <row r="358" spans="1:3" x14ac:dyDescent="0.25">
      <c r="A358" s="3" t="s">
        <v>1281</v>
      </c>
      <c r="B358" s="4">
        <v>138</v>
      </c>
      <c r="C358" s="4">
        <v>7</v>
      </c>
    </row>
    <row r="359" spans="1:3" x14ac:dyDescent="0.25">
      <c r="A359" s="3" t="s">
        <v>1276</v>
      </c>
      <c r="B359" s="4">
        <v>69.2</v>
      </c>
      <c r="C359" s="4">
        <v>4</v>
      </c>
    </row>
    <row r="360" spans="1:3" x14ac:dyDescent="0.25">
      <c r="A360" s="3" t="s">
        <v>1283</v>
      </c>
      <c r="B360" s="4">
        <v>85</v>
      </c>
      <c r="C360" s="4">
        <v>4</v>
      </c>
    </row>
    <row r="361" spans="1:3" x14ac:dyDescent="0.25">
      <c r="A361" s="3" t="s">
        <v>1282</v>
      </c>
      <c r="B361" s="4">
        <v>251.5</v>
      </c>
      <c r="C361" s="4">
        <v>16</v>
      </c>
    </row>
    <row r="362" spans="1:3" x14ac:dyDescent="0.25">
      <c r="A362" s="3" t="s">
        <v>1290</v>
      </c>
      <c r="B362" s="4">
        <v>45</v>
      </c>
      <c r="C362" s="4">
        <v>3</v>
      </c>
    </row>
    <row r="363" spans="1:3" x14ac:dyDescent="0.25">
      <c r="A363" s="3" t="s">
        <v>1285</v>
      </c>
      <c r="B363" s="4">
        <v>166.9</v>
      </c>
      <c r="C363" s="4">
        <v>8</v>
      </c>
    </row>
    <row r="364" spans="1:3" x14ac:dyDescent="0.25">
      <c r="A364" s="3" t="s">
        <v>1289</v>
      </c>
      <c r="B364" s="4">
        <v>47.5</v>
      </c>
      <c r="C364" s="4">
        <v>2</v>
      </c>
    </row>
    <row r="365" spans="1:3" x14ac:dyDescent="0.25">
      <c r="A365" s="3" t="s">
        <v>1288</v>
      </c>
      <c r="B365" s="4">
        <v>91.9</v>
      </c>
      <c r="C365" s="4">
        <v>9</v>
      </c>
    </row>
    <row r="366" spans="1:3" x14ac:dyDescent="0.25">
      <c r="A366" s="3" t="s">
        <v>1261</v>
      </c>
      <c r="B366" s="4">
        <v>123.6</v>
      </c>
      <c r="C366" s="4">
        <v>15</v>
      </c>
    </row>
    <row r="367" spans="1:3" x14ac:dyDescent="0.25">
      <c r="A367" s="3" t="s">
        <v>1267</v>
      </c>
      <c r="B367" s="4">
        <v>50.5</v>
      </c>
      <c r="C367" s="4">
        <v>8</v>
      </c>
    </row>
    <row r="368" spans="1:3" x14ac:dyDescent="0.25">
      <c r="A368" s="3" t="s">
        <v>1268</v>
      </c>
      <c r="B368" s="4">
        <v>79.500000000000014</v>
      </c>
      <c r="C368" s="4">
        <v>10</v>
      </c>
    </row>
    <row r="369" spans="1:3" x14ac:dyDescent="0.25">
      <c r="A369" s="3" t="s">
        <v>1314</v>
      </c>
      <c r="B369" s="4">
        <v>140</v>
      </c>
      <c r="C369" s="4">
        <v>6</v>
      </c>
    </row>
    <row r="370" spans="1:3" x14ac:dyDescent="0.25">
      <c r="A370" s="3" t="s">
        <v>1315</v>
      </c>
      <c r="B370" s="4">
        <v>64.2</v>
      </c>
      <c r="C370" s="4">
        <v>5</v>
      </c>
    </row>
    <row r="371" spans="1:3" x14ac:dyDescent="0.25">
      <c r="A371" s="3" t="s">
        <v>1320</v>
      </c>
      <c r="B371" s="4">
        <v>35</v>
      </c>
      <c r="C371" s="4">
        <v>3</v>
      </c>
    </row>
    <row r="372" spans="1:3" x14ac:dyDescent="0.25">
      <c r="A372" s="3" t="s">
        <v>1316</v>
      </c>
      <c r="B372" s="4">
        <v>83.3</v>
      </c>
      <c r="C372" s="4">
        <v>4</v>
      </c>
    </row>
    <row r="373" spans="1:3" x14ac:dyDescent="0.25">
      <c r="A373" s="3" t="s">
        <v>1319</v>
      </c>
      <c r="B373" s="4">
        <v>25</v>
      </c>
      <c r="C373" s="4">
        <v>3</v>
      </c>
    </row>
    <row r="374" spans="1:3" x14ac:dyDescent="0.25">
      <c r="A374" s="3" t="s">
        <v>1321</v>
      </c>
      <c r="B374" s="4">
        <v>37.5</v>
      </c>
      <c r="C374" s="4">
        <v>2</v>
      </c>
    </row>
    <row r="375" spans="1:3" x14ac:dyDescent="0.25">
      <c r="A375" s="3" t="s">
        <v>1318</v>
      </c>
      <c r="B375" s="4">
        <v>65</v>
      </c>
      <c r="C375" s="4">
        <v>2</v>
      </c>
    </row>
    <row r="376" spans="1:3" x14ac:dyDescent="0.25">
      <c r="A376" s="3" t="s">
        <v>1317</v>
      </c>
      <c r="B376" s="4">
        <v>10</v>
      </c>
      <c r="C376" s="4">
        <v>1</v>
      </c>
    </row>
    <row r="377" spans="1:3" x14ac:dyDescent="0.25">
      <c r="A377" s="3" t="s">
        <v>1468</v>
      </c>
      <c r="B377" s="4">
        <v>64.5</v>
      </c>
      <c r="C377" s="4">
        <v>4</v>
      </c>
    </row>
    <row r="378" spans="1:3" x14ac:dyDescent="0.25">
      <c r="A378" s="3" t="s">
        <v>1457</v>
      </c>
      <c r="B378" s="4">
        <v>62.5</v>
      </c>
      <c r="C378" s="4">
        <v>3</v>
      </c>
    </row>
    <row r="379" spans="1:3" x14ac:dyDescent="0.25">
      <c r="A379" s="3" t="s">
        <v>1466</v>
      </c>
      <c r="B379" s="4">
        <v>51.7</v>
      </c>
      <c r="C379" s="4">
        <v>5</v>
      </c>
    </row>
    <row r="380" spans="1:3" x14ac:dyDescent="0.25">
      <c r="A380" s="3" t="s">
        <v>1471</v>
      </c>
      <c r="B380" s="4">
        <v>83.3</v>
      </c>
      <c r="C380" s="4">
        <v>4</v>
      </c>
    </row>
    <row r="381" spans="1:3" x14ac:dyDescent="0.25">
      <c r="A381" s="3" t="s">
        <v>1467</v>
      </c>
      <c r="B381" s="4">
        <v>91.3</v>
      </c>
      <c r="C381" s="4">
        <v>7</v>
      </c>
    </row>
    <row r="382" spans="1:3" x14ac:dyDescent="0.25">
      <c r="A382" s="3" t="s">
        <v>1482</v>
      </c>
      <c r="B382" s="4">
        <v>6.7</v>
      </c>
      <c r="C382" s="4">
        <v>1</v>
      </c>
    </row>
    <row r="383" spans="1:3" x14ac:dyDescent="0.25">
      <c r="A383" s="3" t="s">
        <v>1479</v>
      </c>
      <c r="B383" s="4">
        <v>55</v>
      </c>
      <c r="C383" s="4">
        <v>2</v>
      </c>
    </row>
    <row r="384" spans="1:3" x14ac:dyDescent="0.25">
      <c r="A384" s="3" t="s">
        <v>1481</v>
      </c>
      <c r="B384" s="4">
        <v>20</v>
      </c>
      <c r="C384" s="4">
        <v>1</v>
      </c>
    </row>
    <row r="385" spans="1:3" x14ac:dyDescent="0.25">
      <c r="A385" s="3" t="s">
        <v>1474</v>
      </c>
      <c r="B385" s="4">
        <v>50</v>
      </c>
      <c r="C385" s="4">
        <v>2</v>
      </c>
    </row>
    <row r="386" spans="1:3" x14ac:dyDescent="0.25">
      <c r="A386" s="3" t="s">
        <v>1472</v>
      </c>
      <c r="B386" s="4">
        <v>20</v>
      </c>
      <c r="C386" s="4">
        <v>3</v>
      </c>
    </row>
    <row r="387" spans="1:3" x14ac:dyDescent="0.25">
      <c r="A387" s="3" t="s">
        <v>1475</v>
      </c>
      <c r="B387" s="4">
        <v>22.5</v>
      </c>
      <c r="C387" s="4">
        <v>2</v>
      </c>
    </row>
    <row r="388" spans="1:3" x14ac:dyDescent="0.25">
      <c r="A388" s="3" t="s">
        <v>1454</v>
      </c>
      <c r="B388" s="4">
        <v>73.3</v>
      </c>
      <c r="C388" s="4">
        <v>7</v>
      </c>
    </row>
    <row r="389" spans="1:3" x14ac:dyDescent="0.25">
      <c r="A389" s="3" t="s">
        <v>1473</v>
      </c>
      <c r="B389" s="4">
        <v>10</v>
      </c>
      <c r="C389" s="4">
        <v>1</v>
      </c>
    </row>
    <row r="390" spans="1:3" x14ac:dyDescent="0.25">
      <c r="A390" s="3" t="s">
        <v>1476</v>
      </c>
      <c r="B390" s="4">
        <v>7.5</v>
      </c>
      <c r="C390" s="4">
        <v>2</v>
      </c>
    </row>
    <row r="391" spans="1:3" x14ac:dyDescent="0.25">
      <c r="A391" s="3" t="s">
        <v>1477</v>
      </c>
      <c r="B391" s="4">
        <v>45</v>
      </c>
      <c r="C391" s="4">
        <v>3</v>
      </c>
    </row>
    <row r="392" spans="1:3" x14ac:dyDescent="0.25">
      <c r="A392" s="3" t="s">
        <v>1478</v>
      </c>
      <c r="B392" s="4">
        <v>182.5</v>
      </c>
      <c r="C392" s="4">
        <v>5</v>
      </c>
    </row>
    <row r="393" spans="1:3" x14ac:dyDescent="0.25">
      <c r="A393" s="3" t="s">
        <v>1493</v>
      </c>
      <c r="B393" s="4">
        <v>17.5</v>
      </c>
      <c r="C393" s="4">
        <v>1</v>
      </c>
    </row>
    <row r="394" spans="1:3" x14ac:dyDescent="0.25">
      <c r="A394" s="3" t="s">
        <v>1492</v>
      </c>
      <c r="B394" s="4">
        <v>16.7</v>
      </c>
      <c r="C394" s="4">
        <v>1</v>
      </c>
    </row>
    <row r="395" spans="1:3" x14ac:dyDescent="0.25">
      <c r="A395" s="3" t="s">
        <v>1488</v>
      </c>
      <c r="B395" s="4">
        <v>72.5</v>
      </c>
      <c r="C395" s="4">
        <v>4</v>
      </c>
    </row>
    <row r="396" spans="1:3" x14ac:dyDescent="0.25">
      <c r="A396" s="3" t="s">
        <v>1470</v>
      </c>
      <c r="B396" s="4">
        <v>30</v>
      </c>
      <c r="C396" s="4">
        <v>1</v>
      </c>
    </row>
    <row r="397" spans="1:3" x14ac:dyDescent="0.25">
      <c r="A397" s="3" t="s">
        <v>1458</v>
      </c>
      <c r="B397" s="4">
        <v>42.1</v>
      </c>
      <c r="C397" s="4">
        <v>7</v>
      </c>
    </row>
    <row r="398" spans="1:3" x14ac:dyDescent="0.25">
      <c r="A398" s="3" t="s">
        <v>1461</v>
      </c>
      <c r="B398" s="4">
        <v>66.7</v>
      </c>
      <c r="C398" s="4">
        <v>4</v>
      </c>
    </row>
    <row r="399" spans="1:3" x14ac:dyDescent="0.25">
      <c r="A399" s="3" t="s">
        <v>1459</v>
      </c>
      <c r="B399" s="4">
        <v>57.5</v>
      </c>
      <c r="C399" s="4">
        <v>8</v>
      </c>
    </row>
    <row r="400" spans="1:3" x14ac:dyDescent="0.25">
      <c r="A400" s="3" t="s">
        <v>1455</v>
      </c>
      <c r="B400" s="4">
        <v>26.7</v>
      </c>
      <c r="C400" s="4">
        <v>2</v>
      </c>
    </row>
    <row r="401" spans="1:3" x14ac:dyDescent="0.25">
      <c r="A401" s="3" t="s">
        <v>1501</v>
      </c>
      <c r="B401" s="4">
        <v>5</v>
      </c>
      <c r="C401" s="4">
        <v>1</v>
      </c>
    </row>
    <row r="402" spans="1:3" x14ac:dyDescent="0.25">
      <c r="A402" s="3" t="s">
        <v>1480</v>
      </c>
      <c r="B402" s="4">
        <v>21.7</v>
      </c>
      <c r="C402" s="4">
        <v>2</v>
      </c>
    </row>
    <row r="403" spans="1:3" x14ac:dyDescent="0.25">
      <c r="A403" s="3" t="s">
        <v>1469</v>
      </c>
      <c r="B403" s="4">
        <v>26.3</v>
      </c>
      <c r="C403" s="4">
        <v>3</v>
      </c>
    </row>
    <row r="404" spans="1:3" x14ac:dyDescent="0.25">
      <c r="A404" s="3" t="s">
        <v>1497</v>
      </c>
      <c r="B404" s="4">
        <v>10</v>
      </c>
      <c r="C404" s="4">
        <v>1</v>
      </c>
    </row>
    <row r="405" spans="1:3" x14ac:dyDescent="0.25">
      <c r="A405" s="3" t="s">
        <v>1450</v>
      </c>
      <c r="B405" s="4">
        <v>89.2</v>
      </c>
      <c r="C405" s="4">
        <v>4</v>
      </c>
    </row>
    <row r="406" spans="1:3" x14ac:dyDescent="0.25">
      <c r="A406" s="3" t="s">
        <v>1451</v>
      </c>
      <c r="B406" s="4">
        <v>77.5</v>
      </c>
      <c r="C406" s="4">
        <v>9</v>
      </c>
    </row>
    <row r="407" spans="1:3" x14ac:dyDescent="0.25">
      <c r="A407" s="3" t="s">
        <v>1444</v>
      </c>
      <c r="B407" s="4">
        <v>52.5</v>
      </c>
      <c r="C407" s="4">
        <v>3</v>
      </c>
    </row>
    <row r="408" spans="1:3" x14ac:dyDescent="0.25">
      <c r="A408" s="3" t="s">
        <v>1508</v>
      </c>
      <c r="B408" s="4">
        <v>42.5</v>
      </c>
      <c r="C408" s="4">
        <v>2</v>
      </c>
    </row>
    <row r="409" spans="1:3" x14ac:dyDescent="0.25">
      <c r="A409" s="3" t="s">
        <v>1445</v>
      </c>
      <c r="B409" s="4">
        <v>187.5</v>
      </c>
      <c r="C409" s="4">
        <v>10</v>
      </c>
    </row>
    <row r="410" spans="1:3" x14ac:dyDescent="0.25">
      <c r="A410" s="3" t="s">
        <v>1462</v>
      </c>
      <c r="B410" s="4">
        <v>388.8</v>
      </c>
      <c r="C410" s="4">
        <v>18</v>
      </c>
    </row>
    <row r="411" spans="1:3" x14ac:dyDescent="0.25">
      <c r="A411" s="3" t="s">
        <v>1460</v>
      </c>
      <c r="B411" s="4">
        <v>15</v>
      </c>
      <c r="C411" s="4">
        <v>2</v>
      </c>
    </row>
    <row r="412" spans="1:3" x14ac:dyDescent="0.25">
      <c r="A412" s="3" t="s">
        <v>1447</v>
      </c>
      <c r="B412" s="4">
        <v>42.5</v>
      </c>
      <c r="C412" s="4">
        <v>4</v>
      </c>
    </row>
    <row r="413" spans="1:3" x14ac:dyDescent="0.25">
      <c r="A413" s="3" t="s">
        <v>1504</v>
      </c>
      <c r="B413" s="4">
        <v>20</v>
      </c>
      <c r="C413" s="4">
        <v>2</v>
      </c>
    </row>
    <row r="414" spans="1:3" x14ac:dyDescent="0.25">
      <c r="A414" s="3" t="s">
        <v>1456</v>
      </c>
      <c r="B414" s="4">
        <v>98.3</v>
      </c>
      <c r="C414" s="4">
        <v>10</v>
      </c>
    </row>
    <row r="415" spans="1:3" x14ac:dyDescent="0.25">
      <c r="A415" s="3" t="s">
        <v>1449</v>
      </c>
      <c r="B415" s="4">
        <v>13.3</v>
      </c>
      <c r="C415" s="4">
        <v>2</v>
      </c>
    </row>
    <row r="416" spans="1:3" x14ac:dyDescent="0.25">
      <c r="A416" s="3" t="s">
        <v>1448</v>
      </c>
      <c r="B416" s="4">
        <v>119.2</v>
      </c>
      <c r="C416" s="4">
        <v>11</v>
      </c>
    </row>
    <row r="417" spans="1:3" x14ac:dyDescent="0.25">
      <c r="A417" s="3" t="s">
        <v>1463</v>
      </c>
      <c r="B417" s="4">
        <v>102.5</v>
      </c>
      <c r="C417" s="4">
        <v>6</v>
      </c>
    </row>
    <row r="418" spans="1:3" x14ac:dyDescent="0.25">
      <c r="A418" s="3" t="s">
        <v>1464</v>
      </c>
      <c r="B418" s="4">
        <v>24.2</v>
      </c>
      <c r="C418" s="4">
        <v>4</v>
      </c>
    </row>
    <row r="419" spans="1:3" x14ac:dyDescent="0.25">
      <c r="A419" s="3" t="s">
        <v>1503</v>
      </c>
      <c r="B419" s="4">
        <v>136.30000000000001</v>
      </c>
      <c r="C419" s="4">
        <v>10</v>
      </c>
    </row>
    <row r="420" spans="1:3" x14ac:dyDescent="0.25">
      <c r="A420" s="3" t="s">
        <v>1505</v>
      </c>
      <c r="B420" s="4">
        <v>10</v>
      </c>
      <c r="C420" s="4">
        <v>1</v>
      </c>
    </row>
    <row r="421" spans="1:3" x14ac:dyDescent="0.25">
      <c r="A421" s="3" t="s">
        <v>1499</v>
      </c>
      <c r="B421" s="4">
        <v>5</v>
      </c>
      <c r="C421" s="4">
        <v>1</v>
      </c>
    </row>
    <row r="422" spans="1:3" x14ac:dyDescent="0.25">
      <c r="A422" s="3" t="s">
        <v>1502</v>
      </c>
      <c r="B422" s="4">
        <v>7.5</v>
      </c>
      <c r="C422" s="4">
        <v>1</v>
      </c>
    </row>
    <row r="423" spans="1:3" x14ac:dyDescent="0.25">
      <c r="A423" s="3" t="s">
        <v>1452</v>
      </c>
      <c r="B423" s="4">
        <v>15</v>
      </c>
      <c r="C423" s="4">
        <v>2</v>
      </c>
    </row>
    <row r="424" spans="1:3" x14ac:dyDescent="0.25">
      <c r="A424" s="3" t="s">
        <v>1498</v>
      </c>
      <c r="B424" s="4">
        <v>10</v>
      </c>
      <c r="C424" s="4">
        <v>1</v>
      </c>
    </row>
    <row r="425" spans="1:3" x14ac:dyDescent="0.25">
      <c r="A425" s="3" t="s">
        <v>1494</v>
      </c>
      <c r="B425" s="4">
        <v>35</v>
      </c>
      <c r="C425" s="4">
        <v>2</v>
      </c>
    </row>
    <row r="426" spans="1:3" x14ac:dyDescent="0.25">
      <c r="A426" s="3" t="s">
        <v>1495</v>
      </c>
      <c r="B426" s="4">
        <v>7.5</v>
      </c>
      <c r="C426" s="4">
        <v>1</v>
      </c>
    </row>
    <row r="427" spans="1:3" x14ac:dyDescent="0.25">
      <c r="A427" s="3" t="s">
        <v>1446</v>
      </c>
      <c r="B427" s="4">
        <v>235</v>
      </c>
      <c r="C427" s="4">
        <v>15</v>
      </c>
    </row>
    <row r="428" spans="1:3" x14ac:dyDescent="0.25">
      <c r="A428" s="3" t="s">
        <v>1500</v>
      </c>
      <c r="B428" s="4">
        <v>313.7</v>
      </c>
      <c r="C428" s="4">
        <v>11</v>
      </c>
    </row>
    <row r="429" spans="1:3" x14ac:dyDescent="0.25">
      <c r="A429" s="3" t="s">
        <v>1509</v>
      </c>
      <c r="B429" s="4">
        <v>7.5</v>
      </c>
      <c r="C429" s="4">
        <v>1</v>
      </c>
    </row>
    <row r="430" spans="1:3" x14ac:dyDescent="0.25">
      <c r="A430" s="3" t="s">
        <v>1496</v>
      </c>
      <c r="B430" s="4">
        <v>63.7</v>
      </c>
      <c r="C430" s="4">
        <v>5</v>
      </c>
    </row>
    <row r="431" spans="1:3" x14ac:dyDescent="0.25">
      <c r="A431" s="3" t="s">
        <v>1510</v>
      </c>
      <c r="B431" s="4">
        <v>60</v>
      </c>
      <c r="C431" s="4">
        <v>5</v>
      </c>
    </row>
    <row r="432" spans="1:3" x14ac:dyDescent="0.25">
      <c r="A432" s="3" t="s">
        <v>1514</v>
      </c>
      <c r="B432" s="4">
        <v>50</v>
      </c>
      <c r="C432" s="4">
        <v>3</v>
      </c>
    </row>
    <row r="433" spans="1:3" x14ac:dyDescent="0.25">
      <c r="A433" s="3" t="s">
        <v>1512</v>
      </c>
      <c r="B433" s="4">
        <v>152.5</v>
      </c>
      <c r="C433" s="4">
        <v>8</v>
      </c>
    </row>
    <row r="434" spans="1:3" x14ac:dyDescent="0.25">
      <c r="A434" s="3" t="s">
        <v>1515</v>
      </c>
      <c r="B434" s="4">
        <v>85</v>
      </c>
      <c r="C434" s="4">
        <v>6</v>
      </c>
    </row>
    <row r="435" spans="1:3" x14ac:dyDescent="0.25">
      <c r="A435" s="3" t="s">
        <v>1516</v>
      </c>
      <c r="B435" s="4">
        <v>97.5</v>
      </c>
      <c r="C435" s="4">
        <v>6</v>
      </c>
    </row>
    <row r="436" spans="1:3" x14ac:dyDescent="0.25">
      <c r="A436" s="3" t="s">
        <v>1511</v>
      </c>
      <c r="B436" s="4">
        <v>7.5</v>
      </c>
      <c r="C436" s="4">
        <v>1</v>
      </c>
    </row>
    <row r="437" spans="1:3" x14ac:dyDescent="0.25">
      <c r="A437" s="3" t="s">
        <v>1513</v>
      </c>
      <c r="B437" s="4">
        <v>90</v>
      </c>
      <c r="C437" s="4">
        <v>4</v>
      </c>
    </row>
    <row r="438" spans="1:3" x14ac:dyDescent="0.25">
      <c r="A438" s="3" t="s">
        <v>1485</v>
      </c>
      <c r="B438" s="4">
        <v>15</v>
      </c>
      <c r="C438" s="4">
        <v>2</v>
      </c>
    </row>
    <row r="439" spans="1:3" x14ac:dyDescent="0.25">
      <c r="A439" s="3" t="s">
        <v>1523</v>
      </c>
      <c r="B439" s="4">
        <v>2.5</v>
      </c>
      <c r="C439" s="4">
        <v>1</v>
      </c>
    </row>
    <row r="440" spans="1:3" x14ac:dyDescent="0.25">
      <c r="A440" s="3" t="s">
        <v>1486</v>
      </c>
      <c r="B440" s="4">
        <v>15</v>
      </c>
      <c r="C440" s="4">
        <v>2</v>
      </c>
    </row>
    <row r="441" spans="1:3" x14ac:dyDescent="0.25">
      <c r="A441" s="3" t="s">
        <v>1489</v>
      </c>
      <c r="B441" s="4">
        <v>105</v>
      </c>
      <c r="C441" s="4">
        <v>5</v>
      </c>
    </row>
    <row r="442" spans="1:3" x14ac:dyDescent="0.25">
      <c r="A442" s="3" t="s">
        <v>1490</v>
      </c>
      <c r="B442" s="4">
        <v>110</v>
      </c>
      <c r="C442" s="4">
        <v>6</v>
      </c>
    </row>
    <row r="443" spans="1:3" x14ac:dyDescent="0.25">
      <c r="A443" s="3" t="s">
        <v>1491</v>
      </c>
      <c r="B443" s="4">
        <v>78.3</v>
      </c>
      <c r="C443" s="4">
        <v>5</v>
      </c>
    </row>
    <row r="444" spans="1:3" x14ac:dyDescent="0.25">
      <c r="A444" s="3" t="s">
        <v>1487</v>
      </c>
      <c r="B444" s="4">
        <v>35</v>
      </c>
      <c r="C444" s="4">
        <v>4</v>
      </c>
    </row>
    <row r="445" spans="1:3" x14ac:dyDescent="0.25">
      <c r="A445" s="3" t="s">
        <v>1517</v>
      </c>
      <c r="B445" s="4">
        <v>5</v>
      </c>
      <c r="C445" s="4">
        <v>1</v>
      </c>
    </row>
    <row r="446" spans="1:3" x14ac:dyDescent="0.25">
      <c r="A446" s="3" t="s">
        <v>1453</v>
      </c>
      <c r="B446" s="4">
        <v>30</v>
      </c>
      <c r="C446" s="4">
        <v>4</v>
      </c>
    </row>
    <row r="447" spans="1:3" x14ac:dyDescent="0.25">
      <c r="A447" s="3" t="s">
        <v>1506</v>
      </c>
      <c r="B447" s="4">
        <v>15</v>
      </c>
      <c r="C447" s="4">
        <v>2</v>
      </c>
    </row>
    <row r="448" spans="1:3" x14ac:dyDescent="0.25">
      <c r="A448" s="3" t="s">
        <v>1483</v>
      </c>
      <c r="B448" s="4">
        <v>135</v>
      </c>
      <c r="C448" s="4">
        <v>8</v>
      </c>
    </row>
    <row r="449" spans="1:3" x14ac:dyDescent="0.25">
      <c r="A449" s="3" t="s">
        <v>1484</v>
      </c>
      <c r="B449" s="4">
        <v>110</v>
      </c>
      <c r="C449" s="4">
        <v>5</v>
      </c>
    </row>
    <row r="450" spans="1:3" x14ac:dyDescent="0.25">
      <c r="A450" s="3" t="s">
        <v>1518</v>
      </c>
      <c r="B450" s="4">
        <v>45</v>
      </c>
      <c r="C450" s="4">
        <v>3</v>
      </c>
    </row>
    <row r="451" spans="1:3" x14ac:dyDescent="0.25">
      <c r="A451" s="3" t="s">
        <v>1524</v>
      </c>
      <c r="B451" s="4">
        <v>40</v>
      </c>
      <c r="C451" s="4">
        <v>1</v>
      </c>
    </row>
    <row r="452" spans="1:3" x14ac:dyDescent="0.25">
      <c r="A452" s="3" t="s">
        <v>1519</v>
      </c>
      <c r="B452" s="4">
        <v>67.5</v>
      </c>
      <c r="C452" s="4">
        <v>4</v>
      </c>
    </row>
    <row r="453" spans="1:3" x14ac:dyDescent="0.25">
      <c r="A453" s="3" t="s">
        <v>1525</v>
      </c>
      <c r="B453" s="4">
        <v>150</v>
      </c>
      <c r="C453" s="4">
        <v>4</v>
      </c>
    </row>
    <row r="454" spans="1:3" x14ac:dyDescent="0.25">
      <c r="A454" s="3" t="s">
        <v>1520</v>
      </c>
      <c r="B454" s="4">
        <v>150</v>
      </c>
      <c r="C454" s="4">
        <v>6</v>
      </c>
    </row>
    <row r="455" spans="1:3" x14ac:dyDescent="0.25">
      <c r="A455" s="3" t="s">
        <v>1323</v>
      </c>
      <c r="B455" s="4">
        <v>20</v>
      </c>
      <c r="C455" s="4">
        <v>4</v>
      </c>
    </row>
    <row r="456" spans="1:3" x14ac:dyDescent="0.25">
      <c r="A456" s="3" t="s">
        <v>1522</v>
      </c>
      <c r="B456" s="4">
        <v>56.7</v>
      </c>
      <c r="C456" s="4">
        <v>3</v>
      </c>
    </row>
    <row r="457" spans="1:3" x14ac:dyDescent="0.25">
      <c r="A457" s="3" t="s">
        <v>1521</v>
      </c>
      <c r="B457" s="4">
        <v>31.7</v>
      </c>
      <c r="C457" s="4">
        <v>4</v>
      </c>
    </row>
    <row r="458" spans="1:3" x14ac:dyDescent="0.25">
      <c r="A458" s="3" t="s">
        <v>1322</v>
      </c>
      <c r="B458" s="4">
        <v>116.7</v>
      </c>
      <c r="C458" s="4">
        <v>7</v>
      </c>
    </row>
    <row r="459" spans="1:3" x14ac:dyDescent="0.25">
      <c r="A459" s="3" t="s">
        <v>1507</v>
      </c>
      <c r="B459" s="4">
        <v>15</v>
      </c>
      <c r="C459" s="4">
        <v>2</v>
      </c>
    </row>
    <row r="460" spans="1:3" x14ac:dyDescent="0.25">
      <c r="A460" s="3" t="s">
        <v>1465</v>
      </c>
      <c r="B460" s="4">
        <v>65</v>
      </c>
      <c r="C460" s="4">
        <v>9</v>
      </c>
    </row>
    <row r="461" spans="1:3" x14ac:dyDescent="0.25">
      <c r="A461" s="3" t="s">
        <v>329</v>
      </c>
      <c r="B461" s="4">
        <v>210</v>
      </c>
      <c r="C461" s="4">
        <v>10</v>
      </c>
    </row>
    <row r="462" spans="1:3" x14ac:dyDescent="0.25">
      <c r="A462" s="3" t="s">
        <v>330</v>
      </c>
      <c r="B462" s="4">
        <v>68</v>
      </c>
      <c r="C462" s="4">
        <v>5</v>
      </c>
    </row>
    <row r="463" spans="1:3" x14ac:dyDescent="0.25">
      <c r="A463" s="3" t="s">
        <v>331</v>
      </c>
      <c r="B463" s="4">
        <v>223</v>
      </c>
      <c r="C463" s="4">
        <v>21</v>
      </c>
    </row>
    <row r="464" spans="1:3" x14ac:dyDescent="0.25">
      <c r="A464" s="3" t="s">
        <v>335</v>
      </c>
      <c r="B464" s="4">
        <v>710</v>
      </c>
      <c r="C464" s="4">
        <v>69</v>
      </c>
    </row>
    <row r="465" spans="1:3" x14ac:dyDescent="0.25">
      <c r="A465" s="3" t="s">
        <v>1567</v>
      </c>
      <c r="B465" s="4">
        <v>369</v>
      </c>
      <c r="C465" s="4">
        <v>33</v>
      </c>
    </row>
    <row r="466" spans="1:3" x14ac:dyDescent="0.25">
      <c r="A466" s="3" t="s">
        <v>1568</v>
      </c>
      <c r="B466" s="4">
        <v>330</v>
      </c>
      <c r="C466" s="4">
        <v>14</v>
      </c>
    </row>
    <row r="467" spans="1:3" x14ac:dyDescent="0.25">
      <c r="A467" s="3" t="s">
        <v>1569</v>
      </c>
      <c r="B467" s="4">
        <v>156</v>
      </c>
      <c r="C467" s="4">
        <v>9</v>
      </c>
    </row>
    <row r="468" spans="1:3" x14ac:dyDescent="0.25">
      <c r="A468" s="3" t="s">
        <v>1577</v>
      </c>
      <c r="B468" s="4">
        <v>126</v>
      </c>
      <c r="C468" s="4">
        <v>5</v>
      </c>
    </row>
    <row r="469" spans="1:3" x14ac:dyDescent="0.25">
      <c r="A469" s="3" t="s">
        <v>1578</v>
      </c>
      <c r="B469" s="4">
        <v>66</v>
      </c>
      <c r="C469" s="4">
        <v>4</v>
      </c>
    </row>
    <row r="470" spans="1:3" x14ac:dyDescent="0.25">
      <c r="A470" s="3" t="s">
        <v>1579</v>
      </c>
      <c r="B470" s="4">
        <v>66</v>
      </c>
      <c r="C470" s="4">
        <v>3</v>
      </c>
    </row>
    <row r="471" spans="1:3" x14ac:dyDescent="0.25">
      <c r="A471" s="3" t="s">
        <v>1583</v>
      </c>
      <c r="B471" s="4">
        <v>102</v>
      </c>
      <c r="C471" s="4">
        <v>4</v>
      </c>
    </row>
    <row r="472" spans="1:3" x14ac:dyDescent="0.25">
      <c r="A472" s="3" t="s">
        <v>1580</v>
      </c>
      <c r="B472" s="4">
        <v>54</v>
      </c>
      <c r="C472" s="4">
        <v>2</v>
      </c>
    </row>
    <row r="473" spans="1:3" x14ac:dyDescent="0.25">
      <c r="A473" s="3" t="s">
        <v>1581</v>
      </c>
      <c r="B473" s="4">
        <v>115</v>
      </c>
      <c r="C473" s="4">
        <v>4</v>
      </c>
    </row>
    <row r="474" spans="1:3" x14ac:dyDescent="0.25">
      <c r="A474" s="3" t="s">
        <v>1576</v>
      </c>
      <c r="B474" s="4">
        <v>72</v>
      </c>
      <c r="C474" s="4">
        <v>4</v>
      </c>
    </row>
    <row r="475" spans="1:3" x14ac:dyDescent="0.25">
      <c r="A475" s="3" t="s">
        <v>1582</v>
      </c>
      <c r="B475" s="4">
        <v>583</v>
      </c>
      <c r="C475" s="4">
        <v>22</v>
      </c>
    </row>
    <row r="476" spans="1:3" x14ac:dyDescent="0.25">
      <c r="A476" s="3" t="s">
        <v>1564</v>
      </c>
      <c r="B476" s="4">
        <v>241</v>
      </c>
      <c r="C476" s="4">
        <v>10</v>
      </c>
    </row>
    <row r="477" spans="1:3" x14ac:dyDescent="0.25">
      <c r="A477" s="3" t="s">
        <v>1570</v>
      </c>
      <c r="B477" s="4">
        <v>336</v>
      </c>
      <c r="C477" s="4">
        <v>15</v>
      </c>
    </row>
    <row r="478" spans="1:3" x14ac:dyDescent="0.25">
      <c r="A478" s="3" t="s">
        <v>1575</v>
      </c>
      <c r="B478" s="4">
        <v>336</v>
      </c>
      <c r="C478" s="4">
        <v>16</v>
      </c>
    </row>
    <row r="479" spans="1:3" x14ac:dyDescent="0.25">
      <c r="A479" s="3" t="s">
        <v>1571</v>
      </c>
      <c r="B479" s="4">
        <v>379</v>
      </c>
      <c r="C479" s="4">
        <v>15</v>
      </c>
    </row>
    <row r="480" spans="1:3" x14ac:dyDescent="0.25">
      <c r="A480" s="3" t="s">
        <v>1572</v>
      </c>
      <c r="B480" s="4">
        <v>727</v>
      </c>
      <c r="C480" s="4">
        <v>26</v>
      </c>
    </row>
    <row r="481" spans="1:3" x14ac:dyDescent="0.25">
      <c r="A481" s="3" t="s">
        <v>1573</v>
      </c>
      <c r="B481" s="4">
        <v>108</v>
      </c>
      <c r="C481" s="4">
        <v>3</v>
      </c>
    </row>
    <row r="482" spans="1:3" x14ac:dyDescent="0.25">
      <c r="A482" s="3" t="s">
        <v>1574</v>
      </c>
      <c r="B482" s="4">
        <v>48</v>
      </c>
      <c r="C482" s="4">
        <v>3</v>
      </c>
    </row>
    <row r="483" spans="1:3" x14ac:dyDescent="0.25">
      <c r="A483" s="3" t="s">
        <v>2186</v>
      </c>
      <c r="B483" s="4"/>
      <c r="C483" s="4">
        <v>7</v>
      </c>
    </row>
    <row r="484" spans="1:3" x14ac:dyDescent="0.25">
      <c r="A484" s="3" t="s">
        <v>546</v>
      </c>
      <c r="B484" s="4"/>
      <c r="C484" s="4"/>
    </row>
    <row r="485" spans="1:3" x14ac:dyDescent="0.25">
      <c r="A485" s="3" t="s">
        <v>547</v>
      </c>
      <c r="B485" s="4">
        <v>65839.399999999965</v>
      </c>
      <c r="C485" s="4">
        <v>3574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B687A-69F9-4920-ADFE-8B63BB4802D9}">
  <dimension ref="A1:A6"/>
  <sheetViews>
    <sheetView workbookViewId="0">
      <selection activeCell="A2" sqref="A2:A6"/>
    </sheetView>
  </sheetViews>
  <sheetFormatPr defaultRowHeight="15" x14ac:dyDescent="0.25"/>
  <sheetData>
    <row r="1" spans="1:1" x14ac:dyDescent="0.25">
      <c r="A1" t="s">
        <v>337</v>
      </c>
    </row>
    <row r="2" spans="1:1" x14ac:dyDescent="0.25">
      <c r="A2" s="5">
        <v>0</v>
      </c>
    </row>
    <row r="3" spans="1:1" x14ac:dyDescent="0.25">
      <c r="A3" s="5">
        <v>0.25</v>
      </c>
    </row>
    <row r="4" spans="1:1" x14ac:dyDescent="0.25">
      <c r="A4" s="5">
        <v>0.5</v>
      </c>
    </row>
    <row r="5" spans="1:1" x14ac:dyDescent="0.25">
      <c r="A5" s="5">
        <v>0.75</v>
      </c>
    </row>
    <row r="6" spans="1:1" x14ac:dyDescent="0.25">
      <c r="A6" s="5">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12C6A-9A20-4949-A771-9FF875E1E05F}">
  <dimension ref="A1:P24"/>
  <sheetViews>
    <sheetView zoomScaleNormal="100"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6" width="9.7109375" customWidth="1"/>
    <col min="7" max="7" width="100.7109375" style="1" customWidth="1"/>
    <col min="8" max="8" width="13.7109375" style="1" customWidth="1"/>
    <col min="9" max="9" width="13.7109375" style="6" customWidth="1"/>
    <col min="10" max="10" width="12" customWidth="1"/>
  </cols>
  <sheetData>
    <row r="1" spans="1:14" ht="75" x14ac:dyDescent="0.25">
      <c r="A1" s="1" t="s">
        <v>587</v>
      </c>
      <c r="B1" s="1" t="s">
        <v>2719</v>
      </c>
      <c r="C1" s="1" t="s">
        <v>1532</v>
      </c>
      <c r="D1" s="1" t="s">
        <v>2720</v>
      </c>
      <c r="E1" s="1" t="s">
        <v>1533</v>
      </c>
      <c r="F1" t="s">
        <v>338</v>
      </c>
      <c r="G1" s="1" t="s">
        <v>574</v>
      </c>
      <c r="H1" s="1" t="s">
        <v>575</v>
      </c>
      <c r="I1" s="6" t="s">
        <v>573</v>
      </c>
      <c r="J1" s="1" t="s">
        <v>332</v>
      </c>
    </row>
    <row r="2" spans="1:14" s="11" customFormat="1" x14ac:dyDescent="0.25">
      <c r="A2" s="9">
        <f>AVERAGE(A3:A43)</f>
        <v>0</v>
      </c>
      <c r="B2" s="10">
        <f>SUM(B3:B43)</f>
        <v>297</v>
      </c>
      <c r="C2" s="10">
        <f>SUM(C3:C43)</f>
        <v>90.416666666666657</v>
      </c>
      <c r="D2" s="10">
        <f>SUM(D3:D43)</f>
        <v>470</v>
      </c>
      <c r="E2" s="10">
        <f>SUM(E3:E43)</f>
        <v>169.83333333333343</v>
      </c>
      <c r="G2" s="12" t="s">
        <v>1534</v>
      </c>
      <c r="H2" s="12"/>
      <c r="I2" s="13"/>
      <c r="J2" s="12"/>
    </row>
    <row r="3" spans="1:14" ht="30" x14ac:dyDescent="0.25">
      <c r="A3" s="5">
        <v>0</v>
      </c>
      <c r="B3" s="22">
        <f>(1-A3)*VLOOKUP(F3,TimePivot!A$4:C$1000,3,FALSE)</f>
        <v>10</v>
      </c>
      <c r="C3" s="8">
        <f>((1-A3)*VLOOKUP(F3,TimePivot!A$4:B$1000,2,FALSE))/60</f>
        <v>3.5</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6</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2.1</v>
      </c>
      <c r="F3" t="s">
        <v>329</v>
      </c>
      <c r="G3" s="1" t="s">
        <v>0</v>
      </c>
      <c r="H3" s="1" t="s">
        <v>334</v>
      </c>
      <c r="I3" s="6" t="s">
        <v>1710</v>
      </c>
      <c r="J3" s="1" t="s">
        <v>333</v>
      </c>
      <c r="K3" s="1"/>
    </row>
    <row r="4" spans="1:14" ht="30" x14ac:dyDescent="0.25">
      <c r="A4" s="5">
        <v>0</v>
      </c>
      <c r="B4" s="22">
        <f>(1-A4)*VLOOKUP(F4,TimePivot!A$4:C$1000,3,FALSE)</f>
        <v>5</v>
      </c>
      <c r="C4" s="8">
        <f>((1-A4)*VLOOKUP(F4,TimePivot!A$4:B$1000,2,FALSE))/60</f>
        <v>1.1333333333333333</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0</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0</v>
      </c>
      <c r="F4" t="s">
        <v>330</v>
      </c>
      <c r="G4" s="1" t="s">
        <v>1</v>
      </c>
      <c r="H4" s="1" t="s">
        <v>334</v>
      </c>
      <c r="I4" s="6" t="s">
        <v>1711</v>
      </c>
      <c r="J4" s="1"/>
      <c r="K4" s="1"/>
      <c r="L4" s="1"/>
    </row>
    <row r="5" spans="1:14" ht="30" x14ac:dyDescent="0.25">
      <c r="A5" s="5">
        <v>0</v>
      </c>
      <c r="B5" s="22">
        <f>(1-A5)*VLOOKUP(F5,TimePivot!A$4:C$1000,3,FALSE)</f>
        <v>21</v>
      </c>
      <c r="C5" s="8">
        <f>((1-A5)*VLOOKUP(F5,TimePivot!A$4:B$1000,2,FALSE))/60</f>
        <v>3.7166666666666668</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0</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0</v>
      </c>
      <c r="F5" t="s">
        <v>331</v>
      </c>
      <c r="G5" s="1" t="s">
        <v>2</v>
      </c>
      <c r="H5" s="1" t="s">
        <v>334</v>
      </c>
      <c r="J5" s="1"/>
      <c r="K5" s="1"/>
      <c r="L5" s="1"/>
    </row>
    <row r="6" spans="1:14" ht="105" x14ac:dyDescent="0.25">
      <c r="A6" s="5">
        <v>0</v>
      </c>
      <c r="B6" s="22">
        <f>(1-A6)*VLOOKUP(F6,TimePivot!A$4:C$1000,3,FALSE)</f>
        <v>69</v>
      </c>
      <c r="C6" s="8">
        <f>((1-A6)*VLOOKUP(F6,TimePivot!A$4:B$1000,2,FALSE))/60</f>
        <v>11.833333333333334</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57</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14.4</v>
      </c>
      <c r="F6" t="s">
        <v>335</v>
      </c>
      <c r="G6" s="1" t="s">
        <v>3</v>
      </c>
      <c r="H6" s="1" t="s">
        <v>334</v>
      </c>
      <c r="I6" s="6" t="s">
        <v>336</v>
      </c>
      <c r="J6" s="1" t="s">
        <v>1567</v>
      </c>
      <c r="K6" s="1" t="s">
        <v>1593</v>
      </c>
      <c r="L6" s="1"/>
    </row>
    <row r="7" spans="1:14" ht="45" x14ac:dyDescent="0.25">
      <c r="A7" s="5">
        <v>0</v>
      </c>
      <c r="B7" s="22">
        <f>(1-A7)*VLOOKUP(F7,TimePivot!A$4:C$1000,3,FALSE)</f>
        <v>33</v>
      </c>
      <c r="C7" s="8">
        <f>((1-A7)*VLOOKUP(F7,TimePivot!A$4:B$1000,2,FALSE))/60</f>
        <v>6.15</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0</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0</v>
      </c>
      <c r="F7" t="s">
        <v>1567</v>
      </c>
      <c r="G7" s="1" t="s">
        <v>1566</v>
      </c>
      <c r="H7" s="1" t="s">
        <v>334</v>
      </c>
      <c r="I7" s="6" t="s">
        <v>1568</v>
      </c>
      <c r="J7" s="1"/>
    </row>
    <row r="8" spans="1:14" ht="45" x14ac:dyDescent="0.25">
      <c r="A8" s="5">
        <v>0</v>
      </c>
      <c r="B8" s="22">
        <f>(1-A8)*VLOOKUP(F8,TimePivot!A$4:C$1000,3,FALSE)</f>
        <v>14</v>
      </c>
      <c r="C8" s="8">
        <f>((1-A8)*VLOOKUP(F8,TimePivot!A$4:B$1000,2,FALSE))/60</f>
        <v>5.5</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19</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6.6166666666666663</v>
      </c>
      <c r="F8" t="s">
        <v>1568</v>
      </c>
      <c r="G8" s="1" t="s">
        <v>4</v>
      </c>
      <c r="H8" s="1" t="s">
        <v>334</v>
      </c>
      <c r="I8" s="6" t="s">
        <v>1712</v>
      </c>
      <c r="J8" s="1" t="s">
        <v>1569</v>
      </c>
      <c r="K8" s="1" t="s">
        <v>1564</v>
      </c>
    </row>
    <row r="9" spans="1:14" x14ac:dyDescent="0.25">
      <c r="A9" s="5">
        <v>0</v>
      </c>
      <c r="B9" s="22">
        <f>(1-A9)*VLOOKUP(F9,TimePivot!A$4:C$1000,3,FALSE)</f>
        <v>9</v>
      </c>
      <c r="C9" s="8">
        <f>((1-A9)*VLOOKUP(F9,TimePivot!A$4:B$1000,2,FALSE))/60</f>
        <v>2.6</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7</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3</v>
      </c>
      <c r="F9" t="s">
        <v>1569</v>
      </c>
      <c r="G9" s="1" t="s">
        <v>5</v>
      </c>
      <c r="H9" s="1" t="s">
        <v>334</v>
      </c>
      <c r="J9" s="1" t="s">
        <v>1585</v>
      </c>
      <c r="K9" s="1"/>
    </row>
    <row r="10" spans="1:14" ht="60" x14ac:dyDescent="0.25">
      <c r="A10" s="5">
        <v>0</v>
      </c>
      <c r="B10" s="22">
        <f>(1-A10)*VLOOKUP(F10,TimePivot!A$4:C$1000,3,FALSE)</f>
        <v>15</v>
      </c>
      <c r="C10" s="8">
        <f>((1-A10)*VLOOKUP(F10,TimePivot!A$4:B$1000,2,FALSE))/60</f>
        <v>5.6</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21</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7.4</v>
      </c>
      <c r="F10" t="s">
        <v>1570</v>
      </c>
      <c r="G10" s="1" t="s">
        <v>6</v>
      </c>
      <c r="H10" s="1" t="s">
        <v>334</v>
      </c>
      <c r="J10" s="1" t="s">
        <v>1584</v>
      </c>
      <c r="K10" s="1"/>
    </row>
    <row r="11" spans="1:14" ht="45" x14ac:dyDescent="0.25">
      <c r="A11" s="5">
        <v>0</v>
      </c>
      <c r="B11" s="22">
        <f>(1-A11)*VLOOKUP(F11,TimePivot!A$4:C$1000,3,FALSE)</f>
        <v>16</v>
      </c>
      <c r="C11" s="8">
        <f>((1-A11)*VLOOKUP(F11,TimePivot!A$4:B$1000,2,FALSE))/60</f>
        <v>5.6</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15</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6.3166666666666664</v>
      </c>
      <c r="F11" t="s">
        <v>1575</v>
      </c>
      <c r="G11" s="1" t="s">
        <v>7</v>
      </c>
      <c r="H11" s="1" t="s">
        <v>334</v>
      </c>
      <c r="J11" s="1" t="s">
        <v>1571</v>
      </c>
      <c r="K11" s="1"/>
      <c r="L11" s="1"/>
      <c r="M11" s="1"/>
    </row>
    <row r="12" spans="1:14" ht="30" x14ac:dyDescent="0.25">
      <c r="A12" s="5">
        <v>0</v>
      </c>
      <c r="B12" s="22">
        <f>(1-A12)*VLOOKUP(F12,TimePivot!A$4:C$1000,3,FALSE)</f>
        <v>15</v>
      </c>
      <c r="C12" s="8">
        <f>((1-A12)*VLOOKUP(F12,TimePivot!A$4:B$1000,2,FALSE))/60</f>
        <v>6.3166666666666664</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126</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46.966666666666669</v>
      </c>
      <c r="F12" t="s">
        <v>1571</v>
      </c>
      <c r="G12" s="1" t="s">
        <v>8</v>
      </c>
      <c r="H12" s="1" t="s">
        <v>334</v>
      </c>
      <c r="J12" s="1" t="s">
        <v>1589</v>
      </c>
      <c r="K12" s="1" t="s">
        <v>1591</v>
      </c>
      <c r="L12" s="1" t="s">
        <v>1592</v>
      </c>
      <c r="M12" s="1" t="s">
        <v>1594</v>
      </c>
      <c r="N12" s="1" t="s">
        <v>1572</v>
      </c>
    </row>
    <row r="13" spans="1:14" ht="45" x14ac:dyDescent="0.25">
      <c r="A13" s="5">
        <v>0</v>
      </c>
      <c r="B13" s="22">
        <f>(1-A13)*VLOOKUP(F13,TimePivot!A$4:C$1000,3,FALSE)</f>
        <v>26</v>
      </c>
      <c r="C13" s="8">
        <f>((1-A13)*VLOOKUP(F13,TimePivot!A$4:B$1000,2,FALSE))/60</f>
        <v>12.116666666666667</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60</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20.65</v>
      </c>
      <c r="F13" t="s">
        <v>1572</v>
      </c>
      <c r="G13" s="1" t="s">
        <v>9</v>
      </c>
      <c r="H13" s="1" t="s">
        <v>334</v>
      </c>
      <c r="J13" s="1" t="s">
        <v>1594</v>
      </c>
      <c r="K13" s="1" t="s">
        <v>1570</v>
      </c>
      <c r="L13" s="1" t="s">
        <v>1573</v>
      </c>
      <c r="M13" s="1" t="s">
        <v>1574</v>
      </c>
    </row>
    <row r="14" spans="1:14" ht="30" x14ac:dyDescent="0.25">
      <c r="A14" s="5">
        <v>0</v>
      </c>
      <c r="B14" s="22">
        <f>(1-A14)*VLOOKUP(F14,TimePivot!A$4:C$1000,3,FALSE)</f>
        <v>3</v>
      </c>
      <c r="C14" s="8">
        <f>((1-A14)*VLOOKUP(F14,TimePivot!A$4:B$1000,2,FALSE))/60</f>
        <v>1.8</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39</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12.45</v>
      </c>
      <c r="F14" t="s">
        <v>1573</v>
      </c>
      <c r="G14" s="1" t="s">
        <v>10</v>
      </c>
      <c r="H14" s="1" t="s">
        <v>334</v>
      </c>
      <c r="J14" s="1" t="s">
        <v>1594</v>
      </c>
      <c r="K14" s="1"/>
    </row>
    <row r="15" spans="1:14" x14ac:dyDescent="0.25">
      <c r="A15" s="5">
        <v>0</v>
      </c>
      <c r="B15" s="22">
        <f>(1-A15)*VLOOKUP(F15,TimePivot!A$4:C$1000,3,FALSE)</f>
        <v>3</v>
      </c>
      <c r="C15" s="8">
        <f>((1-A15)*VLOOKUP(F15,TimePivot!A$4:B$1000,2,FALSE))/60</f>
        <v>0.8</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39</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12.45</v>
      </c>
      <c r="F15" t="s">
        <v>1574</v>
      </c>
      <c r="G15" s="1" t="s">
        <v>11</v>
      </c>
      <c r="H15" s="1" t="s">
        <v>334</v>
      </c>
      <c r="J15" s="1" t="s">
        <v>1594</v>
      </c>
      <c r="K15" s="1"/>
      <c r="L15" s="1"/>
      <c r="M15" s="1"/>
      <c r="N15" s="1"/>
    </row>
    <row r="16" spans="1:14" ht="30" x14ac:dyDescent="0.25">
      <c r="A16" s="5">
        <v>0</v>
      </c>
      <c r="B16" s="22">
        <f>(1-A16)*VLOOKUP(F16,TimePivot!A$4:C$1000,3,FALSE)</f>
        <v>4</v>
      </c>
      <c r="C16" s="8">
        <f>((1-A16)*VLOOKUP(F16,TimePivot!A$4:B$1000,2,FALSE))/60</f>
        <v>1.2</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22</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9.7166666666666668</v>
      </c>
      <c r="F16" t="s">
        <v>1576</v>
      </c>
      <c r="G16" s="1" t="s">
        <v>12</v>
      </c>
      <c r="H16" s="1" t="s">
        <v>576</v>
      </c>
      <c r="J16" s="1" t="s">
        <v>1582</v>
      </c>
    </row>
    <row r="17" spans="1:16" ht="45" x14ac:dyDescent="0.25">
      <c r="A17" s="5">
        <v>0</v>
      </c>
      <c r="B17" s="22">
        <f>(1-A17)*VLOOKUP(F17,TimePivot!A$4:C$1000,3,FALSE)</f>
        <v>22</v>
      </c>
      <c r="C17" s="8">
        <f>((1-A17)*VLOOKUP(F17,TimePivot!A$4:B$1000,2,FALSE))/60</f>
        <v>9.7166666666666668</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16</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7.0166666666666666</v>
      </c>
      <c r="F17" t="s">
        <v>1582</v>
      </c>
      <c r="G17" s="1" t="s">
        <v>13</v>
      </c>
      <c r="H17" s="1" t="s">
        <v>576</v>
      </c>
      <c r="J17" s="1" t="s">
        <v>1597</v>
      </c>
      <c r="K17" s="1" t="s">
        <v>1564</v>
      </c>
    </row>
    <row r="18" spans="1:16" ht="30" x14ac:dyDescent="0.25">
      <c r="A18" s="5">
        <v>0</v>
      </c>
      <c r="B18" s="22">
        <f>(1-A18)*VLOOKUP(F18,TimePivot!A$4:C$1000,3,FALSE)</f>
        <v>10</v>
      </c>
      <c r="C18" s="8">
        <f>((1-A18)*VLOOKUP(F18,TimePivot!A$4:B$1000,2,FALSE))/60</f>
        <v>4.0166666666666666</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4</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1.8</v>
      </c>
      <c r="F18" t="s">
        <v>1564</v>
      </c>
      <c r="G18" s="1" t="s">
        <v>14</v>
      </c>
      <c r="H18" s="1" t="s">
        <v>550</v>
      </c>
      <c r="J18" s="1" t="s">
        <v>1600</v>
      </c>
      <c r="K18" s="1"/>
      <c r="L18" s="1"/>
      <c r="M18" s="1"/>
    </row>
    <row r="19" spans="1:16" ht="45" x14ac:dyDescent="0.25">
      <c r="A19" s="5">
        <v>0</v>
      </c>
      <c r="B19" s="22">
        <f>(1-A19)*VLOOKUP(F19,TimePivot!A$4:C$1000,3,FALSE)</f>
        <v>5</v>
      </c>
      <c r="C19" s="8">
        <f>((1-A19)*VLOOKUP(F19,TimePivot!A$4:B$1000,2,FALSE))/60</f>
        <v>2.1</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10</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4.5166666666666666</v>
      </c>
      <c r="F19" t="s">
        <v>1577</v>
      </c>
      <c r="G19" s="1" t="s">
        <v>15</v>
      </c>
      <c r="H19" s="1" t="s">
        <v>576</v>
      </c>
      <c r="I19" s="6" t="s">
        <v>1713</v>
      </c>
      <c r="J19" s="1" t="s">
        <v>1583</v>
      </c>
      <c r="K19" s="1" t="s">
        <v>1580</v>
      </c>
      <c r="L19" s="1" t="s">
        <v>1581</v>
      </c>
    </row>
    <row r="20" spans="1:16" ht="30" x14ac:dyDescent="0.25">
      <c r="A20" s="5">
        <v>0</v>
      </c>
      <c r="B20" s="22">
        <f>(1-A20)*VLOOKUP(F20,TimePivot!A$4:C$1000,3,FALSE)</f>
        <v>4</v>
      </c>
      <c r="C20" s="8">
        <f>((1-A20)*VLOOKUP(F20,TimePivot!A$4:B$1000,2,FALSE))/60</f>
        <v>1.1000000000000001</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10</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4.5166666666666666</v>
      </c>
      <c r="F20" t="s">
        <v>1578</v>
      </c>
      <c r="G20" s="1" t="s">
        <v>16</v>
      </c>
      <c r="H20" s="1" t="s">
        <v>576</v>
      </c>
      <c r="I20" s="6" t="s">
        <v>1714</v>
      </c>
      <c r="J20" s="1" t="s">
        <v>1583</v>
      </c>
      <c r="K20" s="1" t="s">
        <v>1580</v>
      </c>
      <c r="L20" s="1" t="s">
        <v>1581</v>
      </c>
    </row>
    <row r="21" spans="1:16" ht="30" x14ac:dyDescent="0.25">
      <c r="A21" s="5">
        <v>0</v>
      </c>
      <c r="B21" s="22">
        <f>(1-A21)*VLOOKUP(F21,TimePivot!A$4:C$1000,3,FALSE)</f>
        <v>3</v>
      </c>
      <c r="C21" s="8">
        <f>((1-A21)*VLOOKUP(F21,TimePivot!A$4:B$1000,2,FALSE))/60</f>
        <v>1.1000000000000001</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10</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4.5166666666666666</v>
      </c>
      <c r="F21" t="s">
        <v>1579</v>
      </c>
      <c r="G21" s="1" t="s">
        <v>17</v>
      </c>
      <c r="H21" s="1" t="s">
        <v>576</v>
      </c>
      <c r="I21" s="6" t="s">
        <v>1715</v>
      </c>
      <c r="J21" s="1" t="s">
        <v>1583</v>
      </c>
      <c r="K21" s="1" t="s">
        <v>1580</v>
      </c>
      <c r="L21" s="1" t="s">
        <v>1581</v>
      </c>
    </row>
    <row r="22" spans="1:16" ht="45" x14ac:dyDescent="0.25">
      <c r="A22" s="5">
        <v>0</v>
      </c>
      <c r="B22" s="22">
        <f>(1-A22)*VLOOKUP(F22,TimePivot!A$4:C$1000,3,FALSE)</f>
        <v>4</v>
      </c>
      <c r="C22" s="8">
        <f>((1-A22)*VLOOKUP(F22,TimePivot!A$4:B$1000,2,FALSE))/60</f>
        <v>1.7</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3</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1.8</v>
      </c>
      <c r="F22" t="s">
        <v>1583</v>
      </c>
      <c r="G22" s="1" t="s">
        <v>18</v>
      </c>
      <c r="H22" s="1" t="s">
        <v>550</v>
      </c>
      <c r="J22" s="1" t="s">
        <v>1601</v>
      </c>
    </row>
    <row r="23" spans="1:16" ht="30" x14ac:dyDescent="0.25">
      <c r="A23" s="5">
        <v>0</v>
      </c>
      <c r="B23" s="22">
        <f>(1-A23)*VLOOKUP(F23,TimePivot!A$4:C$1000,3,FALSE)</f>
        <v>2</v>
      </c>
      <c r="C23" s="8">
        <f>((1-A23)*VLOOKUP(F23,TimePivot!A$4:B$1000,2,FALSE))/60</f>
        <v>0.9</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3</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1.8</v>
      </c>
      <c r="F23" t="s">
        <v>1580</v>
      </c>
      <c r="G23" s="1" t="s">
        <v>19</v>
      </c>
      <c r="H23" s="1" t="s">
        <v>550</v>
      </c>
      <c r="J23" s="1" t="s">
        <v>1601</v>
      </c>
      <c r="K23" s="1"/>
    </row>
    <row r="24" spans="1:16" ht="30" x14ac:dyDescent="0.25">
      <c r="A24" s="5">
        <v>0</v>
      </c>
      <c r="B24" s="22">
        <f>(1-A24)*VLOOKUP(F24,TimePivot!A$4:C$1000,3,FALSE)</f>
        <v>4</v>
      </c>
      <c r="C24" s="8">
        <f>((1-A24)*VLOOKUP(F24,TimePivot!A$4:B$1000,2,FALSE))/60</f>
        <v>1.9166666666666667</v>
      </c>
      <c r="D24" s="22">
        <f>((1-A24)*SUM(IF(J24&lt;&gt;"",(VLOOKUP(J24,TimePivot!A$4:C$1000,3,FALSE))),IF(K24&lt;&gt;"",VLOOKUP(K24,TimePivot!A$4:C$1000,3,FALSE)),IF(L24&lt;&gt;"",VLOOKUP(L24,TimePivot!A$4:C$1000,3,FALSE)),IF(M24&lt;&gt;"",VLOOKUP(M24,TimePivot!A$4:C$1000,3,FALSE)),IF(N24&lt;&gt;"",VLOOKUP(N24,TimePivot!A$4:C$1000,3,FALSE)),IF(O24&lt;&gt;"",VLOOKUP(O24,TimePivot!A$4:C$1000,3,FALSE)),IF(P24&lt;&gt;"",(VLOOKUP(P24,TimePivot!A$4:C$1000,3,FALSE))),IF(Q24&lt;&gt;"",(VLOOKUP(Q24,TimePivot!A$4:C$1000,3,FALSE))),IF(R24&lt;&gt;"",(VLOOKUP(R24,TimePivot!A$4:C$1000,3,FALSE))),IF(S24&lt;&gt;"",(VLOOKUP(S24,TimePivot!A$4:C$1000,3,FALSE))),IF(T24&lt;&gt;"",(VLOOKUP(T24,TimePivot!A$4:C$1000,3,FALSE))),IF(U24&lt;&gt;"",(VLOOKUP(U24,TimePivot!A$4:C$1000,3,FALSE))),IF(V24&lt;&gt;"",(VLOOKUP(V24,TimePivot!A$4:C$1000,3,FALSE))),IF(W24&lt;&gt;"",(VLOOKUP(W24,TimePivot!A$4:C$1000,3,FALSE))),IF(X24&lt;&gt;"",(VLOOKUP(X24,TimePivot!A$4:C$1000,3,FALSE))),IF(Y24&lt;&gt;"",(VLOOKUP(Y24,TimePivot!A$4:C$1000,3,FALSE))),IF(Z24&lt;&gt;"",(VLOOKUP(Z24,TimePivot!A$4:C$1000,3,FALSE))),IF(AA24&lt;&gt;"",(VLOOKUP(AA24,TimePivot!A$4:C$1000,3,FALSE))),IF(AB24&lt;&gt;"",(VLOOKUP(AB24,TimePivot!A$4:C$1000,3,FALSE)))))</f>
        <v>3</v>
      </c>
      <c r="E24" s="8">
        <f>((1-A24)*SUM(IF(J24&lt;&gt;"",(VLOOKUP(J24,TimePivot!A$4:B$1000,2,FALSE))),IF(K24&lt;&gt;"",VLOOKUP(K24,TimePivot!A$4:B$1000,2,FALSE)),IF(L24&lt;&gt;"",VLOOKUP(L24,TimePivot!A$4:B$1000,2,FALSE)),IF(M24&lt;&gt;"",VLOOKUP(M24,TimePivot!A$4:B$1000,2,FALSE)),IF(N24&lt;&gt;"",VLOOKUP(N24,TimePivot!A$4:B$1000,2,FALSE)),IF(O24&lt;&gt;"",VLOOKUP(O24,TimePivot!A$4:B$1000,2,FALSE)),IF(P24&lt;&gt;"",(VLOOKUP(P24,TimePivot!A$4:B$1000,2,FALSE))),IF(Q24&lt;&gt;"",(VLOOKUP(Q24,TimePivot!A$4:B$1000,2,FALSE))),IF(R24&lt;&gt;"",(VLOOKUP(R24,TimePivot!A$4:B$1000,2,FALSE))),IF(S24&lt;&gt;"",(VLOOKUP(S24,TimePivot!A$4:B$1000,2,FALSE))),IF(T24&lt;&gt;"",(VLOOKUP(T24,TimePivot!A$4:B$1000,2,FALSE))),IF(U24&lt;&gt;"",(VLOOKUP(U24,TimePivot!A$4:B$1000,2,FALSE))),IF(V24&lt;&gt;"",(VLOOKUP(V24,TimePivot!A$4:B$1000,2,FALSE))),IF(W24&lt;&gt;"",(VLOOKUP(W24,TimePivot!A$4:B$1000,2,FALSE))),IF(X24&lt;&gt;"",(VLOOKUP(X24,TimePivot!A$4:B$1000,2,FALSE))),IF(Y24&lt;&gt;"",(VLOOKUP(Y24,TimePivot!A$4:B$1000,2,FALSE))),IF(Z24&lt;&gt;"",(VLOOKUP(Z24,TimePivot!A$4:B$1000,2,FALSE))),IF(AA24&lt;&gt;"",(VLOOKUP(AA24,TimePivot!A$4:B$1000,2,FALSE))),IF(AB24&lt;&gt;"",(VLOOKUP(AB24,TimePivot!A$4:B$1000,2,FALSE)))))/60</f>
        <v>1.8</v>
      </c>
      <c r="F24" t="s">
        <v>1581</v>
      </c>
      <c r="G24" s="1" t="s">
        <v>20</v>
      </c>
      <c r="H24" s="1" t="s">
        <v>550</v>
      </c>
      <c r="J24" s="1" t="s">
        <v>1602</v>
      </c>
      <c r="K24" s="1"/>
      <c r="L24" s="1"/>
      <c r="M24" s="1"/>
      <c r="N24" s="1"/>
      <c r="O24" s="1"/>
      <c r="P24" s="7"/>
    </row>
  </sheetData>
  <conditionalFormatting sqref="B3:B24">
    <cfRule type="colorScale" priority="4">
      <colorScale>
        <cfvo type="min"/>
        <cfvo type="percentile" val="50"/>
        <cfvo type="max"/>
        <color rgb="FF63BE7B"/>
        <color rgb="FFFFEB84"/>
        <color rgb="FFF8696B"/>
      </colorScale>
    </cfRule>
  </conditionalFormatting>
  <conditionalFormatting sqref="D3:D24">
    <cfRule type="colorScale" priority="3">
      <colorScale>
        <cfvo type="min"/>
        <cfvo type="percentile" val="50"/>
        <cfvo type="max"/>
        <color rgb="FF63BE7B"/>
        <color rgb="FFFFEB84"/>
        <color rgb="FFF8696B"/>
      </colorScale>
    </cfRule>
  </conditionalFormatting>
  <conditionalFormatting sqref="C3:C24">
    <cfRule type="colorScale" priority="2">
      <colorScale>
        <cfvo type="min"/>
        <cfvo type="percentile" val="50"/>
        <cfvo type="max"/>
        <color rgb="FF63BE7B"/>
        <color rgb="FFFFEB84"/>
        <color rgb="FFF8696B"/>
      </colorScale>
    </cfRule>
  </conditionalFormatting>
  <conditionalFormatting sqref="E3:E24">
    <cfRule type="colorScale" priority="1">
      <colorScale>
        <cfvo type="min"/>
        <cfvo type="percentile" val="50"/>
        <cfvo type="max"/>
        <color rgb="FF63BE7B"/>
        <color rgb="FFFFEB84"/>
        <color rgb="FFF8696B"/>
      </colorScale>
    </cfRule>
  </conditionalFormatting>
  <conditionalFormatting sqref="A3:A24">
    <cfRule type="cellIs" dxfId="35" priority="10" operator="greaterThan">
      <formula>0.76</formula>
    </cfRule>
    <cfRule type="cellIs" dxfId="34" priority="11" operator="lessThan">
      <formula>0.26</formula>
    </cfRule>
    <cfRule type="cellIs" dxfId="33" priority="12" operator="between">
      <formula>0.26</formula>
      <formula>0.76</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9D0FC64-85A5-4A2A-80F9-7A38B098584B}">
          <x14:formula1>
            <xm:f>Validation!$A$2:$A$6</xm:f>
          </x14:formula1>
          <xm:sqref>A3:A24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2F87E-5412-438D-BEFF-B5C586BF4CE3}">
  <dimension ref="A1:N23"/>
  <sheetViews>
    <sheetView zoomScaleNormal="100"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6" width="9.7109375" customWidth="1"/>
    <col min="7" max="7" width="100.7109375" style="1" customWidth="1"/>
    <col min="8" max="8" width="13.7109375" style="1" customWidth="1"/>
    <col min="9" max="9" width="13.7109375" style="6" customWidth="1"/>
    <col min="10" max="10" width="12" customWidth="1"/>
  </cols>
  <sheetData>
    <row r="1" spans="1:14" ht="75" x14ac:dyDescent="0.25">
      <c r="A1" s="1" t="s">
        <v>587</v>
      </c>
      <c r="B1" s="1" t="s">
        <v>2719</v>
      </c>
      <c r="C1" s="1" t="s">
        <v>1532</v>
      </c>
      <c r="D1" s="1" t="s">
        <v>2720</v>
      </c>
      <c r="E1" s="1" t="s">
        <v>1533</v>
      </c>
      <c r="F1" t="s">
        <v>338</v>
      </c>
      <c r="G1" s="1" t="s">
        <v>574</v>
      </c>
      <c r="H1" s="1" t="s">
        <v>575</v>
      </c>
      <c r="I1" s="6" t="s">
        <v>573</v>
      </c>
      <c r="J1" s="1" t="s">
        <v>332</v>
      </c>
    </row>
    <row r="2" spans="1:14" s="11" customFormat="1" x14ac:dyDescent="0.25">
      <c r="A2" s="9">
        <f>AVERAGE(A3:A43)</f>
        <v>0</v>
      </c>
      <c r="B2" s="10">
        <f>SUM(B3:B43)</f>
        <v>240</v>
      </c>
      <c r="C2" s="10">
        <f>SUM(C3:C43)</f>
        <v>92.399999999999991</v>
      </c>
      <c r="D2" s="10">
        <f>SUM(D3:D43)</f>
        <v>550</v>
      </c>
      <c r="E2" s="10">
        <f>SUM(E3:E43)</f>
        <v>216.4083333333333</v>
      </c>
      <c r="G2" s="12" t="s">
        <v>1534</v>
      </c>
      <c r="H2" s="12"/>
      <c r="I2" s="13"/>
      <c r="J2" s="12"/>
    </row>
    <row r="3" spans="1:14" ht="30" x14ac:dyDescent="0.25">
      <c r="A3" s="5">
        <v>0</v>
      </c>
      <c r="B3" s="23">
        <f>(1-A3)*VLOOKUP(F3,TimePivot!A$4:C$1000,3,FALSE)</f>
        <v>6</v>
      </c>
      <c r="C3" s="8">
        <f>((1-A3)*VLOOKUP(F3,TimePivot!A$4:B$1000,2,FALSE))/60</f>
        <v>2.1</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21</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7.4</v>
      </c>
      <c r="F3" t="s">
        <v>333</v>
      </c>
      <c r="G3" s="1" t="s">
        <v>21</v>
      </c>
      <c r="H3" s="1" t="s">
        <v>334</v>
      </c>
      <c r="J3" s="1" t="s">
        <v>1584</v>
      </c>
      <c r="K3" s="1"/>
    </row>
    <row r="4" spans="1:14" ht="90" x14ac:dyDescent="0.25">
      <c r="A4" s="5">
        <v>0</v>
      </c>
      <c r="B4" s="22">
        <f>(1-A4)*VLOOKUP(F4,TimePivot!A$4:C$1000,3,FALSE)</f>
        <v>21</v>
      </c>
      <c r="C4" s="8">
        <f>((1-A4)*VLOOKUP(F4,TimePivot!A$4:B$1000,2,FALSE))/60</f>
        <v>7.4</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52</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22</v>
      </c>
      <c r="F4" t="s">
        <v>1584</v>
      </c>
      <c r="G4" s="1" t="s">
        <v>22</v>
      </c>
      <c r="H4" s="1" t="s">
        <v>334</v>
      </c>
      <c r="J4" s="1" t="s">
        <v>1585</v>
      </c>
      <c r="K4" s="1" t="s">
        <v>1586</v>
      </c>
      <c r="L4" s="1" t="s">
        <v>1587</v>
      </c>
      <c r="M4" s="1" t="s">
        <v>1588</v>
      </c>
      <c r="N4" s="1" t="s">
        <v>1604</v>
      </c>
    </row>
    <row r="5" spans="1:14" ht="30" x14ac:dyDescent="0.25">
      <c r="A5" s="5">
        <v>0</v>
      </c>
      <c r="B5" s="22">
        <f>(1-A5)*VLOOKUP(F5,TimePivot!A$4:C$1000,3,FALSE)</f>
        <v>7</v>
      </c>
      <c r="C5" s="8">
        <f>((1-A5)*VLOOKUP(F5,TimePivot!A$4:B$1000,2,FALSE))/60</f>
        <v>3</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0</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0</v>
      </c>
      <c r="F5" t="s">
        <v>1585</v>
      </c>
      <c r="G5" s="1" t="s">
        <v>23</v>
      </c>
      <c r="H5" s="1" t="s">
        <v>334</v>
      </c>
      <c r="J5" s="1"/>
      <c r="K5" s="1"/>
      <c r="L5" s="1"/>
    </row>
    <row r="6" spans="1:14" ht="75" x14ac:dyDescent="0.25">
      <c r="A6" s="5">
        <v>0</v>
      </c>
      <c r="B6" s="22">
        <f>(1-A6)*VLOOKUP(F6,TimePivot!A$4:C$1000,3,FALSE)</f>
        <v>27</v>
      </c>
      <c r="C6" s="8">
        <f>((1-A6)*VLOOKUP(F6,TimePivot!A$4:B$1000,2,FALSE))/60</f>
        <v>13.1</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17</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6.9</v>
      </c>
      <c r="F6" t="s">
        <v>1586</v>
      </c>
      <c r="G6" s="1" t="s">
        <v>24</v>
      </c>
      <c r="H6" s="1" t="s">
        <v>334</v>
      </c>
      <c r="J6" s="1" t="s">
        <v>1608</v>
      </c>
      <c r="K6" s="1" t="s">
        <v>1613</v>
      </c>
      <c r="L6" s="1"/>
    </row>
    <row r="7" spans="1:14" ht="30" x14ac:dyDescent="0.25">
      <c r="A7" s="5">
        <v>0</v>
      </c>
      <c r="B7" s="22">
        <f>(1-A7)*VLOOKUP(F7,TimePivot!A$4:C$1000,3,FALSE)</f>
        <v>9</v>
      </c>
      <c r="C7" s="8">
        <f>((1-A7)*VLOOKUP(F7,TimePivot!A$4:B$1000,2,FALSE))/60</f>
        <v>2.9</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17</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6.9</v>
      </c>
      <c r="F7" t="s">
        <v>1587</v>
      </c>
      <c r="G7" s="1" t="s">
        <v>25</v>
      </c>
      <c r="H7" s="1" t="s">
        <v>334</v>
      </c>
      <c r="I7" s="6" t="s">
        <v>1588</v>
      </c>
      <c r="J7" s="1" t="s">
        <v>1608</v>
      </c>
      <c r="K7" s="1" t="s">
        <v>1613</v>
      </c>
    </row>
    <row r="8" spans="1:14" ht="60" x14ac:dyDescent="0.25">
      <c r="A8" s="5">
        <v>0</v>
      </c>
      <c r="B8" s="22">
        <f>(1-A8)*VLOOKUP(F8,TimePivot!A$4:C$1000,3,FALSE)</f>
        <v>1</v>
      </c>
      <c r="C8" s="8">
        <f>((1-A8)*VLOOKUP(F8,TimePivot!A$4:B$1000,2,FALSE))/60</f>
        <v>0.3</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17</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6.9</v>
      </c>
      <c r="F8" t="s">
        <v>1588</v>
      </c>
      <c r="G8" s="1" t="s">
        <v>26</v>
      </c>
      <c r="H8" s="1" t="s">
        <v>334</v>
      </c>
      <c r="I8" s="6" t="s">
        <v>1587</v>
      </c>
      <c r="J8" s="1" t="s">
        <v>1608</v>
      </c>
      <c r="K8" s="1" t="s">
        <v>1613</v>
      </c>
    </row>
    <row r="9" spans="1:14" ht="45" x14ac:dyDescent="0.25">
      <c r="A9" s="5">
        <v>0</v>
      </c>
      <c r="B9" s="22">
        <f>(1-A9)*VLOOKUP(F9,TimePivot!A$4:C$1000,3,FALSE)</f>
        <v>38</v>
      </c>
      <c r="C9" s="8">
        <f>((1-A9)*VLOOKUP(F9,TimePivot!A$4:B$1000,2,FALSE))/60</f>
        <v>15.55</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14</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5.7</v>
      </c>
      <c r="F9" t="s">
        <v>1589</v>
      </c>
      <c r="G9" s="1" t="s">
        <v>27</v>
      </c>
      <c r="H9" s="1" t="s">
        <v>334</v>
      </c>
      <c r="I9" s="6" t="s">
        <v>2179</v>
      </c>
      <c r="J9" s="1" t="s">
        <v>1600</v>
      </c>
      <c r="K9" s="1" t="s">
        <v>1590</v>
      </c>
      <c r="L9" s="1" t="s">
        <v>1613</v>
      </c>
    </row>
    <row r="10" spans="1:14" ht="45" x14ac:dyDescent="0.25">
      <c r="A10" s="5">
        <v>0</v>
      </c>
      <c r="B10" s="22">
        <f>(1-A10)*VLOOKUP(F10,TimePivot!A$4:C$1000,3,FALSE)</f>
        <v>1</v>
      </c>
      <c r="C10" s="8">
        <f>((1-A10)*VLOOKUP(F10,TimePivot!A$4:B$1000,2,FALSE))/60</f>
        <v>0.3</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4</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1.8</v>
      </c>
      <c r="F10" t="s">
        <v>1590</v>
      </c>
      <c r="G10" s="1" t="s">
        <v>28</v>
      </c>
      <c r="H10" s="1" t="s">
        <v>334</v>
      </c>
      <c r="J10" s="1" t="s">
        <v>1600</v>
      </c>
      <c r="K10" s="1"/>
    </row>
    <row r="11" spans="1:14" ht="60" x14ac:dyDescent="0.25">
      <c r="A11" s="5">
        <v>0</v>
      </c>
      <c r="B11" s="22">
        <f>(1-A11)*VLOOKUP(F11,TimePivot!A$4:C$1000,3,FALSE)</f>
        <v>12</v>
      </c>
      <c r="C11" s="8">
        <f>((1-A11)*VLOOKUP(F11,TimePivot!A$4:B$1000,2,FALSE))/60</f>
        <v>3.9</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107</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37.69166666666667</v>
      </c>
      <c r="F11" t="s">
        <v>1591</v>
      </c>
      <c r="G11" s="1" t="s">
        <v>29</v>
      </c>
      <c r="H11" s="1" t="s">
        <v>334</v>
      </c>
      <c r="I11" s="6" t="s">
        <v>1592</v>
      </c>
      <c r="J11" s="1" t="s">
        <v>1594</v>
      </c>
      <c r="K11" s="1" t="s">
        <v>1612</v>
      </c>
      <c r="L11" s="1" t="s">
        <v>462</v>
      </c>
      <c r="M11" s="1" t="s">
        <v>446</v>
      </c>
      <c r="N11" s="1" t="s">
        <v>1663</v>
      </c>
    </row>
    <row r="12" spans="1:14" ht="30" x14ac:dyDescent="0.25">
      <c r="A12" s="5">
        <v>0</v>
      </c>
      <c r="B12" s="22">
        <f>(1-A12)*VLOOKUP(F12,TimePivot!A$4:C$1000,3,FALSE)</f>
        <v>11</v>
      </c>
      <c r="C12" s="8">
        <f>((1-A12)*VLOOKUP(F12,TimePivot!A$4:B$1000,2,FALSE))/60</f>
        <v>2.95</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117</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42.65</v>
      </c>
      <c r="F12" t="s">
        <v>1592</v>
      </c>
      <c r="G12" s="1" t="s">
        <v>30</v>
      </c>
      <c r="H12" s="1" t="s">
        <v>334</v>
      </c>
      <c r="I12" s="6" t="s">
        <v>1591</v>
      </c>
      <c r="J12" s="1" t="s">
        <v>1594</v>
      </c>
      <c r="K12" s="1" t="s">
        <v>1612</v>
      </c>
      <c r="L12" s="1" t="s">
        <v>1631</v>
      </c>
      <c r="M12" s="1" t="s">
        <v>1663</v>
      </c>
    </row>
    <row r="13" spans="1:14" x14ac:dyDescent="0.25">
      <c r="A13" s="5">
        <v>0</v>
      </c>
      <c r="B13" s="22">
        <f>(1-A13)*VLOOKUP(F13,TimePivot!A$4:C$1000,3,FALSE)</f>
        <v>24</v>
      </c>
      <c r="C13" s="8">
        <f>((1-A13)*VLOOKUP(F13,TimePivot!A$4:B$1000,2,FALSE))/60</f>
        <v>8.25</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39</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12.45</v>
      </c>
      <c r="F13" t="s">
        <v>1593</v>
      </c>
      <c r="G13" s="1" t="s">
        <v>31</v>
      </c>
      <c r="H13" s="1" t="s">
        <v>334</v>
      </c>
      <c r="J13" s="1" t="s">
        <v>1594</v>
      </c>
    </row>
    <row r="14" spans="1:14" ht="75" x14ac:dyDescent="0.25">
      <c r="A14" s="5">
        <v>0</v>
      </c>
      <c r="B14" s="22">
        <f>(1-A14)*VLOOKUP(F14,TimePivot!A$4:C$1000,3,FALSE)</f>
        <v>39</v>
      </c>
      <c r="C14" s="8">
        <f>((1-A14)*VLOOKUP(F14,TimePivot!A$4:B$1000,2,FALSE))/60</f>
        <v>12.45</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32</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15.5</v>
      </c>
      <c r="F14" t="s">
        <v>1594</v>
      </c>
      <c r="G14" s="1" t="s">
        <v>32</v>
      </c>
      <c r="H14" s="1" t="s">
        <v>334</v>
      </c>
      <c r="I14" s="6" t="s">
        <v>1589</v>
      </c>
      <c r="J14" s="1" t="s">
        <v>1586</v>
      </c>
      <c r="K14" s="1" t="s">
        <v>1614</v>
      </c>
    </row>
    <row r="15" spans="1:14" ht="45" x14ac:dyDescent="0.25">
      <c r="A15" s="5">
        <v>0</v>
      </c>
      <c r="B15" s="22">
        <f>(1-A15)*VLOOKUP(F15,TimePivot!A$4:C$1000,3,FALSE)</f>
        <v>4</v>
      </c>
      <c r="C15" s="8">
        <f>((1-A15)*VLOOKUP(F15,TimePivot!A$4:B$1000,2,FALSE))/60</f>
        <v>2</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19</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9.3000000000000007</v>
      </c>
      <c r="F15" t="s">
        <v>1595</v>
      </c>
      <c r="G15" s="1" t="s">
        <v>33</v>
      </c>
      <c r="H15" s="1" t="s">
        <v>334</v>
      </c>
      <c r="J15" s="1" t="s">
        <v>1596</v>
      </c>
      <c r="K15" s="1" t="s">
        <v>1615</v>
      </c>
      <c r="L15" s="1" t="s">
        <v>1616</v>
      </c>
      <c r="M15" s="1"/>
      <c r="N15" s="1"/>
    </row>
    <row r="16" spans="1:14" ht="45" x14ac:dyDescent="0.25">
      <c r="A16" s="5">
        <v>0</v>
      </c>
      <c r="B16" s="22">
        <f>(1-A16)*VLOOKUP(F16,TimePivot!A$4:C$1000,3,FALSE)</f>
        <v>4</v>
      </c>
      <c r="C16" s="8">
        <f>((1-A16)*VLOOKUP(F16,TimePivot!A$4:B$1000,2,FALSE))/60</f>
        <v>1.5</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32</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13.416666666666666</v>
      </c>
      <c r="F16" t="s">
        <v>1596</v>
      </c>
      <c r="G16" s="1" t="s">
        <v>34</v>
      </c>
      <c r="H16" s="1" t="s">
        <v>334</v>
      </c>
      <c r="I16" s="6" t="s">
        <v>1589</v>
      </c>
      <c r="J16" s="1" t="s">
        <v>1679</v>
      </c>
      <c r="K16" s="1" t="s">
        <v>1663</v>
      </c>
    </row>
    <row r="17" spans="1:13" ht="30" x14ac:dyDescent="0.25">
      <c r="A17" s="5">
        <v>0</v>
      </c>
      <c r="B17" s="22">
        <f>(1-A17)*VLOOKUP(F17,TimePivot!A$4:C$1000,3,FALSE)</f>
        <v>6</v>
      </c>
      <c r="C17" s="8">
        <f>((1-A17)*VLOOKUP(F17,TimePivot!A$4:B$1000,2,FALSE))/60</f>
        <v>3</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4</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1.8</v>
      </c>
      <c r="F17" t="s">
        <v>1597</v>
      </c>
      <c r="G17" s="1" t="s">
        <v>35</v>
      </c>
      <c r="H17" s="1" t="s">
        <v>334</v>
      </c>
      <c r="J17" s="1" t="s">
        <v>1598</v>
      </c>
    </row>
    <row r="18" spans="1:13" ht="60" x14ac:dyDescent="0.25">
      <c r="A18" s="5">
        <v>0</v>
      </c>
      <c r="B18" s="22">
        <f>(1-A18)*VLOOKUP(F18,TimePivot!A$4:C$1000,3,FALSE)</f>
        <v>4</v>
      </c>
      <c r="C18" s="8">
        <f>((1-A18)*VLOOKUP(F18,TimePivot!A$4:B$1000,2,FALSE))/60</f>
        <v>1.8</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13</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6</v>
      </c>
      <c r="F18" t="s">
        <v>1598</v>
      </c>
      <c r="G18" s="1" t="s">
        <v>36</v>
      </c>
      <c r="H18" s="1" t="s">
        <v>334</v>
      </c>
      <c r="J18" s="1" t="s">
        <v>1617</v>
      </c>
      <c r="K18" s="1"/>
      <c r="L18" s="1"/>
      <c r="M18" s="1"/>
    </row>
    <row r="19" spans="1:13" x14ac:dyDescent="0.25">
      <c r="A19" s="5">
        <v>0</v>
      </c>
      <c r="B19" s="22">
        <f>(1-A19)*VLOOKUP(F19,TimePivot!A$4:C$1000,3,FALSE)</f>
        <v>9</v>
      </c>
      <c r="C19" s="8">
        <f>((1-A19)*VLOOKUP(F19,TimePivot!A$4:B$1000,2,FALSE))/60</f>
        <v>3.5</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4</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2.1</v>
      </c>
      <c r="F19" t="s">
        <v>1599</v>
      </c>
      <c r="G19" s="1" t="s">
        <v>37</v>
      </c>
      <c r="H19" s="1" t="s">
        <v>576</v>
      </c>
      <c r="J19" s="1" t="s">
        <v>1623</v>
      </c>
    </row>
    <row r="20" spans="1:13" ht="45" x14ac:dyDescent="0.25">
      <c r="A20" s="5">
        <v>0</v>
      </c>
      <c r="B20" s="22">
        <f>(1-A20)*VLOOKUP(F20,TimePivot!A$4:C$1000,3,FALSE)</f>
        <v>4</v>
      </c>
      <c r="C20" s="8">
        <f>((1-A20)*VLOOKUP(F20,TimePivot!A$4:B$1000,2,FALSE))/60</f>
        <v>1.8</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5</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2.7</v>
      </c>
      <c r="F20" t="s">
        <v>1600</v>
      </c>
      <c r="G20" s="1" t="s">
        <v>38</v>
      </c>
      <c r="H20" s="1" t="s">
        <v>550</v>
      </c>
      <c r="J20" s="1" t="s">
        <v>1626</v>
      </c>
    </row>
    <row r="21" spans="1:13" ht="45" x14ac:dyDescent="0.25">
      <c r="A21" s="5">
        <v>0</v>
      </c>
      <c r="B21" s="22">
        <f>(1-A21)*VLOOKUP(F21,TimePivot!A$4:C$1000,3,FALSE)</f>
        <v>3</v>
      </c>
      <c r="C21" s="8">
        <f>((1-A21)*VLOOKUP(F21,TimePivot!A$4:B$1000,2,FALSE))/60</f>
        <v>1.8</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7</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3.6</v>
      </c>
      <c r="F21" t="s">
        <v>1601</v>
      </c>
      <c r="G21" s="1" t="s">
        <v>39</v>
      </c>
      <c r="H21" s="1" t="s">
        <v>576</v>
      </c>
      <c r="J21" s="1" t="s">
        <v>1627</v>
      </c>
    </row>
    <row r="22" spans="1:13" ht="60" x14ac:dyDescent="0.25">
      <c r="A22" s="5">
        <v>0</v>
      </c>
      <c r="B22" s="22">
        <f>(1-A22)*VLOOKUP(F22,TimePivot!A$4:C$1000,3,FALSE)</f>
        <v>3</v>
      </c>
      <c r="C22" s="8">
        <f>((1-A22)*VLOOKUP(F22,TimePivot!A$4:B$1000,2,FALSE))/60</f>
        <v>1.8</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21</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7.7</v>
      </c>
      <c r="F22" t="s">
        <v>1602</v>
      </c>
      <c r="G22" s="1" t="s">
        <v>40</v>
      </c>
      <c r="H22" s="1" t="s">
        <v>576</v>
      </c>
      <c r="J22" s="1" t="s">
        <v>1603</v>
      </c>
      <c r="K22" s="1" t="s">
        <v>1649</v>
      </c>
      <c r="L22" s="1" t="s">
        <v>1682</v>
      </c>
    </row>
    <row r="23" spans="1:13" ht="60" x14ac:dyDescent="0.25">
      <c r="A23" s="5">
        <v>0</v>
      </c>
      <c r="B23" s="22">
        <f>(1-A23)*VLOOKUP(F23,TimePivot!A$4:C$1000,3,FALSE)</f>
        <v>7</v>
      </c>
      <c r="C23" s="8">
        <f>((1-A23)*VLOOKUP(F23,TimePivot!A$4:B$1000,2,FALSE))/60</f>
        <v>3</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8</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3.9</v>
      </c>
      <c r="F23" t="s">
        <v>1603</v>
      </c>
      <c r="G23" s="1" t="s">
        <v>41</v>
      </c>
      <c r="H23" s="1" t="s">
        <v>576</v>
      </c>
      <c r="J23" s="1" t="s">
        <v>1629</v>
      </c>
      <c r="K23" s="1"/>
    </row>
  </sheetData>
  <conditionalFormatting sqref="B3:B23">
    <cfRule type="colorScale" priority="4">
      <colorScale>
        <cfvo type="min"/>
        <cfvo type="percentile" val="50"/>
        <cfvo type="max"/>
        <color rgb="FF63BE7B"/>
        <color rgb="FFFFEB84"/>
        <color rgb="FFF8696B"/>
      </colorScale>
    </cfRule>
  </conditionalFormatting>
  <conditionalFormatting sqref="E3:E23">
    <cfRule type="colorScale" priority="1">
      <colorScale>
        <cfvo type="min"/>
        <cfvo type="percentile" val="50"/>
        <cfvo type="max"/>
        <color rgb="FF63BE7B"/>
        <color rgb="FFFFEB84"/>
        <color rgb="FFF8696B"/>
      </colorScale>
    </cfRule>
  </conditionalFormatting>
  <conditionalFormatting sqref="D3:D23">
    <cfRule type="colorScale" priority="2">
      <colorScale>
        <cfvo type="min"/>
        <cfvo type="percentile" val="50"/>
        <cfvo type="max"/>
        <color rgb="FF63BE7B"/>
        <color rgb="FFFFEB84"/>
        <color rgb="FFF8696B"/>
      </colorScale>
    </cfRule>
  </conditionalFormatting>
  <conditionalFormatting sqref="C3:C23">
    <cfRule type="colorScale" priority="3">
      <colorScale>
        <cfvo type="min"/>
        <cfvo type="percentile" val="50"/>
        <cfvo type="max"/>
        <color rgb="FF63BE7B"/>
        <color rgb="FFFFEB84"/>
        <color rgb="FFF8696B"/>
      </colorScale>
    </cfRule>
  </conditionalFormatting>
  <conditionalFormatting sqref="A3:A23">
    <cfRule type="cellIs" dxfId="32" priority="17" operator="greaterThan">
      <formula>0.76</formula>
    </cfRule>
    <cfRule type="cellIs" dxfId="31" priority="18" operator="lessThan">
      <formula>0.26</formula>
    </cfRule>
    <cfRule type="cellIs" dxfId="30" priority="19" operator="between">
      <formula>0.26</formula>
      <formula>0.76</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12CE11-6243-4179-A96A-CC8224080F7F}">
          <x14:formula1>
            <xm:f>Validation!$A$2:$A$6</xm:f>
          </x14:formula1>
          <xm:sqref>A3:A23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2822B-AF3B-4713-91C6-712DDD8D3E06}">
  <dimension ref="A1:Q28"/>
  <sheetViews>
    <sheetView zoomScaleNormal="100"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6" width="9.7109375" customWidth="1"/>
    <col min="7" max="7" width="100.7109375" style="1" customWidth="1"/>
    <col min="8" max="8" width="13.7109375" style="1" customWidth="1"/>
    <col min="9" max="9" width="13.7109375" style="6" customWidth="1"/>
    <col min="10" max="10" width="12" customWidth="1"/>
  </cols>
  <sheetData>
    <row r="1" spans="1:17" ht="75" x14ac:dyDescent="0.25">
      <c r="A1" s="1" t="s">
        <v>587</v>
      </c>
      <c r="B1" s="1" t="s">
        <v>2719</v>
      </c>
      <c r="C1" s="1" t="s">
        <v>1532</v>
      </c>
      <c r="D1" s="1" t="s">
        <v>2720</v>
      </c>
      <c r="E1" s="1" t="s">
        <v>1533</v>
      </c>
      <c r="F1" t="s">
        <v>338</v>
      </c>
      <c r="G1" s="1" t="s">
        <v>574</v>
      </c>
      <c r="H1" s="1" t="s">
        <v>575</v>
      </c>
      <c r="I1" s="6" t="s">
        <v>573</v>
      </c>
      <c r="J1" s="1" t="s">
        <v>332</v>
      </c>
    </row>
    <row r="2" spans="1:17" s="11" customFormat="1" x14ac:dyDescent="0.25">
      <c r="A2" s="9">
        <f>AVERAGE(A3:A43)</f>
        <v>0</v>
      </c>
      <c r="B2" s="10">
        <f>SUM(B3:B43)</f>
        <v>214</v>
      </c>
      <c r="C2" s="10">
        <f>SUM(C3:C43)</f>
        <v>91.200000000000031</v>
      </c>
      <c r="D2" s="10">
        <f>SUM(D3:D43)</f>
        <v>288</v>
      </c>
      <c r="E2" s="10">
        <f>SUM(E3:E43)</f>
        <v>105.2833333333333</v>
      </c>
      <c r="G2" s="12" t="s">
        <v>1534</v>
      </c>
      <c r="H2" s="12"/>
      <c r="I2" s="13"/>
      <c r="J2" s="12"/>
    </row>
    <row r="3" spans="1:17" ht="90" x14ac:dyDescent="0.25">
      <c r="A3" s="5">
        <v>0</v>
      </c>
      <c r="B3" s="23">
        <f>(1-A3)*VLOOKUP(F3,TimePivot!A$4:C$1000,3,FALSE)</f>
        <v>8</v>
      </c>
      <c r="C3" s="8">
        <f>((1-A3)*VLOOKUP(F3,TimePivot!A$4:B$1000,2,FALSE))/60</f>
        <v>2.7</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69</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24.2</v>
      </c>
      <c r="F3" t="s">
        <v>1604</v>
      </c>
      <c r="G3" s="1" t="s">
        <v>42</v>
      </c>
      <c r="H3" s="1" t="s">
        <v>334</v>
      </c>
      <c r="J3" s="1" t="s">
        <v>1606</v>
      </c>
      <c r="K3" s="1" t="s">
        <v>1607</v>
      </c>
      <c r="L3" s="1" t="s">
        <v>1609</v>
      </c>
      <c r="M3" s="1" t="s">
        <v>1610</v>
      </c>
      <c r="N3" s="1" t="s">
        <v>1611</v>
      </c>
      <c r="O3" s="1" t="s">
        <v>1630</v>
      </c>
      <c r="P3" s="1" t="s">
        <v>1632</v>
      </c>
      <c r="Q3" s="1" t="s">
        <v>1655</v>
      </c>
    </row>
    <row r="4" spans="1:17" x14ac:dyDescent="0.25">
      <c r="A4" s="5">
        <v>0</v>
      </c>
      <c r="B4" s="23">
        <f>(1-A4)*VLOOKUP(F4,TimePivot!A$4:C$1000,3,FALSE)</f>
        <v>13</v>
      </c>
      <c r="C4" s="8">
        <f>((1-A4)*VLOOKUP(F4,TimePivot!A$4:B$1000,2,FALSE))/60</f>
        <v>5.4</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8</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2.7</v>
      </c>
      <c r="F4" t="s">
        <v>1605</v>
      </c>
      <c r="G4" s="1" t="s">
        <v>43</v>
      </c>
      <c r="H4" s="1" t="s">
        <v>334</v>
      </c>
      <c r="I4" s="6" t="s">
        <v>1615</v>
      </c>
      <c r="J4" s="1" t="s">
        <v>1604</v>
      </c>
      <c r="K4" s="1"/>
      <c r="L4" s="1"/>
    </row>
    <row r="5" spans="1:17" ht="30" x14ac:dyDescent="0.25">
      <c r="A5" s="5">
        <v>0</v>
      </c>
      <c r="B5" s="23">
        <f>(1-A5)*VLOOKUP(F5,TimePivot!A$4:C$1000,3,FALSE)</f>
        <v>8</v>
      </c>
      <c r="C5" s="8">
        <f>((1-A5)*VLOOKUP(F5,TimePivot!A$4:B$1000,2,FALSE))/60</f>
        <v>3.3</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0</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0</v>
      </c>
      <c r="F5" t="s">
        <v>1606</v>
      </c>
      <c r="G5" s="1" t="s">
        <v>44</v>
      </c>
      <c r="H5" s="1" t="s">
        <v>334</v>
      </c>
      <c r="J5" s="1"/>
      <c r="K5" s="1"/>
      <c r="L5" s="1"/>
    </row>
    <row r="6" spans="1:17" ht="30" x14ac:dyDescent="0.25">
      <c r="A6" s="5">
        <v>0</v>
      </c>
      <c r="B6" s="23">
        <f>(1-A6)*VLOOKUP(F6,TimePivot!A$4:C$1000,3,FALSE)</f>
        <v>3</v>
      </c>
      <c r="C6" s="8">
        <f>((1-A6)*VLOOKUP(F6,TimePivot!A$4:B$1000,2,FALSE))/60</f>
        <v>1.8</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0</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0</v>
      </c>
      <c r="F6" t="s">
        <v>1607</v>
      </c>
      <c r="G6" s="1" t="s">
        <v>45</v>
      </c>
      <c r="H6" s="1" t="s">
        <v>334</v>
      </c>
      <c r="J6" s="1"/>
      <c r="K6" s="1"/>
      <c r="L6" s="1"/>
    </row>
    <row r="7" spans="1:17" ht="30" x14ac:dyDescent="0.25">
      <c r="A7" s="5">
        <v>0</v>
      </c>
      <c r="B7" s="23">
        <f>(1-A7)*VLOOKUP(F7,TimePivot!A$4:C$1000,3,FALSE)</f>
        <v>8</v>
      </c>
      <c r="C7" s="8">
        <f>((1-A7)*VLOOKUP(F7,TimePivot!A$4:B$1000,2,FALSE))/60</f>
        <v>3.3</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0</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0</v>
      </c>
      <c r="F7" t="s">
        <v>1608</v>
      </c>
      <c r="G7" s="1" t="s">
        <v>46</v>
      </c>
      <c r="H7" s="1" t="s">
        <v>334</v>
      </c>
      <c r="I7" s="6" t="s">
        <v>1613</v>
      </c>
      <c r="J7" s="1"/>
    </row>
    <row r="8" spans="1:17" ht="30" x14ac:dyDescent="0.25">
      <c r="A8" s="5">
        <v>0</v>
      </c>
      <c r="B8" s="23">
        <f>(1-A8)*VLOOKUP(F8,TimePivot!A$4:C$1000,3,FALSE)</f>
        <v>2</v>
      </c>
      <c r="C8" s="8">
        <f>((1-A8)*VLOOKUP(F8,TimePivot!A$4:B$1000,2,FALSE))/60</f>
        <v>1.2</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0</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0</v>
      </c>
      <c r="F8" t="s">
        <v>1609</v>
      </c>
      <c r="G8" s="1" t="s">
        <v>47</v>
      </c>
      <c r="H8" s="1" t="s">
        <v>334</v>
      </c>
      <c r="J8" s="1"/>
    </row>
    <row r="9" spans="1:17" ht="75" x14ac:dyDescent="0.25">
      <c r="A9" s="5">
        <v>0</v>
      </c>
      <c r="B9" s="23">
        <f>(1-A9)*VLOOKUP(F9,TimePivot!A$4:C$1000,3,FALSE)</f>
        <v>36</v>
      </c>
      <c r="C9" s="8">
        <f>((1-A9)*VLOOKUP(F9,TimePivot!A$4:B$1000,2,FALSE))/60</f>
        <v>13</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20</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8.6999999999999993</v>
      </c>
      <c r="F9" t="s">
        <v>1610</v>
      </c>
      <c r="G9" s="1" t="s">
        <v>48</v>
      </c>
      <c r="H9" s="1" t="s">
        <v>334</v>
      </c>
      <c r="I9" s="6" t="s">
        <v>2180</v>
      </c>
      <c r="J9" s="1" t="s">
        <v>1631</v>
      </c>
      <c r="K9" s="1" t="s">
        <v>1609</v>
      </c>
    </row>
    <row r="10" spans="1:17" ht="30" x14ac:dyDescent="0.25">
      <c r="A10" s="5">
        <v>0</v>
      </c>
      <c r="B10" s="23">
        <f>(1-A10)*VLOOKUP(F10,TimePivot!A$4:C$1000,3,FALSE)</f>
        <v>8</v>
      </c>
      <c r="C10" s="8">
        <f>((1-A10)*VLOOKUP(F10,TimePivot!A$4:B$1000,2,FALSE))/60</f>
        <v>2.2000000000000002</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18</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7.5</v>
      </c>
      <c r="F10" t="s">
        <v>1611</v>
      </c>
      <c r="G10" s="1" t="s">
        <v>49</v>
      </c>
      <c r="H10" s="1" t="s">
        <v>334</v>
      </c>
      <c r="I10" s="6" t="s">
        <v>2181</v>
      </c>
      <c r="J10" s="1" t="s">
        <v>1631</v>
      </c>
      <c r="K10" s="1"/>
    </row>
    <row r="11" spans="1:17" ht="30" x14ac:dyDescent="0.25">
      <c r="A11" s="5">
        <v>0</v>
      </c>
      <c r="B11" s="23">
        <f>(1-A11)*VLOOKUP(F11,TimePivot!A$4:C$1000,3,FALSE)</f>
        <v>32</v>
      </c>
      <c r="C11" s="8">
        <f>((1-A11)*VLOOKUP(F11,TimePivot!A$4:B$1000,2,FALSE))/60</f>
        <v>11.2</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0</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0</v>
      </c>
      <c r="F11" t="s">
        <v>1612</v>
      </c>
      <c r="G11" s="1" t="s">
        <v>50</v>
      </c>
      <c r="H11" s="1" t="s">
        <v>334</v>
      </c>
      <c r="I11" s="6" t="s">
        <v>2182</v>
      </c>
      <c r="J11" s="1"/>
      <c r="K11" s="1"/>
      <c r="L11" s="1"/>
      <c r="M11" s="1"/>
    </row>
    <row r="12" spans="1:17" ht="60" x14ac:dyDescent="0.25">
      <c r="A12" s="5">
        <v>0</v>
      </c>
      <c r="B12" s="23">
        <f>(1-A12)*VLOOKUP(F12,TimePivot!A$4:C$1000,3,FALSE)</f>
        <v>9</v>
      </c>
      <c r="C12" s="8">
        <f>((1-A12)*VLOOKUP(F12,TimePivot!A$4:B$1000,2,FALSE))/60</f>
        <v>3.6</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41</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14.8</v>
      </c>
      <c r="F12" t="s">
        <v>1613</v>
      </c>
      <c r="G12" s="1" t="s">
        <v>51</v>
      </c>
      <c r="H12" s="1" t="s">
        <v>334</v>
      </c>
      <c r="I12" s="6" t="s">
        <v>2183</v>
      </c>
      <c r="J12" s="1" t="s">
        <v>1643</v>
      </c>
      <c r="K12" s="1" t="s">
        <v>1663</v>
      </c>
    </row>
    <row r="13" spans="1:17" ht="30" x14ac:dyDescent="0.25">
      <c r="A13" s="5">
        <v>0</v>
      </c>
      <c r="B13" s="23">
        <f>(1-A13)*VLOOKUP(F13,TimePivot!A$4:C$1000,3,FALSE)</f>
        <v>5</v>
      </c>
      <c r="C13" s="8">
        <f>((1-A13)*VLOOKUP(F13,TimePivot!A$4:B$1000,2,FALSE))/60</f>
        <v>2.4</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8</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3.3</v>
      </c>
      <c r="F13" t="s">
        <v>1614</v>
      </c>
      <c r="G13" s="1" t="s">
        <v>52</v>
      </c>
      <c r="H13" s="1" t="s">
        <v>334</v>
      </c>
      <c r="J13" s="1" t="s">
        <v>1608</v>
      </c>
    </row>
    <row r="14" spans="1:17" ht="45" x14ac:dyDescent="0.25">
      <c r="A14" s="5">
        <v>0</v>
      </c>
      <c r="B14" s="23">
        <f>(1-A14)*VLOOKUP(F14,TimePivot!A$4:C$1000,3,FALSE)</f>
        <v>4</v>
      </c>
      <c r="C14" s="8">
        <f>((1-A14)*VLOOKUP(F14,TimePivot!A$4:B$1000,2,FALSE))/60</f>
        <v>2.4</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24</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5.2833333333333332</v>
      </c>
      <c r="F14" t="s">
        <v>1615</v>
      </c>
      <c r="G14" s="1" t="s">
        <v>53</v>
      </c>
      <c r="H14" s="1" t="s">
        <v>550</v>
      </c>
      <c r="I14" s="6" t="s">
        <v>1605</v>
      </c>
      <c r="J14" s="1" t="s">
        <v>1636</v>
      </c>
      <c r="K14" s="1" t="s">
        <v>1644</v>
      </c>
    </row>
    <row r="15" spans="1:17" ht="30" x14ac:dyDescent="0.25">
      <c r="A15" s="5">
        <v>0</v>
      </c>
      <c r="B15" s="23">
        <f>(1-A15)*VLOOKUP(F15,TimePivot!A$4:C$1000,3,FALSE)</f>
        <v>11</v>
      </c>
      <c r="C15" s="8">
        <f>((1-A15)*VLOOKUP(F15,TimePivot!A$4:B$1000,2,FALSE))/60</f>
        <v>5.4</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7</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3</v>
      </c>
      <c r="F15" t="s">
        <v>1616</v>
      </c>
      <c r="G15" s="1" t="s">
        <v>54</v>
      </c>
      <c r="H15" s="1" t="s">
        <v>550</v>
      </c>
      <c r="J15" s="1" t="s">
        <v>1636</v>
      </c>
      <c r="K15" s="1"/>
      <c r="L15" s="1"/>
      <c r="M15" s="1"/>
      <c r="N15" s="1"/>
    </row>
    <row r="16" spans="1:17" ht="30" x14ac:dyDescent="0.25">
      <c r="A16" s="5">
        <v>0</v>
      </c>
      <c r="B16" s="23">
        <f>(1-A16)*VLOOKUP(F16,TimePivot!A$4:C$1000,3,FALSE)</f>
        <v>13</v>
      </c>
      <c r="C16" s="8">
        <f>((1-A16)*VLOOKUP(F16,TimePivot!A$4:B$1000,2,FALSE))/60</f>
        <v>6</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15</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5.6</v>
      </c>
      <c r="F16" t="s">
        <v>1617</v>
      </c>
      <c r="G16" s="1" t="s">
        <v>55</v>
      </c>
      <c r="H16" s="1" t="s">
        <v>334</v>
      </c>
      <c r="I16" s="6" t="s">
        <v>1646</v>
      </c>
      <c r="J16" s="1" t="s">
        <v>1618</v>
      </c>
      <c r="K16" s="1" t="s">
        <v>1619</v>
      </c>
      <c r="L16" s="1" t="s">
        <v>1649</v>
      </c>
    </row>
    <row r="17" spans="1:16" ht="30" x14ac:dyDescent="0.25">
      <c r="A17" s="5">
        <v>0</v>
      </c>
      <c r="B17" s="23">
        <f>(1-A17)*VLOOKUP(F17,TimePivot!A$4:C$1000,3,FALSE)</f>
        <v>2</v>
      </c>
      <c r="C17" s="8">
        <f>((1-A17)*VLOOKUP(F17,TimePivot!A$4:B$1000,2,FALSE))/60</f>
        <v>0.9</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5</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3</v>
      </c>
      <c r="F17" t="s">
        <v>1618</v>
      </c>
      <c r="G17" s="1" t="s">
        <v>56</v>
      </c>
      <c r="H17" s="1" t="s">
        <v>334</v>
      </c>
      <c r="J17" s="1" t="s">
        <v>1633</v>
      </c>
    </row>
    <row r="18" spans="1:16" x14ac:dyDescent="0.25">
      <c r="A18" s="5">
        <v>0</v>
      </c>
      <c r="B18" s="23">
        <f>(1-A18)*VLOOKUP(F18,TimePivot!A$4:C$1000,3,FALSE)</f>
        <v>2</v>
      </c>
      <c r="C18" s="8">
        <f>((1-A18)*VLOOKUP(F18,TimePivot!A$4:B$1000,2,FALSE))/60</f>
        <v>0.9</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4</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1.8</v>
      </c>
      <c r="F18" t="s">
        <v>1619</v>
      </c>
      <c r="G18" s="1" t="s">
        <v>57</v>
      </c>
      <c r="H18" s="1" t="s">
        <v>334</v>
      </c>
      <c r="J18" s="1" t="s">
        <v>1618</v>
      </c>
      <c r="K18" s="1" t="s">
        <v>1620</v>
      </c>
      <c r="L18" s="1"/>
      <c r="M18" s="1"/>
    </row>
    <row r="19" spans="1:16" ht="30" x14ac:dyDescent="0.25">
      <c r="A19" s="5">
        <v>0</v>
      </c>
      <c r="B19" s="23">
        <f>(1-A19)*VLOOKUP(F19,TimePivot!A$4:C$1000,3,FALSE)</f>
        <v>2</v>
      </c>
      <c r="C19" s="8">
        <f>((1-A19)*VLOOKUP(F19,TimePivot!A$4:B$1000,2,FALSE))/60</f>
        <v>0.9</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3</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1.2</v>
      </c>
      <c r="F19" t="s">
        <v>1620</v>
      </c>
      <c r="G19" s="1" t="s">
        <v>58</v>
      </c>
      <c r="H19" s="1" t="s">
        <v>334</v>
      </c>
      <c r="J19" s="1" t="s">
        <v>1621</v>
      </c>
    </row>
    <row r="20" spans="1:16" ht="45" x14ac:dyDescent="0.25">
      <c r="A20" s="5">
        <v>0</v>
      </c>
      <c r="B20" s="23">
        <f>(1-A20)*VLOOKUP(F20,TimePivot!A$4:C$1000,3,FALSE)</f>
        <v>3</v>
      </c>
      <c r="C20" s="8">
        <f>((1-A20)*VLOOKUP(F20,TimePivot!A$4:B$1000,2,FALSE))/60</f>
        <v>1.2</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15</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6.6</v>
      </c>
      <c r="F20" t="s">
        <v>1621</v>
      </c>
      <c r="G20" s="1" t="s">
        <v>59</v>
      </c>
      <c r="H20" s="1" t="s">
        <v>334</v>
      </c>
      <c r="J20" s="1" t="s">
        <v>1622</v>
      </c>
      <c r="K20" s="1" t="s">
        <v>1613</v>
      </c>
    </row>
    <row r="21" spans="1:16" ht="45" x14ac:dyDescent="0.25">
      <c r="A21" s="5">
        <v>0</v>
      </c>
      <c r="B21" s="23">
        <f>(1-A21)*VLOOKUP(F21,TimePivot!A$4:C$1000,3,FALSE)</f>
        <v>6</v>
      </c>
      <c r="C21" s="8">
        <f>((1-A21)*VLOOKUP(F21,TimePivot!A$4:B$1000,2,FALSE))/60</f>
        <v>3</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12</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1.8</v>
      </c>
      <c r="F21" t="s">
        <v>1622</v>
      </c>
      <c r="G21" s="1" t="s">
        <v>60</v>
      </c>
      <c r="H21" s="1" t="s">
        <v>334</v>
      </c>
      <c r="I21" s="6" t="s">
        <v>2184</v>
      </c>
      <c r="J21" s="1" t="s">
        <v>1634</v>
      </c>
    </row>
    <row r="22" spans="1:16" ht="30" x14ac:dyDescent="0.25">
      <c r="A22" s="5">
        <v>0</v>
      </c>
      <c r="B22" s="23">
        <f>(1-A22)*VLOOKUP(F22,TimePivot!A$4:C$1000,3,FALSE)</f>
        <v>4</v>
      </c>
      <c r="C22" s="8">
        <f>((1-A22)*VLOOKUP(F22,TimePivot!A$4:B$1000,2,FALSE))/60</f>
        <v>2.1</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0</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0</v>
      </c>
      <c r="F22" t="s">
        <v>1623</v>
      </c>
      <c r="G22" s="1" t="s">
        <v>61</v>
      </c>
      <c r="H22" s="1" t="s">
        <v>550</v>
      </c>
    </row>
    <row r="23" spans="1:16" ht="45" x14ac:dyDescent="0.25">
      <c r="A23" s="5">
        <v>0</v>
      </c>
      <c r="B23" s="23">
        <f>(1-A23)*VLOOKUP(F23,TimePivot!A$4:C$1000,3,FALSE)</f>
        <v>8</v>
      </c>
      <c r="C23" s="8">
        <f>((1-A23)*VLOOKUP(F23,TimePivot!A$4:B$1000,2,FALSE))/60</f>
        <v>3.9</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0</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0</v>
      </c>
      <c r="F23" t="s">
        <v>1624</v>
      </c>
      <c r="G23" s="1" t="s">
        <v>62</v>
      </c>
      <c r="H23" s="1" t="s">
        <v>550</v>
      </c>
      <c r="I23" s="6" t="s">
        <v>1613</v>
      </c>
      <c r="J23" s="1"/>
      <c r="K23" s="1"/>
    </row>
    <row r="24" spans="1:16" ht="45" x14ac:dyDescent="0.25">
      <c r="A24" s="5">
        <v>0</v>
      </c>
      <c r="B24" s="23">
        <f>(1-A24)*VLOOKUP(F24,TimePivot!A$4:C$1000,3,FALSE)</f>
        <v>2</v>
      </c>
      <c r="C24" s="8">
        <f>((1-A24)*VLOOKUP(F24,TimePivot!A$4:B$1000,2,FALSE))/60</f>
        <v>1.2</v>
      </c>
      <c r="D24" s="22">
        <f>((1-A24)*SUM(IF(J24&lt;&gt;"",(VLOOKUP(J24,TimePivot!A$4:C$1000,3,FALSE))),IF(K24&lt;&gt;"",VLOOKUP(K24,TimePivot!A$4:C$1000,3,FALSE)),IF(L24&lt;&gt;"",VLOOKUP(L24,TimePivot!A$4:C$1000,3,FALSE)),IF(M24&lt;&gt;"",VLOOKUP(M24,TimePivot!A$4:C$1000,3,FALSE)),IF(N24&lt;&gt;"",VLOOKUP(N24,TimePivot!A$4:C$1000,3,FALSE)),IF(O24&lt;&gt;"",VLOOKUP(O24,TimePivot!A$4:C$1000,3,FALSE)),IF(P24&lt;&gt;"",(VLOOKUP(P24,TimePivot!A$4:C$1000,3,FALSE))),IF(Q24&lt;&gt;"",(VLOOKUP(Q24,TimePivot!A$4:C$1000,3,FALSE))),IF(R24&lt;&gt;"",(VLOOKUP(R24,TimePivot!A$4:C$1000,3,FALSE))),IF(S24&lt;&gt;"",(VLOOKUP(S24,TimePivot!A$4:C$1000,3,FALSE))),IF(T24&lt;&gt;"",(VLOOKUP(T24,TimePivot!A$4:C$1000,3,FALSE))),IF(U24&lt;&gt;"",(VLOOKUP(U24,TimePivot!A$4:C$1000,3,FALSE))),IF(V24&lt;&gt;"",(VLOOKUP(V24,TimePivot!A$4:C$1000,3,FALSE))),IF(W24&lt;&gt;"",(VLOOKUP(W24,TimePivot!A$4:C$1000,3,FALSE))),IF(X24&lt;&gt;"",(VLOOKUP(X24,TimePivot!A$4:C$1000,3,FALSE))),IF(Y24&lt;&gt;"",(VLOOKUP(Y24,TimePivot!A$4:C$1000,3,FALSE))),IF(Z24&lt;&gt;"",(VLOOKUP(Z24,TimePivot!A$4:C$1000,3,FALSE))),IF(AA24&lt;&gt;"",(VLOOKUP(AA24,TimePivot!A$4:C$1000,3,FALSE))),IF(AB24&lt;&gt;"",(VLOOKUP(AB24,TimePivot!A$4:C$1000,3,FALSE)))))</f>
        <v>0</v>
      </c>
      <c r="E24" s="8">
        <f>((1-A24)*SUM(IF(J24&lt;&gt;"",(VLOOKUP(J24,TimePivot!A$4:B$1000,2,FALSE))),IF(K24&lt;&gt;"",VLOOKUP(K24,TimePivot!A$4:B$1000,2,FALSE)),IF(L24&lt;&gt;"",VLOOKUP(L24,TimePivot!A$4:B$1000,2,FALSE)),IF(M24&lt;&gt;"",VLOOKUP(M24,TimePivot!A$4:B$1000,2,FALSE)),IF(N24&lt;&gt;"",VLOOKUP(N24,TimePivot!A$4:B$1000,2,FALSE)),IF(O24&lt;&gt;"",VLOOKUP(O24,TimePivot!A$4:B$1000,2,FALSE)),IF(P24&lt;&gt;"",(VLOOKUP(P24,TimePivot!A$4:B$1000,2,FALSE))),IF(Q24&lt;&gt;"",(VLOOKUP(Q24,TimePivot!A$4:B$1000,2,FALSE))),IF(R24&lt;&gt;"",(VLOOKUP(R24,TimePivot!A$4:B$1000,2,FALSE))),IF(S24&lt;&gt;"",(VLOOKUP(S24,TimePivot!A$4:B$1000,2,FALSE))),IF(T24&lt;&gt;"",(VLOOKUP(T24,TimePivot!A$4:B$1000,2,FALSE))),IF(U24&lt;&gt;"",(VLOOKUP(U24,TimePivot!A$4:B$1000,2,FALSE))),IF(V24&lt;&gt;"",(VLOOKUP(V24,TimePivot!A$4:B$1000,2,FALSE))),IF(W24&lt;&gt;"",(VLOOKUP(W24,TimePivot!A$4:B$1000,2,FALSE))),IF(X24&lt;&gt;"",(VLOOKUP(X24,TimePivot!A$4:B$1000,2,FALSE))),IF(Y24&lt;&gt;"",(VLOOKUP(Y24,TimePivot!A$4:B$1000,2,FALSE))),IF(Z24&lt;&gt;"",(VLOOKUP(Z24,TimePivot!A$4:B$1000,2,FALSE))),IF(AA24&lt;&gt;"",(VLOOKUP(AA24,TimePivot!A$4:B$1000,2,FALSE))),IF(AB24&lt;&gt;"",(VLOOKUP(AB24,TimePivot!A$4:B$1000,2,FALSE)))))/60</f>
        <v>0</v>
      </c>
      <c r="F24" t="s">
        <v>1625</v>
      </c>
      <c r="G24" s="1" t="s">
        <v>63</v>
      </c>
      <c r="H24" s="1" t="s">
        <v>550</v>
      </c>
      <c r="I24" s="6" t="s">
        <v>1622</v>
      </c>
      <c r="J24" s="1"/>
      <c r="K24" s="1"/>
      <c r="L24" s="1"/>
      <c r="M24" s="1"/>
      <c r="N24" s="1"/>
      <c r="O24" s="1"/>
      <c r="P24" s="7"/>
    </row>
    <row r="25" spans="1:16" ht="45" x14ac:dyDescent="0.25">
      <c r="A25" s="5">
        <v>0</v>
      </c>
      <c r="B25" s="23">
        <f>(1-A25)*VLOOKUP(F25,TimePivot!A$4:C$1000,3,FALSE)</f>
        <v>5</v>
      </c>
      <c r="C25" s="8">
        <f>((1-A25)*VLOOKUP(F25,TimePivot!A$4:B$1000,2,FALSE))/60</f>
        <v>2.7</v>
      </c>
      <c r="D25" s="22">
        <f>((1-A25)*SUM(IF(J25&lt;&gt;"",(VLOOKUP(J25,TimePivot!A$4:C$1000,3,FALSE))),IF(K25&lt;&gt;"",VLOOKUP(K25,TimePivot!A$4:C$1000,3,FALSE)),IF(L25&lt;&gt;"",VLOOKUP(L25,TimePivot!A$4:C$1000,3,FALSE)),IF(M25&lt;&gt;"",VLOOKUP(M25,TimePivot!A$4:C$1000,3,FALSE)),IF(N25&lt;&gt;"",VLOOKUP(N25,TimePivot!A$4:C$1000,3,FALSE)),IF(O25&lt;&gt;"",VLOOKUP(O25,TimePivot!A$4:C$1000,3,FALSE)),IF(P25&lt;&gt;"",(VLOOKUP(P25,TimePivot!A$4:C$1000,3,FALSE))),IF(Q25&lt;&gt;"",(VLOOKUP(Q25,TimePivot!A$4:C$1000,3,FALSE))),IF(R25&lt;&gt;"",(VLOOKUP(R25,TimePivot!A$4:C$1000,3,FALSE))),IF(S25&lt;&gt;"",(VLOOKUP(S25,TimePivot!A$4:C$1000,3,FALSE))),IF(T25&lt;&gt;"",(VLOOKUP(T25,TimePivot!A$4:C$1000,3,FALSE))),IF(U25&lt;&gt;"",(VLOOKUP(U25,TimePivot!A$4:C$1000,3,FALSE))),IF(V25&lt;&gt;"",(VLOOKUP(V25,TimePivot!A$4:C$1000,3,FALSE))),IF(W25&lt;&gt;"",(VLOOKUP(W25,TimePivot!A$4:C$1000,3,FALSE))),IF(X25&lt;&gt;"",(VLOOKUP(X25,TimePivot!A$4:C$1000,3,FALSE))),IF(Y25&lt;&gt;"",(VLOOKUP(Y25,TimePivot!A$4:C$1000,3,FALSE))),IF(Z25&lt;&gt;"",(VLOOKUP(Z25,TimePivot!A$4:C$1000,3,FALSE))),IF(AA25&lt;&gt;"",(VLOOKUP(AA25,TimePivot!A$4:C$1000,3,FALSE))),IF(AB25&lt;&gt;"",(VLOOKUP(AB25,TimePivot!A$4:C$1000,3,FALSE)))))</f>
        <v>0</v>
      </c>
      <c r="E25" s="8">
        <f>((1-A25)*SUM(IF(J25&lt;&gt;"",(VLOOKUP(J25,TimePivot!A$4:B$1000,2,FALSE))),IF(K25&lt;&gt;"",VLOOKUP(K25,TimePivot!A$4:B$1000,2,FALSE)),IF(L25&lt;&gt;"",VLOOKUP(L25,TimePivot!A$4:B$1000,2,FALSE)),IF(M25&lt;&gt;"",VLOOKUP(M25,TimePivot!A$4:B$1000,2,FALSE)),IF(N25&lt;&gt;"",VLOOKUP(N25,TimePivot!A$4:B$1000,2,FALSE)),IF(O25&lt;&gt;"",VLOOKUP(O25,TimePivot!A$4:B$1000,2,FALSE)),IF(P25&lt;&gt;"",(VLOOKUP(P25,TimePivot!A$4:B$1000,2,FALSE))),IF(Q25&lt;&gt;"",(VLOOKUP(Q25,TimePivot!A$4:B$1000,2,FALSE))),IF(R25&lt;&gt;"",(VLOOKUP(R25,TimePivot!A$4:B$1000,2,FALSE))),IF(S25&lt;&gt;"",(VLOOKUP(S25,TimePivot!A$4:B$1000,2,FALSE))),IF(T25&lt;&gt;"",(VLOOKUP(T25,TimePivot!A$4:B$1000,2,FALSE))),IF(U25&lt;&gt;"",(VLOOKUP(U25,TimePivot!A$4:B$1000,2,FALSE))),IF(V25&lt;&gt;"",(VLOOKUP(V25,TimePivot!A$4:B$1000,2,FALSE))),IF(W25&lt;&gt;"",(VLOOKUP(W25,TimePivot!A$4:B$1000,2,FALSE))),IF(X25&lt;&gt;"",(VLOOKUP(X25,TimePivot!A$4:B$1000,2,FALSE))),IF(Y25&lt;&gt;"",(VLOOKUP(Y25,TimePivot!A$4:B$1000,2,FALSE))),IF(Z25&lt;&gt;"",(VLOOKUP(Z25,TimePivot!A$4:B$1000,2,FALSE))),IF(AA25&lt;&gt;"",(VLOOKUP(AA25,TimePivot!A$4:B$1000,2,FALSE))),IF(AB25&lt;&gt;"",(VLOOKUP(AB25,TimePivot!A$4:B$1000,2,FALSE)))))/60</f>
        <v>0</v>
      </c>
      <c r="F25" t="s">
        <v>1626</v>
      </c>
      <c r="G25" s="1" t="s">
        <v>64</v>
      </c>
      <c r="H25" s="1" t="s">
        <v>550</v>
      </c>
      <c r="I25" s="6" t="s">
        <v>1613</v>
      </c>
      <c r="J25" s="1"/>
      <c r="K25" s="1"/>
    </row>
    <row r="26" spans="1:16" ht="45" x14ac:dyDescent="0.25">
      <c r="A26" s="5">
        <v>0</v>
      </c>
      <c r="B26" s="23">
        <f>(1-A26)*VLOOKUP(F26,TimePivot!A$4:C$1000,3,FALSE)</f>
        <v>7</v>
      </c>
      <c r="C26" s="8">
        <f>((1-A26)*VLOOKUP(F26,TimePivot!A$4:B$1000,2,FALSE))/60</f>
        <v>3.6</v>
      </c>
      <c r="D26" s="22">
        <f>((1-A26)*SUM(IF(J26&lt;&gt;"",(VLOOKUP(J26,TimePivot!A$4:C$1000,3,FALSE))),IF(K26&lt;&gt;"",VLOOKUP(K26,TimePivot!A$4:C$1000,3,FALSE)),IF(L26&lt;&gt;"",VLOOKUP(L26,TimePivot!A$4:C$1000,3,FALSE)),IF(M26&lt;&gt;"",VLOOKUP(M26,TimePivot!A$4:C$1000,3,FALSE)),IF(N26&lt;&gt;"",VLOOKUP(N26,TimePivot!A$4:C$1000,3,FALSE)),IF(O26&lt;&gt;"",VLOOKUP(O26,TimePivot!A$4:C$1000,3,FALSE)),IF(P26&lt;&gt;"",(VLOOKUP(P26,TimePivot!A$4:C$1000,3,FALSE))),IF(Q26&lt;&gt;"",(VLOOKUP(Q26,TimePivot!A$4:C$1000,3,FALSE))),IF(R26&lt;&gt;"",(VLOOKUP(R26,TimePivot!A$4:C$1000,3,FALSE))),IF(S26&lt;&gt;"",(VLOOKUP(S26,TimePivot!A$4:C$1000,3,FALSE))),IF(T26&lt;&gt;"",(VLOOKUP(T26,TimePivot!A$4:C$1000,3,FALSE))),IF(U26&lt;&gt;"",(VLOOKUP(U26,TimePivot!A$4:C$1000,3,FALSE))),IF(V26&lt;&gt;"",(VLOOKUP(V26,TimePivot!A$4:C$1000,3,FALSE))),IF(W26&lt;&gt;"",(VLOOKUP(W26,TimePivot!A$4:C$1000,3,FALSE))),IF(X26&lt;&gt;"",(VLOOKUP(X26,TimePivot!A$4:C$1000,3,FALSE))),IF(Y26&lt;&gt;"",(VLOOKUP(Y26,TimePivot!A$4:C$1000,3,FALSE))),IF(Z26&lt;&gt;"",(VLOOKUP(Z26,TimePivot!A$4:C$1000,3,FALSE))),IF(AA26&lt;&gt;"",(VLOOKUP(AA26,TimePivot!A$4:C$1000,3,FALSE))),IF(AB26&lt;&gt;"",(VLOOKUP(AB26,TimePivot!A$4:C$1000,3,FALSE)))))</f>
        <v>14</v>
      </c>
      <c r="E26" s="8">
        <f>((1-A26)*SUM(IF(J26&lt;&gt;"",(VLOOKUP(J26,TimePivot!A$4:B$1000,2,FALSE))),IF(K26&lt;&gt;"",VLOOKUP(K26,TimePivot!A$4:B$1000,2,FALSE)),IF(L26&lt;&gt;"",VLOOKUP(L26,TimePivot!A$4:B$1000,2,FALSE)),IF(M26&lt;&gt;"",VLOOKUP(M26,TimePivot!A$4:B$1000,2,FALSE)),IF(N26&lt;&gt;"",VLOOKUP(N26,TimePivot!A$4:B$1000,2,FALSE)),IF(O26&lt;&gt;"",VLOOKUP(O26,TimePivot!A$4:B$1000,2,FALSE)),IF(P26&lt;&gt;"",(VLOOKUP(P26,TimePivot!A$4:B$1000,2,FALSE))),IF(Q26&lt;&gt;"",(VLOOKUP(Q26,TimePivot!A$4:B$1000,2,FALSE))),IF(R26&lt;&gt;"",(VLOOKUP(R26,TimePivot!A$4:B$1000,2,FALSE))),IF(S26&lt;&gt;"",(VLOOKUP(S26,TimePivot!A$4:B$1000,2,FALSE))),IF(T26&lt;&gt;"",(VLOOKUP(T26,TimePivot!A$4:B$1000,2,FALSE))),IF(U26&lt;&gt;"",(VLOOKUP(U26,TimePivot!A$4:B$1000,2,FALSE))),IF(V26&lt;&gt;"",(VLOOKUP(V26,TimePivot!A$4:B$1000,2,FALSE))),IF(W26&lt;&gt;"",(VLOOKUP(W26,TimePivot!A$4:B$1000,2,FALSE))),IF(X26&lt;&gt;"",(VLOOKUP(X26,TimePivot!A$4:B$1000,2,FALSE))),IF(Y26&lt;&gt;"",(VLOOKUP(Y26,TimePivot!A$4:B$1000,2,FALSE))),IF(Z26&lt;&gt;"",(VLOOKUP(Z26,TimePivot!A$4:B$1000,2,FALSE))),IF(AA26&lt;&gt;"",(VLOOKUP(AA26,TimePivot!A$4:B$1000,2,FALSE))),IF(AB26&lt;&gt;"",(VLOOKUP(AB26,TimePivot!A$4:B$1000,2,FALSE)))))/60</f>
        <v>6</v>
      </c>
      <c r="F26" t="s">
        <v>1627</v>
      </c>
      <c r="G26" s="1" t="s">
        <v>65</v>
      </c>
      <c r="H26" s="1" t="s">
        <v>576</v>
      </c>
      <c r="J26" s="1" t="s">
        <v>1653</v>
      </c>
    </row>
    <row r="27" spans="1:16" ht="30" x14ac:dyDescent="0.25">
      <c r="A27" s="5">
        <v>0</v>
      </c>
      <c r="B27" s="23">
        <f>(1-A27)*VLOOKUP(F27,TimePivot!A$4:C$1000,3,FALSE)</f>
        <v>5</v>
      </c>
      <c r="C27" s="8">
        <f>((1-A27)*VLOOKUP(F27,TimePivot!A$4:B$1000,2,FALSE))/60</f>
        <v>3</v>
      </c>
      <c r="D27" s="22">
        <f>((1-A27)*SUM(IF(J27&lt;&gt;"",(VLOOKUP(J27,TimePivot!A$4:C$1000,3,FALSE))),IF(K27&lt;&gt;"",VLOOKUP(K27,TimePivot!A$4:C$1000,3,FALSE)),IF(L27&lt;&gt;"",VLOOKUP(L27,TimePivot!A$4:C$1000,3,FALSE)),IF(M27&lt;&gt;"",VLOOKUP(M27,TimePivot!A$4:C$1000,3,FALSE)),IF(N27&lt;&gt;"",VLOOKUP(N27,TimePivot!A$4:C$1000,3,FALSE)),IF(O27&lt;&gt;"",VLOOKUP(O27,TimePivot!A$4:C$1000,3,FALSE)),IF(P27&lt;&gt;"",(VLOOKUP(P27,TimePivot!A$4:C$1000,3,FALSE))),IF(Q27&lt;&gt;"",(VLOOKUP(Q27,TimePivot!A$4:C$1000,3,FALSE))),IF(R27&lt;&gt;"",(VLOOKUP(R27,TimePivot!A$4:C$1000,3,FALSE))),IF(S27&lt;&gt;"",(VLOOKUP(S27,TimePivot!A$4:C$1000,3,FALSE))),IF(T27&lt;&gt;"",(VLOOKUP(T27,TimePivot!A$4:C$1000,3,FALSE))),IF(U27&lt;&gt;"",(VLOOKUP(U27,TimePivot!A$4:C$1000,3,FALSE))),IF(V27&lt;&gt;"",(VLOOKUP(V27,TimePivot!A$4:C$1000,3,FALSE))),IF(W27&lt;&gt;"",(VLOOKUP(W27,TimePivot!A$4:C$1000,3,FALSE))),IF(X27&lt;&gt;"",(VLOOKUP(X27,TimePivot!A$4:C$1000,3,FALSE))),IF(Y27&lt;&gt;"",(VLOOKUP(Y27,TimePivot!A$4:C$1000,3,FALSE))),IF(Z27&lt;&gt;"",(VLOOKUP(Z27,TimePivot!A$4:C$1000,3,FALSE))),IF(AA27&lt;&gt;"",(VLOOKUP(AA27,TimePivot!A$4:C$1000,3,FALSE))),IF(AB27&lt;&gt;"",(VLOOKUP(AB27,TimePivot!A$4:C$1000,3,FALSE)))))</f>
        <v>20</v>
      </c>
      <c r="E27" s="8">
        <f>((1-A27)*SUM(IF(J27&lt;&gt;"",(VLOOKUP(J27,TimePivot!A$4:B$1000,2,FALSE))),IF(K27&lt;&gt;"",VLOOKUP(K27,TimePivot!A$4:B$1000,2,FALSE)),IF(L27&lt;&gt;"",VLOOKUP(L27,TimePivot!A$4:B$1000,2,FALSE)),IF(M27&lt;&gt;"",VLOOKUP(M27,TimePivot!A$4:B$1000,2,FALSE)),IF(N27&lt;&gt;"",VLOOKUP(N27,TimePivot!A$4:B$1000,2,FALSE)),IF(O27&lt;&gt;"",VLOOKUP(O27,TimePivot!A$4:B$1000,2,FALSE)),IF(P27&lt;&gt;"",(VLOOKUP(P27,TimePivot!A$4:B$1000,2,FALSE))),IF(Q27&lt;&gt;"",(VLOOKUP(Q27,TimePivot!A$4:B$1000,2,FALSE))),IF(R27&lt;&gt;"",(VLOOKUP(R27,TimePivot!A$4:B$1000,2,FALSE))),IF(S27&lt;&gt;"",(VLOOKUP(S27,TimePivot!A$4:B$1000,2,FALSE))),IF(T27&lt;&gt;"",(VLOOKUP(T27,TimePivot!A$4:B$1000,2,FALSE))),IF(U27&lt;&gt;"",(VLOOKUP(U27,TimePivot!A$4:B$1000,2,FALSE))),IF(V27&lt;&gt;"",(VLOOKUP(V27,TimePivot!A$4:B$1000,2,FALSE))),IF(W27&lt;&gt;"",(VLOOKUP(W27,TimePivot!A$4:B$1000,2,FALSE))),IF(X27&lt;&gt;"",(VLOOKUP(X27,TimePivot!A$4:B$1000,2,FALSE))),IF(Y27&lt;&gt;"",(VLOOKUP(Y27,TimePivot!A$4:B$1000,2,FALSE))),IF(Z27&lt;&gt;"",(VLOOKUP(Z27,TimePivot!A$4:B$1000,2,FALSE))),IF(AA27&lt;&gt;"",(VLOOKUP(AA27,TimePivot!A$4:B$1000,2,FALSE))),IF(AB27&lt;&gt;"",(VLOOKUP(AB27,TimePivot!A$4:B$1000,2,FALSE)))))/60</f>
        <v>6.8</v>
      </c>
      <c r="F27" t="s">
        <v>1628</v>
      </c>
      <c r="G27" s="1" t="s">
        <v>66</v>
      </c>
      <c r="H27" s="1" t="s">
        <v>576</v>
      </c>
      <c r="J27" s="1" t="s">
        <v>1629</v>
      </c>
      <c r="K27" s="1" t="s">
        <v>1650</v>
      </c>
      <c r="L27" s="1"/>
    </row>
    <row r="28" spans="1:16" ht="45" x14ac:dyDescent="0.25">
      <c r="A28" s="5">
        <v>0</v>
      </c>
      <c r="B28" s="23">
        <f>(1-A28)*VLOOKUP(F28,TimePivot!A$4:C$1000,3,FALSE)</f>
        <v>8</v>
      </c>
      <c r="C28" s="8">
        <f>((1-A28)*VLOOKUP(F28,TimePivot!A$4:B$1000,2,FALSE))/60</f>
        <v>3.9</v>
      </c>
      <c r="D28" s="22">
        <f>((1-A28)*SUM(IF(J28&lt;&gt;"",(VLOOKUP(J28,TimePivot!A$4:C$1000,3,FALSE))),IF(K28&lt;&gt;"",VLOOKUP(K28,TimePivot!A$4:C$1000,3,FALSE)),IF(L28&lt;&gt;"",VLOOKUP(L28,TimePivot!A$4:C$1000,3,FALSE)),IF(M28&lt;&gt;"",VLOOKUP(M28,TimePivot!A$4:C$1000,3,FALSE)),IF(N28&lt;&gt;"",VLOOKUP(N28,TimePivot!A$4:C$1000,3,FALSE)),IF(O28&lt;&gt;"",VLOOKUP(O28,TimePivot!A$4:C$1000,3,FALSE)),IF(P28&lt;&gt;"",(VLOOKUP(P28,TimePivot!A$4:C$1000,3,FALSE))),IF(Q28&lt;&gt;"",(VLOOKUP(Q28,TimePivot!A$4:C$1000,3,FALSE))),IF(R28&lt;&gt;"",(VLOOKUP(R28,TimePivot!A$4:C$1000,3,FALSE))),IF(S28&lt;&gt;"",(VLOOKUP(S28,TimePivot!A$4:C$1000,3,FALSE))),IF(T28&lt;&gt;"",(VLOOKUP(T28,TimePivot!A$4:C$1000,3,FALSE))),IF(U28&lt;&gt;"",(VLOOKUP(U28,TimePivot!A$4:C$1000,3,FALSE))),IF(V28&lt;&gt;"",(VLOOKUP(V28,TimePivot!A$4:C$1000,3,FALSE))),IF(W28&lt;&gt;"",(VLOOKUP(W28,TimePivot!A$4:C$1000,3,FALSE))),IF(X28&lt;&gt;"",(VLOOKUP(X28,TimePivot!A$4:C$1000,3,FALSE))),IF(Y28&lt;&gt;"",(VLOOKUP(Y28,TimePivot!A$4:C$1000,3,FALSE))),IF(Z28&lt;&gt;"",(VLOOKUP(Z28,TimePivot!A$4:C$1000,3,FALSE))),IF(AA28&lt;&gt;"",(VLOOKUP(AA28,TimePivot!A$4:C$1000,3,FALSE))),IF(AB28&lt;&gt;"",(VLOOKUP(AB28,TimePivot!A$4:C$1000,3,FALSE)))))</f>
        <v>5</v>
      </c>
      <c r="E28" s="8">
        <f>((1-A28)*SUM(IF(J28&lt;&gt;"",(VLOOKUP(J28,TimePivot!A$4:B$1000,2,FALSE))),IF(K28&lt;&gt;"",VLOOKUP(K28,TimePivot!A$4:B$1000,2,FALSE)),IF(L28&lt;&gt;"",VLOOKUP(L28,TimePivot!A$4:B$1000,2,FALSE)),IF(M28&lt;&gt;"",VLOOKUP(M28,TimePivot!A$4:B$1000,2,FALSE)),IF(N28&lt;&gt;"",VLOOKUP(N28,TimePivot!A$4:B$1000,2,FALSE)),IF(O28&lt;&gt;"",VLOOKUP(O28,TimePivot!A$4:B$1000,2,FALSE)),IF(P28&lt;&gt;"",(VLOOKUP(P28,TimePivot!A$4:B$1000,2,FALSE))),IF(Q28&lt;&gt;"",(VLOOKUP(Q28,TimePivot!A$4:B$1000,2,FALSE))),IF(R28&lt;&gt;"",(VLOOKUP(R28,TimePivot!A$4:B$1000,2,FALSE))),IF(S28&lt;&gt;"",(VLOOKUP(S28,TimePivot!A$4:B$1000,2,FALSE))),IF(T28&lt;&gt;"",(VLOOKUP(T28,TimePivot!A$4:B$1000,2,FALSE))),IF(U28&lt;&gt;"",(VLOOKUP(U28,TimePivot!A$4:B$1000,2,FALSE))),IF(V28&lt;&gt;"",(VLOOKUP(V28,TimePivot!A$4:B$1000,2,FALSE))),IF(W28&lt;&gt;"",(VLOOKUP(W28,TimePivot!A$4:B$1000,2,FALSE))),IF(X28&lt;&gt;"",(VLOOKUP(X28,TimePivot!A$4:B$1000,2,FALSE))),IF(Y28&lt;&gt;"",(VLOOKUP(Y28,TimePivot!A$4:B$1000,2,FALSE))),IF(Z28&lt;&gt;"",(VLOOKUP(Z28,TimePivot!A$4:B$1000,2,FALSE))),IF(AA28&lt;&gt;"",(VLOOKUP(AA28,TimePivot!A$4:B$1000,2,FALSE))),IF(AB28&lt;&gt;"",(VLOOKUP(AB28,TimePivot!A$4:B$1000,2,FALSE)))))/60</f>
        <v>3</v>
      </c>
      <c r="F28" t="s">
        <v>1629</v>
      </c>
      <c r="G28" s="1" t="s">
        <v>67</v>
      </c>
      <c r="H28" s="1" t="s">
        <v>576</v>
      </c>
      <c r="J28" s="1" t="s">
        <v>1633</v>
      </c>
      <c r="K28" s="1"/>
      <c r="L28" s="1"/>
      <c r="M28" s="1"/>
      <c r="N28" s="1"/>
      <c r="O28" s="1"/>
    </row>
  </sheetData>
  <conditionalFormatting sqref="B3:B28">
    <cfRule type="colorScale" priority="4">
      <colorScale>
        <cfvo type="min"/>
        <cfvo type="percentile" val="50"/>
        <cfvo type="max"/>
        <color rgb="FF63BE7B"/>
        <color rgb="FFFFEB84"/>
        <color rgb="FFF8696B"/>
      </colorScale>
    </cfRule>
  </conditionalFormatting>
  <conditionalFormatting sqref="E3:E28">
    <cfRule type="colorScale" priority="1">
      <colorScale>
        <cfvo type="min"/>
        <cfvo type="percentile" val="50"/>
        <cfvo type="max"/>
        <color rgb="FF63BE7B"/>
        <color rgb="FFFFEB84"/>
        <color rgb="FFF8696B"/>
      </colorScale>
    </cfRule>
  </conditionalFormatting>
  <conditionalFormatting sqref="D3:D28">
    <cfRule type="colorScale" priority="2">
      <colorScale>
        <cfvo type="min"/>
        <cfvo type="percentile" val="50"/>
        <cfvo type="max"/>
        <color rgb="FF63BE7B"/>
        <color rgb="FFFFEB84"/>
        <color rgb="FFF8696B"/>
      </colorScale>
    </cfRule>
  </conditionalFormatting>
  <conditionalFormatting sqref="C3:C28">
    <cfRule type="colorScale" priority="3">
      <colorScale>
        <cfvo type="min"/>
        <cfvo type="percentile" val="50"/>
        <cfvo type="max"/>
        <color rgb="FF63BE7B"/>
        <color rgb="FFFFEB84"/>
        <color rgb="FFF8696B"/>
      </colorScale>
    </cfRule>
  </conditionalFormatting>
  <conditionalFormatting sqref="A3:A28">
    <cfRule type="cellIs" dxfId="29" priority="12" operator="greaterThan">
      <formula>0.76</formula>
    </cfRule>
    <cfRule type="cellIs" dxfId="28" priority="13" operator="lessThan">
      <formula>0.26</formula>
    </cfRule>
    <cfRule type="cellIs" dxfId="27" priority="14" operator="between">
      <formula>0.26</formula>
      <formula>0.76</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1D36508-10D5-4D53-8D1E-AE985513ADD6}">
          <x14:formula1>
            <xm:f>Validation!$A$2:$A$6</xm:f>
          </x14:formula1>
          <xm:sqref>A3:A28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85C1A-F5BC-4A80-ACBB-D92F2BCD0D78}">
  <dimension ref="A1:Q27"/>
  <sheetViews>
    <sheetView zoomScaleNormal="100"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6" width="9.7109375" customWidth="1"/>
    <col min="7" max="7" width="100.7109375" style="1" customWidth="1"/>
    <col min="8" max="8" width="13.7109375" style="1" customWidth="1"/>
    <col min="9" max="9" width="13.7109375" style="6" customWidth="1"/>
    <col min="10" max="10" width="12" customWidth="1"/>
  </cols>
  <sheetData>
    <row r="1" spans="1:17" ht="75" x14ac:dyDescent="0.25">
      <c r="A1" s="1" t="s">
        <v>587</v>
      </c>
      <c r="B1" s="1" t="s">
        <v>2719</v>
      </c>
      <c r="C1" s="1" t="s">
        <v>1532</v>
      </c>
      <c r="D1" s="1" t="s">
        <v>2720</v>
      </c>
      <c r="E1" s="1" t="s">
        <v>1533</v>
      </c>
      <c r="F1" t="s">
        <v>338</v>
      </c>
      <c r="G1" s="1" t="s">
        <v>574</v>
      </c>
      <c r="H1" s="1" t="s">
        <v>575</v>
      </c>
      <c r="I1" s="6" t="s">
        <v>573</v>
      </c>
      <c r="J1" s="1" t="s">
        <v>332</v>
      </c>
    </row>
    <row r="2" spans="1:17" s="11" customFormat="1" x14ac:dyDescent="0.25">
      <c r="A2" s="9">
        <f>AVERAGE(A3:A43)</f>
        <v>0</v>
      </c>
      <c r="B2" s="10">
        <f>SUM(B3:B43)</f>
        <v>335</v>
      </c>
      <c r="C2" s="10">
        <f>SUM(C3:C43)</f>
        <v>88.866666666666688</v>
      </c>
      <c r="D2" s="10">
        <f>SUM(D3:D43)</f>
        <v>884</v>
      </c>
      <c r="E2" s="10">
        <f>SUM(E3:E43)</f>
        <v>290.72499999999997</v>
      </c>
      <c r="G2" s="12" t="s">
        <v>1534</v>
      </c>
      <c r="H2" s="12"/>
      <c r="I2" s="13"/>
      <c r="J2" s="12"/>
    </row>
    <row r="3" spans="1:17" x14ac:dyDescent="0.25">
      <c r="A3" s="5">
        <v>0</v>
      </c>
      <c r="B3" s="23">
        <f>(1-A3)*VLOOKUP(F3,TimePivot!A$4:C$1000,3,FALSE)</f>
        <v>3</v>
      </c>
      <c r="C3" s="8">
        <f>((1-A3)*VLOOKUP(F3,TimePivot!A$4:B$1000,2,FALSE))/60</f>
        <v>0.6</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4</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2.4</v>
      </c>
      <c r="F3" t="s">
        <v>1630</v>
      </c>
      <c r="G3" s="1" t="s">
        <v>68</v>
      </c>
      <c r="H3" s="1" t="s">
        <v>576</v>
      </c>
      <c r="J3" s="1" t="s">
        <v>1657</v>
      </c>
      <c r="K3" s="1"/>
    </row>
    <row r="4" spans="1:17" ht="30" x14ac:dyDescent="0.25">
      <c r="A4" s="5">
        <v>0</v>
      </c>
      <c r="B4" s="23">
        <f>(1-A4)*VLOOKUP(F4,TimePivot!A$4:C$1000,3,FALSE)</f>
        <v>18</v>
      </c>
      <c r="C4" s="8">
        <f>((1-A4)*VLOOKUP(F4,TimePivot!A$4:B$1000,2,FALSE))/60</f>
        <v>7.5</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46</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18.683333333333334</v>
      </c>
      <c r="F4" t="s">
        <v>1631</v>
      </c>
      <c r="G4" s="1" t="s">
        <v>69</v>
      </c>
      <c r="H4" s="1" t="s">
        <v>576</v>
      </c>
      <c r="J4" s="1" t="s">
        <v>1658</v>
      </c>
      <c r="K4" s="1" t="s">
        <v>1659</v>
      </c>
      <c r="L4" s="1" t="s">
        <v>1660</v>
      </c>
    </row>
    <row r="5" spans="1:17" ht="30" x14ac:dyDescent="0.25">
      <c r="A5" s="5">
        <v>0</v>
      </c>
      <c r="B5" s="23">
        <f>(1-A5)*VLOOKUP(F5,TimePivot!A$4:C$1000,3,FALSE)</f>
        <v>3</v>
      </c>
      <c r="C5" s="8">
        <f>((1-A5)*VLOOKUP(F5,TimePivot!A$4:B$1000,2,FALSE))/60</f>
        <v>0.45</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18</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8.8166666666666664</v>
      </c>
      <c r="F5" t="s">
        <v>1632</v>
      </c>
      <c r="G5" s="1" t="s">
        <v>70</v>
      </c>
      <c r="H5" s="1" t="s">
        <v>576</v>
      </c>
      <c r="J5" s="1" t="s">
        <v>1659</v>
      </c>
      <c r="K5" s="1"/>
      <c r="L5" s="1"/>
    </row>
    <row r="6" spans="1:17" ht="45" x14ac:dyDescent="0.25">
      <c r="A6" s="5">
        <v>0</v>
      </c>
      <c r="B6" s="23">
        <f>(1-A6)*VLOOKUP(F6,TimePivot!A$4:C$1000,3,FALSE)</f>
        <v>5</v>
      </c>
      <c r="C6" s="8">
        <f>((1-A6)*VLOOKUP(F6,TimePivot!A$4:B$1000,2,FALSE))/60</f>
        <v>3</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102</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33.416666666666664</v>
      </c>
      <c r="F6" t="s">
        <v>1633</v>
      </c>
      <c r="G6" s="1" t="s">
        <v>71</v>
      </c>
      <c r="H6" s="1" t="s">
        <v>334</v>
      </c>
      <c r="I6" s="6" t="s">
        <v>2666</v>
      </c>
      <c r="J6" s="1" t="s">
        <v>1654</v>
      </c>
      <c r="K6" s="1" t="s">
        <v>1635</v>
      </c>
      <c r="L6" s="1" t="s">
        <v>1696</v>
      </c>
      <c r="M6" s="1" t="s">
        <v>1663</v>
      </c>
      <c r="N6" s="1" t="s">
        <v>1664</v>
      </c>
    </row>
    <row r="7" spans="1:17" ht="120" x14ac:dyDescent="0.25">
      <c r="A7" s="5">
        <v>0</v>
      </c>
      <c r="B7" s="23">
        <f>(1-A7)*VLOOKUP(F7,TimePivot!A$4:C$1000,3,FALSE)</f>
        <v>12</v>
      </c>
      <c r="C7" s="8">
        <f>((1-A7)*VLOOKUP(F7,TimePivot!A$4:B$1000,2,FALSE))/60</f>
        <v>1.8</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109</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35.825000000000003</v>
      </c>
      <c r="F7" t="s">
        <v>1634</v>
      </c>
      <c r="G7" s="1" t="s">
        <v>72</v>
      </c>
      <c r="H7" s="1" t="s">
        <v>334</v>
      </c>
      <c r="I7" s="6" t="s">
        <v>2667</v>
      </c>
      <c r="J7" s="1" t="s">
        <v>1635</v>
      </c>
      <c r="K7" s="1" t="s">
        <v>1705</v>
      </c>
      <c r="L7" s="1" t="s">
        <v>1706</v>
      </c>
      <c r="M7" s="1" t="s">
        <v>1663</v>
      </c>
      <c r="N7" s="1" t="s">
        <v>477</v>
      </c>
    </row>
    <row r="8" spans="1:17" ht="165" x14ac:dyDescent="0.25">
      <c r="A8" s="5">
        <v>0</v>
      </c>
      <c r="B8" s="23">
        <f>(1-A8)*VLOOKUP(F8,TimePivot!A$4:C$1000,3,FALSE)</f>
        <v>44</v>
      </c>
      <c r="C8" s="8">
        <f>((1-A8)*VLOOKUP(F8,TimePivot!A$4:B$1000,2,FALSE))/60</f>
        <v>11</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8</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4.4000000000000004</v>
      </c>
      <c r="F8" t="s">
        <v>1635</v>
      </c>
      <c r="G8" s="1" t="s">
        <v>73</v>
      </c>
      <c r="H8" s="1" t="s">
        <v>334</v>
      </c>
      <c r="J8" s="1" t="s">
        <v>1661</v>
      </c>
    </row>
    <row r="9" spans="1:17" ht="45" x14ac:dyDescent="0.25">
      <c r="A9" s="5">
        <v>0</v>
      </c>
      <c r="B9" s="23">
        <f>(1-A9)*VLOOKUP(F9,TimePivot!A$4:C$1000,3,FALSE)</f>
        <v>7</v>
      </c>
      <c r="C9" s="8">
        <f>((1-A9)*VLOOKUP(F9,TimePivot!A$4:B$1000,2,FALSE))/60</f>
        <v>3</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103</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25.166666666666668</v>
      </c>
      <c r="F9" t="s">
        <v>1636</v>
      </c>
      <c r="G9" s="1" t="s">
        <v>74</v>
      </c>
      <c r="H9" s="1" t="s">
        <v>334</v>
      </c>
      <c r="I9" s="6" t="s">
        <v>1641</v>
      </c>
      <c r="J9" s="1" t="s">
        <v>1637</v>
      </c>
      <c r="K9" s="1" t="s">
        <v>1638</v>
      </c>
      <c r="L9" s="1" t="s">
        <v>1640</v>
      </c>
      <c r="M9" s="1" t="s">
        <v>1668</v>
      </c>
      <c r="N9" s="1" t="s">
        <v>1692</v>
      </c>
      <c r="O9" s="1" t="s">
        <v>1694</v>
      </c>
      <c r="P9" s="1" t="s">
        <v>1695</v>
      </c>
      <c r="Q9" s="1" t="s">
        <v>1664</v>
      </c>
    </row>
    <row r="10" spans="1:17" ht="60" x14ac:dyDescent="0.25">
      <c r="A10" s="5">
        <v>0</v>
      </c>
      <c r="B10" s="23">
        <f>(1-A10)*VLOOKUP(F10,TimePivot!A$4:C$1000,3,FALSE)</f>
        <v>6</v>
      </c>
      <c r="C10" s="8">
        <f>((1-A10)*VLOOKUP(F10,TimePivot!A$4:B$1000,2,FALSE))/60</f>
        <v>1.35</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79</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17.916666666666668</v>
      </c>
      <c r="F10" t="s">
        <v>1637</v>
      </c>
      <c r="G10" s="1" t="s">
        <v>75</v>
      </c>
      <c r="H10" s="1" t="s">
        <v>334</v>
      </c>
      <c r="I10" s="6" t="s">
        <v>1641</v>
      </c>
      <c r="J10" s="1" t="s">
        <v>1638</v>
      </c>
      <c r="K10" s="1" t="s">
        <v>1640</v>
      </c>
      <c r="L10" s="1" t="s">
        <v>1692</v>
      </c>
      <c r="M10" s="1" t="s">
        <v>1694</v>
      </c>
      <c r="N10" s="1" t="s">
        <v>1695</v>
      </c>
    </row>
    <row r="11" spans="1:17" ht="45" x14ac:dyDescent="0.25">
      <c r="A11" s="5">
        <v>0</v>
      </c>
      <c r="B11" s="23">
        <f>(1-A11)*VLOOKUP(F11,TimePivot!A$4:C$1000,3,FALSE)</f>
        <v>19</v>
      </c>
      <c r="C11" s="8">
        <f>((1-A11)*VLOOKUP(F11,TimePivot!A$4:B$1000,2,FALSE))/60</f>
        <v>2.5833333333333335</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39</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11.6</v>
      </c>
      <c r="F11" t="s">
        <v>1638</v>
      </c>
      <c r="G11" s="1" t="s">
        <v>76</v>
      </c>
      <c r="H11" s="1" t="s">
        <v>334</v>
      </c>
      <c r="I11" s="6" t="s">
        <v>2668</v>
      </c>
      <c r="J11" s="1" t="s">
        <v>1643</v>
      </c>
      <c r="K11" s="1" t="s">
        <v>1668</v>
      </c>
      <c r="L11" s="1" t="s">
        <v>1669</v>
      </c>
      <c r="M11" s="1" t="s">
        <v>1664</v>
      </c>
    </row>
    <row r="12" spans="1:17" ht="45" x14ac:dyDescent="0.25">
      <c r="A12" s="5">
        <v>0</v>
      </c>
      <c r="B12" s="23">
        <f>(1-A12)*VLOOKUP(F12,TimePivot!A$4:C$1000,3,FALSE)</f>
        <v>18</v>
      </c>
      <c r="C12" s="8">
        <f>((1-A12)*VLOOKUP(F12,TimePivot!A$4:B$1000,2,FALSE))/60</f>
        <v>2.4333333333333331</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5</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2.2999999999999998</v>
      </c>
      <c r="F12" t="s">
        <v>1639</v>
      </c>
      <c r="G12" s="1" t="s">
        <v>77</v>
      </c>
      <c r="H12" s="1" t="s">
        <v>334</v>
      </c>
      <c r="I12" s="6" t="s">
        <v>2669</v>
      </c>
      <c r="J12" s="1" t="s">
        <v>1675</v>
      </c>
      <c r="K12" s="1"/>
    </row>
    <row r="13" spans="1:17" ht="90" x14ac:dyDescent="0.25">
      <c r="A13" s="5">
        <v>0</v>
      </c>
      <c r="B13" s="23">
        <f>(1-A13)*VLOOKUP(F13,TimePivot!A$4:C$1000,3,FALSE)</f>
        <v>30</v>
      </c>
      <c r="C13" s="8">
        <f>((1-A13)*VLOOKUP(F13,TimePivot!A$4:B$1000,2,FALSE))/60</f>
        <v>5.4333333333333336</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103</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29.875</v>
      </c>
      <c r="F13" t="s">
        <v>1640</v>
      </c>
      <c r="G13" s="1" t="s">
        <v>78</v>
      </c>
      <c r="H13" s="1" t="s">
        <v>334</v>
      </c>
      <c r="I13" s="6" t="s">
        <v>1651</v>
      </c>
      <c r="J13" s="1" t="s">
        <v>1632</v>
      </c>
      <c r="K13" s="1" t="s">
        <v>1642</v>
      </c>
      <c r="L13" s="1" t="s">
        <v>1644</v>
      </c>
      <c r="M13" s="1" t="s">
        <v>1659</v>
      </c>
      <c r="N13" s="1" t="s">
        <v>1660</v>
      </c>
      <c r="O13" s="1" t="s">
        <v>462</v>
      </c>
      <c r="P13" s="1" t="s">
        <v>446</v>
      </c>
      <c r="Q13" s="1" t="s">
        <v>1704</v>
      </c>
    </row>
    <row r="14" spans="1:17" ht="30" x14ac:dyDescent="0.25">
      <c r="A14" s="5">
        <v>0</v>
      </c>
      <c r="B14" s="23">
        <f>(1-A14)*VLOOKUP(F14,TimePivot!A$4:C$1000,3,FALSE)</f>
        <v>6</v>
      </c>
      <c r="C14" s="8">
        <f>((1-A14)*VLOOKUP(F14,TimePivot!A$4:B$1000,2,FALSE))/60</f>
        <v>1.35</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82</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28.258333333333333</v>
      </c>
      <c r="F14" t="s">
        <v>1641</v>
      </c>
      <c r="G14" s="1" t="s">
        <v>79</v>
      </c>
      <c r="H14" s="1" t="s">
        <v>334</v>
      </c>
      <c r="I14" s="6" t="s">
        <v>2670</v>
      </c>
      <c r="J14" s="1" t="s">
        <v>1692</v>
      </c>
      <c r="K14" s="1" t="s">
        <v>1642</v>
      </c>
      <c r="L14" s="1" t="s">
        <v>1660</v>
      </c>
      <c r="M14" s="1" t="s">
        <v>1696</v>
      </c>
      <c r="N14" s="1" t="s">
        <v>415</v>
      </c>
    </row>
    <row r="15" spans="1:17" ht="45" x14ac:dyDescent="0.25">
      <c r="A15" s="5">
        <v>0</v>
      </c>
      <c r="B15" s="23">
        <f>(1-A15)*VLOOKUP(F15,TimePivot!A$4:C$1000,3,FALSE)</f>
        <v>29</v>
      </c>
      <c r="C15" s="8">
        <f>((1-A15)*VLOOKUP(F15,TimePivot!A$4:B$1000,2,FALSE))/60</f>
        <v>4.6833333333333336</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52</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23.816666666666666</v>
      </c>
      <c r="F15" t="s">
        <v>1642</v>
      </c>
      <c r="G15" s="1" t="s">
        <v>80</v>
      </c>
      <c r="H15" s="1" t="s">
        <v>334</v>
      </c>
      <c r="I15" s="6" t="s">
        <v>2671</v>
      </c>
      <c r="J15" s="1" t="s">
        <v>1673</v>
      </c>
      <c r="K15" s="1" t="s">
        <v>1659</v>
      </c>
      <c r="L15" s="1" t="s">
        <v>1660</v>
      </c>
      <c r="M15" s="1" t="s">
        <v>1671</v>
      </c>
      <c r="N15" s="1"/>
    </row>
    <row r="16" spans="1:17" ht="90" x14ac:dyDescent="0.25">
      <c r="A16" s="5">
        <v>0</v>
      </c>
      <c r="B16" s="23">
        <f>(1-A16)*VLOOKUP(F16,TimePivot!A$4:C$1000,3,FALSE)</f>
        <v>13</v>
      </c>
      <c r="C16" s="8">
        <f>((1-A16)*VLOOKUP(F16,TimePivot!A$4:B$1000,2,FALSE))/60</f>
        <v>3.3</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15</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4.3499999999999996</v>
      </c>
      <c r="F16" t="s">
        <v>1643</v>
      </c>
      <c r="G16" s="1" t="s">
        <v>81</v>
      </c>
      <c r="H16" s="1" t="s">
        <v>334</v>
      </c>
      <c r="I16" s="6" t="s">
        <v>2672</v>
      </c>
      <c r="J16" s="1" t="s">
        <v>1670</v>
      </c>
    </row>
    <row r="17" spans="1:16" ht="45" x14ac:dyDescent="0.25">
      <c r="A17" s="5">
        <v>0</v>
      </c>
      <c r="B17" s="23">
        <f>(1-A17)*VLOOKUP(F17,TimePivot!A$4:C$1000,3,FALSE)</f>
        <v>17</v>
      </c>
      <c r="C17" s="8">
        <f>((1-A17)*VLOOKUP(F17,TimePivot!A$4:B$1000,2,FALSE))/60</f>
        <v>2.2833333333333332</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1</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0.6</v>
      </c>
      <c r="F17" t="s">
        <v>1644</v>
      </c>
      <c r="G17" s="1" t="s">
        <v>82</v>
      </c>
      <c r="H17" s="1" t="s">
        <v>334</v>
      </c>
      <c r="J17" s="1" t="s">
        <v>1672</v>
      </c>
    </row>
    <row r="18" spans="1:16" ht="45" x14ac:dyDescent="0.25">
      <c r="A18" s="5">
        <v>0</v>
      </c>
      <c r="B18" s="23">
        <f>(1-A18)*VLOOKUP(F18,TimePivot!A$4:C$1000,3,FALSE)</f>
        <v>8</v>
      </c>
      <c r="C18" s="8">
        <f>((1-A18)*VLOOKUP(F18,TimePivot!A$4:B$1000,2,FALSE))/60</f>
        <v>2.1</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0</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0</v>
      </c>
      <c r="F18" t="s">
        <v>1645</v>
      </c>
      <c r="G18" s="1" t="s">
        <v>83</v>
      </c>
      <c r="H18" s="1" t="s">
        <v>334</v>
      </c>
      <c r="J18" s="1"/>
      <c r="K18" s="1"/>
      <c r="L18" s="1"/>
      <c r="M18" s="1"/>
    </row>
    <row r="19" spans="1:16" ht="90" x14ac:dyDescent="0.25">
      <c r="A19" s="5">
        <v>0</v>
      </c>
      <c r="B19" s="23">
        <f>(1-A19)*VLOOKUP(F19,TimePivot!A$4:C$1000,3,FALSE)</f>
        <v>9</v>
      </c>
      <c r="C19" s="8">
        <f>((1-A19)*VLOOKUP(F19,TimePivot!A$4:B$1000,2,FALSE))/60</f>
        <v>2.4</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12</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5</v>
      </c>
      <c r="F19" t="s">
        <v>1646</v>
      </c>
      <c r="G19" s="1" t="s">
        <v>84</v>
      </c>
      <c r="H19" s="1" t="s">
        <v>334</v>
      </c>
      <c r="I19" s="6" t="s">
        <v>2673</v>
      </c>
      <c r="J19" s="1" t="s">
        <v>1673</v>
      </c>
    </row>
    <row r="20" spans="1:16" ht="60" x14ac:dyDescent="0.25">
      <c r="A20" s="5">
        <v>0</v>
      </c>
      <c r="B20" s="23">
        <f>(1-A20)*VLOOKUP(F20,TimePivot!A$4:C$1000,3,FALSE)</f>
        <v>4</v>
      </c>
      <c r="C20" s="8">
        <f>((1-A20)*VLOOKUP(F20,TimePivot!A$4:B$1000,2,FALSE))/60</f>
        <v>2.4</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0</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0</v>
      </c>
      <c r="F20" t="s">
        <v>1647</v>
      </c>
      <c r="G20" s="1" t="s">
        <v>85</v>
      </c>
      <c r="H20" s="1" t="s">
        <v>550</v>
      </c>
      <c r="I20" s="6" t="s">
        <v>1643</v>
      </c>
      <c r="J20" s="1"/>
    </row>
    <row r="21" spans="1:16" ht="45" x14ac:dyDescent="0.25">
      <c r="A21" s="5">
        <v>0</v>
      </c>
      <c r="B21" s="23">
        <f>(1-A21)*VLOOKUP(F21,TimePivot!A$4:C$1000,3,FALSE)</f>
        <v>10</v>
      </c>
      <c r="C21" s="8">
        <f>((1-A21)*VLOOKUP(F21,TimePivot!A$4:B$1000,2,FALSE))/60</f>
        <v>4.5</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2</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0.9</v>
      </c>
      <c r="F21" t="s">
        <v>1648</v>
      </c>
      <c r="G21" s="1" t="s">
        <v>86</v>
      </c>
      <c r="H21" s="1" t="s">
        <v>550</v>
      </c>
      <c r="I21" s="6" t="s">
        <v>1634</v>
      </c>
      <c r="J21" s="1" t="s">
        <v>1676</v>
      </c>
    </row>
    <row r="22" spans="1:16" ht="75" x14ac:dyDescent="0.25">
      <c r="A22" s="5">
        <v>0</v>
      </c>
      <c r="B22" s="23">
        <f>(1-A22)*VLOOKUP(F22,TimePivot!A$4:C$1000,3,FALSE)</f>
        <v>11</v>
      </c>
      <c r="C22" s="8">
        <f>((1-A22)*VLOOKUP(F22,TimePivot!A$4:B$1000,2,FALSE))/60</f>
        <v>3.8</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55</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16.8</v>
      </c>
      <c r="F22" t="s">
        <v>1649</v>
      </c>
      <c r="G22" s="1" t="s">
        <v>87</v>
      </c>
      <c r="H22" s="1" t="s">
        <v>334</v>
      </c>
      <c r="J22" s="1" t="s">
        <v>1650</v>
      </c>
      <c r="K22" s="1" t="s">
        <v>1652</v>
      </c>
      <c r="L22" s="1" t="s">
        <v>1702</v>
      </c>
      <c r="M22" s="1" t="s">
        <v>1651</v>
      </c>
    </row>
    <row r="23" spans="1:16" ht="30" x14ac:dyDescent="0.25">
      <c r="A23" s="5">
        <v>0</v>
      </c>
      <c r="B23" s="23">
        <f>(1-A23)*VLOOKUP(F23,TimePivot!A$4:C$1000,3,FALSE)</f>
        <v>12</v>
      </c>
      <c r="C23" s="8">
        <f>((1-A23)*VLOOKUP(F23,TimePivot!A$4:B$1000,2,FALSE))/60</f>
        <v>2.9</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12</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2.9</v>
      </c>
      <c r="F23" t="s">
        <v>1650</v>
      </c>
      <c r="G23" s="1" t="s">
        <v>88</v>
      </c>
      <c r="H23" s="1" t="s">
        <v>334</v>
      </c>
      <c r="J23" s="1" t="s">
        <v>1651</v>
      </c>
      <c r="K23" s="1"/>
    </row>
    <row r="24" spans="1:16" ht="165" x14ac:dyDescent="0.25">
      <c r="A24" s="5">
        <v>0</v>
      </c>
      <c r="B24" s="23">
        <f>(1-A24)*VLOOKUP(F24,TimePivot!A$4:C$1000,3,FALSE)</f>
        <v>12</v>
      </c>
      <c r="C24" s="8">
        <f>((1-A24)*VLOOKUP(F24,TimePivot!A$4:B$1000,2,FALSE))/60</f>
        <v>2.9</v>
      </c>
      <c r="D24" s="22">
        <f>((1-A24)*SUM(IF(J24&lt;&gt;"",(VLOOKUP(J24,TimePivot!A$4:C$1000,3,FALSE))),IF(K24&lt;&gt;"",VLOOKUP(K24,TimePivot!A$4:C$1000,3,FALSE)),IF(L24&lt;&gt;"",VLOOKUP(L24,TimePivot!A$4:C$1000,3,FALSE)),IF(M24&lt;&gt;"",VLOOKUP(M24,TimePivot!A$4:C$1000,3,FALSE)),IF(N24&lt;&gt;"",VLOOKUP(N24,TimePivot!A$4:C$1000,3,FALSE)),IF(O24&lt;&gt;"",VLOOKUP(O24,TimePivot!A$4:C$1000,3,FALSE)),IF(P24&lt;&gt;"",(VLOOKUP(P24,TimePivot!A$4:C$1000,3,FALSE))),IF(Q24&lt;&gt;"",(VLOOKUP(Q24,TimePivot!A$4:C$1000,3,FALSE))),IF(R24&lt;&gt;"",(VLOOKUP(R24,TimePivot!A$4:C$1000,3,FALSE))),IF(S24&lt;&gt;"",(VLOOKUP(S24,TimePivot!A$4:C$1000,3,FALSE))),IF(T24&lt;&gt;"",(VLOOKUP(T24,TimePivot!A$4:C$1000,3,FALSE))),IF(U24&lt;&gt;"",(VLOOKUP(U24,TimePivot!A$4:C$1000,3,FALSE))),IF(V24&lt;&gt;"",(VLOOKUP(V24,TimePivot!A$4:C$1000,3,FALSE))),IF(W24&lt;&gt;"",(VLOOKUP(W24,TimePivot!A$4:C$1000,3,FALSE))),IF(X24&lt;&gt;"",(VLOOKUP(X24,TimePivot!A$4:C$1000,3,FALSE))),IF(Y24&lt;&gt;"",(VLOOKUP(Y24,TimePivot!A$4:C$1000,3,FALSE))),IF(Z24&lt;&gt;"",(VLOOKUP(Z24,TimePivot!A$4:C$1000,3,FALSE))),IF(AA24&lt;&gt;"",(VLOOKUP(AA24,TimePivot!A$4:C$1000,3,FALSE))),IF(AB24&lt;&gt;"",(VLOOKUP(AB24,TimePivot!A$4:C$1000,3,FALSE)))))</f>
        <v>18</v>
      </c>
      <c r="E24" s="8">
        <f>((1-A24)*SUM(IF(J24&lt;&gt;"",(VLOOKUP(J24,TimePivot!A$4:B$1000,2,FALSE))),IF(K24&lt;&gt;"",VLOOKUP(K24,TimePivot!A$4:B$1000,2,FALSE)),IF(L24&lt;&gt;"",VLOOKUP(L24,TimePivot!A$4:B$1000,2,FALSE)),IF(M24&lt;&gt;"",VLOOKUP(M24,TimePivot!A$4:B$1000,2,FALSE)),IF(N24&lt;&gt;"",VLOOKUP(N24,TimePivot!A$4:B$1000,2,FALSE)),IF(O24&lt;&gt;"",VLOOKUP(O24,TimePivot!A$4:B$1000,2,FALSE)),IF(P24&lt;&gt;"",(VLOOKUP(P24,TimePivot!A$4:B$1000,2,FALSE))),IF(Q24&lt;&gt;"",(VLOOKUP(Q24,TimePivot!A$4:B$1000,2,FALSE))),IF(R24&lt;&gt;"",(VLOOKUP(R24,TimePivot!A$4:B$1000,2,FALSE))),IF(S24&lt;&gt;"",(VLOOKUP(S24,TimePivot!A$4:B$1000,2,FALSE))),IF(T24&lt;&gt;"",(VLOOKUP(T24,TimePivot!A$4:B$1000,2,FALSE))),IF(U24&lt;&gt;"",(VLOOKUP(U24,TimePivot!A$4:B$1000,2,FALSE))),IF(V24&lt;&gt;"",(VLOOKUP(V24,TimePivot!A$4:B$1000,2,FALSE))),IF(W24&lt;&gt;"",(VLOOKUP(W24,TimePivot!A$4:B$1000,2,FALSE))),IF(X24&lt;&gt;"",(VLOOKUP(X24,TimePivot!A$4:B$1000,2,FALSE))),IF(Y24&lt;&gt;"",(VLOOKUP(Y24,TimePivot!A$4:B$1000,2,FALSE))),IF(Z24&lt;&gt;"",(VLOOKUP(Z24,TimePivot!A$4:B$1000,2,FALSE))),IF(AA24&lt;&gt;"",(VLOOKUP(AA24,TimePivot!A$4:B$1000,2,FALSE))),IF(AB24&lt;&gt;"",(VLOOKUP(AB24,TimePivot!A$4:B$1000,2,FALSE)))))/60</f>
        <v>9.1999999999999993</v>
      </c>
      <c r="F24" t="s">
        <v>1651</v>
      </c>
      <c r="G24" s="1" t="s">
        <v>89</v>
      </c>
      <c r="H24" s="1" t="s">
        <v>334</v>
      </c>
      <c r="I24" s="6" t="s">
        <v>2674</v>
      </c>
      <c r="J24" s="1" t="s">
        <v>1675</v>
      </c>
      <c r="K24" s="1" t="s">
        <v>1693</v>
      </c>
      <c r="L24" s="1"/>
      <c r="M24" s="1"/>
      <c r="N24" s="1"/>
      <c r="O24" s="1"/>
      <c r="P24" s="7"/>
    </row>
    <row r="25" spans="1:16" ht="45" x14ac:dyDescent="0.25">
      <c r="A25" s="5">
        <v>0</v>
      </c>
      <c r="B25" s="23">
        <f>(1-A25)*VLOOKUP(F25,TimePivot!A$4:C$1000,3,FALSE)</f>
        <v>21</v>
      </c>
      <c r="C25" s="8">
        <f>((1-A25)*VLOOKUP(F25,TimePivot!A$4:B$1000,2,FALSE))/60</f>
        <v>8.6999999999999993</v>
      </c>
      <c r="D25" s="22">
        <f>((1-A25)*SUM(IF(J25&lt;&gt;"",(VLOOKUP(J25,TimePivot!A$4:C$1000,3,FALSE))),IF(K25&lt;&gt;"",VLOOKUP(K25,TimePivot!A$4:C$1000,3,FALSE)),IF(L25&lt;&gt;"",VLOOKUP(L25,TimePivot!A$4:C$1000,3,FALSE)),IF(M25&lt;&gt;"",VLOOKUP(M25,TimePivot!A$4:C$1000,3,FALSE)),IF(N25&lt;&gt;"",VLOOKUP(N25,TimePivot!A$4:C$1000,3,FALSE)),IF(O25&lt;&gt;"",VLOOKUP(O25,TimePivot!A$4:C$1000,3,FALSE)),IF(P25&lt;&gt;"",(VLOOKUP(P25,TimePivot!A$4:C$1000,3,FALSE))),IF(Q25&lt;&gt;"",(VLOOKUP(Q25,TimePivot!A$4:C$1000,3,FALSE))),IF(R25&lt;&gt;"",(VLOOKUP(R25,TimePivot!A$4:C$1000,3,FALSE))),IF(S25&lt;&gt;"",(VLOOKUP(S25,TimePivot!A$4:C$1000,3,FALSE))),IF(T25&lt;&gt;"",(VLOOKUP(T25,TimePivot!A$4:C$1000,3,FALSE))),IF(U25&lt;&gt;"",(VLOOKUP(U25,TimePivot!A$4:C$1000,3,FALSE))),IF(V25&lt;&gt;"",(VLOOKUP(V25,TimePivot!A$4:C$1000,3,FALSE))),IF(W25&lt;&gt;"",(VLOOKUP(W25,TimePivot!A$4:C$1000,3,FALSE))),IF(X25&lt;&gt;"",(VLOOKUP(X25,TimePivot!A$4:C$1000,3,FALSE))),IF(Y25&lt;&gt;"",(VLOOKUP(Y25,TimePivot!A$4:C$1000,3,FALSE))),IF(Z25&lt;&gt;"",(VLOOKUP(Z25,TimePivot!A$4:C$1000,3,FALSE))),IF(AA25&lt;&gt;"",(VLOOKUP(AA25,TimePivot!A$4:C$1000,3,FALSE))),IF(AB25&lt;&gt;"",(VLOOKUP(AB25,TimePivot!A$4:C$1000,3,FALSE)))))</f>
        <v>5</v>
      </c>
      <c r="E25" s="8">
        <f>((1-A25)*SUM(IF(J25&lt;&gt;"",(VLOOKUP(J25,TimePivot!A$4:B$1000,2,FALSE))),IF(K25&lt;&gt;"",VLOOKUP(K25,TimePivot!A$4:B$1000,2,FALSE)),IF(L25&lt;&gt;"",VLOOKUP(L25,TimePivot!A$4:B$1000,2,FALSE)),IF(M25&lt;&gt;"",VLOOKUP(M25,TimePivot!A$4:B$1000,2,FALSE)),IF(N25&lt;&gt;"",VLOOKUP(N25,TimePivot!A$4:B$1000,2,FALSE)),IF(O25&lt;&gt;"",VLOOKUP(O25,TimePivot!A$4:B$1000,2,FALSE)),IF(P25&lt;&gt;"",(VLOOKUP(P25,TimePivot!A$4:B$1000,2,FALSE))),IF(Q25&lt;&gt;"",(VLOOKUP(Q25,TimePivot!A$4:B$1000,2,FALSE))),IF(R25&lt;&gt;"",(VLOOKUP(R25,TimePivot!A$4:B$1000,2,FALSE))),IF(S25&lt;&gt;"",(VLOOKUP(S25,TimePivot!A$4:B$1000,2,FALSE))),IF(T25&lt;&gt;"",(VLOOKUP(T25,TimePivot!A$4:B$1000,2,FALSE))),IF(U25&lt;&gt;"",(VLOOKUP(U25,TimePivot!A$4:B$1000,2,FALSE))),IF(V25&lt;&gt;"",(VLOOKUP(V25,TimePivot!A$4:B$1000,2,FALSE))),IF(W25&lt;&gt;"",(VLOOKUP(W25,TimePivot!A$4:B$1000,2,FALSE))),IF(X25&lt;&gt;"",(VLOOKUP(X25,TimePivot!A$4:B$1000,2,FALSE))),IF(Y25&lt;&gt;"",(VLOOKUP(Y25,TimePivot!A$4:B$1000,2,FALSE))),IF(Z25&lt;&gt;"",(VLOOKUP(Z25,TimePivot!A$4:B$1000,2,FALSE))),IF(AA25&lt;&gt;"",(VLOOKUP(AA25,TimePivot!A$4:B$1000,2,FALSE))),IF(AB25&lt;&gt;"",(VLOOKUP(AB25,TimePivot!A$4:B$1000,2,FALSE)))))/60</f>
        <v>2.2999999999999998</v>
      </c>
      <c r="F25" t="s">
        <v>1652</v>
      </c>
      <c r="G25" s="1" t="s">
        <v>90</v>
      </c>
      <c r="H25" s="1" t="s">
        <v>576</v>
      </c>
      <c r="I25" s="6" t="s">
        <v>1643</v>
      </c>
      <c r="J25" s="1" t="s">
        <v>1675</v>
      </c>
      <c r="K25" s="1"/>
    </row>
    <row r="26" spans="1:16" ht="60" x14ac:dyDescent="0.25">
      <c r="A26" s="5">
        <v>0</v>
      </c>
      <c r="B26" s="23">
        <f>(1-A26)*VLOOKUP(F26,TimePivot!A$4:C$1000,3,FALSE)</f>
        <v>14</v>
      </c>
      <c r="C26" s="8">
        <f>((1-A26)*VLOOKUP(F26,TimePivot!A$4:B$1000,2,FALSE))/60</f>
        <v>6</v>
      </c>
      <c r="D26" s="22">
        <f>((1-A26)*SUM(IF(J26&lt;&gt;"",(VLOOKUP(J26,TimePivot!A$4:C$1000,3,FALSE))),IF(K26&lt;&gt;"",VLOOKUP(K26,TimePivot!A$4:C$1000,3,FALSE)),IF(L26&lt;&gt;"",VLOOKUP(L26,TimePivot!A$4:C$1000,3,FALSE)),IF(M26&lt;&gt;"",VLOOKUP(M26,TimePivot!A$4:C$1000,3,FALSE)),IF(N26&lt;&gt;"",VLOOKUP(N26,TimePivot!A$4:C$1000,3,FALSE)),IF(O26&lt;&gt;"",VLOOKUP(O26,TimePivot!A$4:C$1000,3,FALSE)),IF(P26&lt;&gt;"",(VLOOKUP(P26,TimePivot!A$4:C$1000,3,FALSE))),IF(Q26&lt;&gt;"",(VLOOKUP(Q26,TimePivot!A$4:C$1000,3,FALSE))),IF(R26&lt;&gt;"",(VLOOKUP(R26,TimePivot!A$4:C$1000,3,FALSE))),IF(S26&lt;&gt;"",(VLOOKUP(S26,TimePivot!A$4:C$1000,3,FALSE))),IF(T26&lt;&gt;"",(VLOOKUP(T26,TimePivot!A$4:C$1000,3,FALSE))),IF(U26&lt;&gt;"",(VLOOKUP(U26,TimePivot!A$4:C$1000,3,FALSE))),IF(V26&lt;&gt;"",(VLOOKUP(V26,TimePivot!A$4:C$1000,3,FALSE))),IF(W26&lt;&gt;"",(VLOOKUP(W26,TimePivot!A$4:C$1000,3,FALSE))),IF(X26&lt;&gt;"",(VLOOKUP(X26,TimePivot!A$4:C$1000,3,FALSE))),IF(Y26&lt;&gt;"",(VLOOKUP(Y26,TimePivot!A$4:C$1000,3,FALSE))),IF(Z26&lt;&gt;"",(VLOOKUP(Z26,TimePivot!A$4:C$1000,3,FALSE))),IF(AA26&lt;&gt;"",(VLOOKUP(AA26,TimePivot!A$4:C$1000,3,FALSE))),IF(AB26&lt;&gt;"",(VLOOKUP(AB26,TimePivot!A$4:C$1000,3,FALSE)))))</f>
        <v>14</v>
      </c>
      <c r="E26" s="8">
        <f>((1-A26)*SUM(IF(J26&lt;&gt;"",(VLOOKUP(J26,TimePivot!A$4:B$1000,2,FALSE))),IF(K26&lt;&gt;"",VLOOKUP(K26,TimePivot!A$4:B$1000,2,FALSE)),IF(L26&lt;&gt;"",VLOOKUP(L26,TimePivot!A$4:B$1000,2,FALSE)),IF(M26&lt;&gt;"",VLOOKUP(M26,TimePivot!A$4:B$1000,2,FALSE)),IF(N26&lt;&gt;"",VLOOKUP(N26,TimePivot!A$4:B$1000,2,FALSE)),IF(O26&lt;&gt;"",VLOOKUP(O26,TimePivot!A$4:B$1000,2,FALSE)),IF(P26&lt;&gt;"",(VLOOKUP(P26,TimePivot!A$4:B$1000,2,FALSE))),IF(Q26&lt;&gt;"",(VLOOKUP(Q26,TimePivot!A$4:B$1000,2,FALSE))),IF(R26&lt;&gt;"",(VLOOKUP(R26,TimePivot!A$4:B$1000,2,FALSE))),IF(S26&lt;&gt;"",(VLOOKUP(S26,TimePivot!A$4:B$1000,2,FALSE))),IF(T26&lt;&gt;"",(VLOOKUP(T26,TimePivot!A$4:B$1000,2,FALSE))),IF(U26&lt;&gt;"",(VLOOKUP(U26,TimePivot!A$4:B$1000,2,FALSE))),IF(V26&lt;&gt;"",(VLOOKUP(V26,TimePivot!A$4:B$1000,2,FALSE))),IF(W26&lt;&gt;"",(VLOOKUP(W26,TimePivot!A$4:B$1000,2,FALSE))),IF(X26&lt;&gt;"",(VLOOKUP(X26,TimePivot!A$4:B$1000,2,FALSE))),IF(Y26&lt;&gt;"",(VLOOKUP(Y26,TimePivot!A$4:B$1000,2,FALSE))),IF(Z26&lt;&gt;"",(VLOOKUP(Z26,TimePivot!A$4:B$1000,2,FALSE))),IF(AA26&lt;&gt;"",(VLOOKUP(AA26,TimePivot!A$4:B$1000,2,FALSE))),IF(AB26&lt;&gt;"",(VLOOKUP(AB26,TimePivot!A$4:B$1000,2,FALSE)))))/60</f>
        <v>6.2</v>
      </c>
      <c r="F26" t="s">
        <v>1653</v>
      </c>
      <c r="G26" s="1" t="s">
        <v>91</v>
      </c>
      <c r="H26" s="1" t="s">
        <v>550</v>
      </c>
      <c r="J26" s="1" t="s">
        <v>1680</v>
      </c>
      <c r="K26" s="1" t="s">
        <v>1707</v>
      </c>
    </row>
    <row r="27" spans="1:16" ht="45" x14ac:dyDescent="0.25">
      <c r="A27" s="5">
        <v>0</v>
      </c>
      <c r="B27" s="23">
        <f>(1-A27)*VLOOKUP(F27,TimePivot!A$4:C$1000,3,FALSE)</f>
        <v>4</v>
      </c>
      <c r="C27" s="8">
        <f>((1-A27)*VLOOKUP(F27,TimePivot!A$4:B$1000,2,FALSE))/60</f>
        <v>2.4</v>
      </c>
      <c r="D27" s="22">
        <f>((1-A27)*SUM(IF(J27&lt;&gt;"",(VLOOKUP(J27,TimePivot!A$4:C$1000,3,FALSE))),IF(K27&lt;&gt;"",VLOOKUP(K27,TimePivot!A$4:C$1000,3,FALSE)),IF(L27&lt;&gt;"",VLOOKUP(L27,TimePivot!A$4:C$1000,3,FALSE)),IF(M27&lt;&gt;"",VLOOKUP(M27,TimePivot!A$4:C$1000,3,FALSE)),IF(N27&lt;&gt;"",VLOOKUP(N27,TimePivot!A$4:C$1000,3,FALSE)),IF(O27&lt;&gt;"",VLOOKUP(O27,TimePivot!A$4:C$1000,3,FALSE)),IF(P27&lt;&gt;"",(VLOOKUP(P27,TimePivot!A$4:C$1000,3,FALSE))),IF(Q27&lt;&gt;"",(VLOOKUP(Q27,TimePivot!A$4:C$1000,3,FALSE))),IF(R27&lt;&gt;"",(VLOOKUP(R27,TimePivot!A$4:C$1000,3,FALSE))),IF(S27&lt;&gt;"",(VLOOKUP(S27,TimePivot!A$4:C$1000,3,FALSE))),IF(T27&lt;&gt;"",(VLOOKUP(T27,TimePivot!A$4:C$1000,3,FALSE))),IF(U27&lt;&gt;"",(VLOOKUP(U27,TimePivot!A$4:C$1000,3,FALSE))),IF(V27&lt;&gt;"",(VLOOKUP(V27,TimePivot!A$4:C$1000,3,FALSE))),IF(W27&lt;&gt;"",(VLOOKUP(W27,TimePivot!A$4:C$1000,3,FALSE))),IF(X27&lt;&gt;"",(VLOOKUP(X27,TimePivot!A$4:C$1000,3,FALSE))),IF(Y27&lt;&gt;"",(VLOOKUP(Y27,TimePivot!A$4:C$1000,3,FALSE))),IF(Z27&lt;&gt;"",(VLOOKUP(Z27,TimePivot!A$4:C$1000,3,FALSE))),IF(AA27&lt;&gt;"",(VLOOKUP(AA27,TimePivot!A$4:C$1000,3,FALSE))),IF(AB27&lt;&gt;"",(VLOOKUP(AB27,TimePivot!A$4:C$1000,3,FALSE)))))</f>
        <v>0</v>
      </c>
      <c r="E27" s="8">
        <f>((1-A27)*SUM(IF(J27&lt;&gt;"",(VLOOKUP(J27,TimePivot!A$4:B$1000,2,FALSE))),IF(K27&lt;&gt;"",VLOOKUP(K27,TimePivot!A$4:B$1000,2,FALSE)),IF(L27&lt;&gt;"",VLOOKUP(L27,TimePivot!A$4:B$1000,2,FALSE)),IF(M27&lt;&gt;"",VLOOKUP(M27,TimePivot!A$4:B$1000,2,FALSE)),IF(N27&lt;&gt;"",VLOOKUP(N27,TimePivot!A$4:B$1000,2,FALSE)),IF(O27&lt;&gt;"",VLOOKUP(O27,TimePivot!A$4:B$1000,2,FALSE)),IF(P27&lt;&gt;"",(VLOOKUP(P27,TimePivot!A$4:B$1000,2,FALSE))),IF(Q27&lt;&gt;"",(VLOOKUP(Q27,TimePivot!A$4:B$1000,2,FALSE))),IF(R27&lt;&gt;"",(VLOOKUP(R27,TimePivot!A$4:B$1000,2,FALSE))),IF(S27&lt;&gt;"",(VLOOKUP(S27,TimePivot!A$4:B$1000,2,FALSE))),IF(T27&lt;&gt;"",(VLOOKUP(T27,TimePivot!A$4:B$1000,2,FALSE))),IF(U27&lt;&gt;"",(VLOOKUP(U27,TimePivot!A$4:B$1000,2,FALSE))),IF(V27&lt;&gt;"",(VLOOKUP(V27,TimePivot!A$4:B$1000,2,FALSE))),IF(W27&lt;&gt;"",(VLOOKUP(W27,TimePivot!A$4:B$1000,2,FALSE))),IF(X27&lt;&gt;"",(VLOOKUP(X27,TimePivot!A$4:B$1000,2,FALSE))),IF(Y27&lt;&gt;"",(VLOOKUP(Y27,TimePivot!A$4:B$1000,2,FALSE))),IF(Z27&lt;&gt;"",(VLOOKUP(Z27,TimePivot!A$4:B$1000,2,FALSE))),IF(AA27&lt;&gt;"",(VLOOKUP(AA27,TimePivot!A$4:B$1000,2,FALSE))),IF(AB27&lt;&gt;"",(VLOOKUP(AB27,TimePivot!A$4:B$1000,2,FALSE)))))/60</f>
        <v>0</v>
      </c>
      <c r="F27" t="s">
        <v>1654</v>
      </c>
      <c r="G27" s="1" t="s">
        <v>92</v>
      </c>
      <c r="H27" s="1" t="s">
        <v>550</v>
      </c>
      <c r="J27" s="1"/>
      <c r="K27" s="1"/>
      <c r="L27" s="1"/>
    </row>
  </sheetData>
  <conditionalFormatting sqref="B3:B27">
    <cfRule type="colorScale" priority="4">
      <colorScale>
        <cfvo type="min"/>
        <cfvo type="percentile" val="50"/>
        <cfvo type="max"/>
        <color rgb="FF63BE7B"/>
        <color rgb="FFFFEB84"/>
        <color rgb="FFF8696B"/>
      </colorScale>
    </cfRule>
  </conditionalFormatting>
  <conditionalFormatting sqref="E3:E27">
    <cfRule type="colorScale" priority="1">
      <colorScale>
        <cfvo type="min"/>
        <cfvo type="percentile" val="50"/>
        <cfvo type="max"/>
        <color rgb="FF63BE7B"/>
        <color rgb="FFFFEB84"/>
        <color rgb="FFF8696B"/>
      </colorScale>
    </cfRule>
  </conditionalFormatting>
  <conditionalFormatting sqref="D3:D27">
    <cfRule type="colorScale" priority="2">
      <colorScale>
        <cfvo type="min"/>
        <cfvo type="percentile" val="50"/>
        <cfvo type="max"/>
        <color rgb="FF63BE7B"/>
        <color rgb="FFFFEB84"/>
        <color rgb="FFF8696B"/>
      </colorScale>
    </cfRule>
  </conditionalFormatting>
  <conditionalFormatting sqref="C3:C27">
    <cfRule type="colorScale" priority="3">
      <colorScale>
        <cfvo type="min"/>
        <cfvo type="percentile" val="50"/>
        <cfvo type="max"/>
        <color rgb="FF63BE7B"/>
        <color rgb="FFFFEB84"/>
        <color rgb="FFF8696B"/>
      </colorScale>
    </cfRule>
  </conditionalFormatting>
  <conditionalFormatting sqref="A3:A27">
    <cfRule type="cellIs" dxfId="26" priority="12" operator="greaterThan">
      <formula>0.76</formula>
    </cfRule>
    <cfRule type="cellIs" dxfId="25" priority="13" operator="lessThan">
      <formula>0.26</formula>
    </cfRule>
    <cfRule type="cellIs" dxfId="24" priority="14" operator="between">
      <formula>0.26</formula>
      <formula>0.76</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D617152-C290-4224-96D4-BACDC65E9E91}">
          <x14:formula1>
            <xm:f>Validation!$A$2:$A$6</xm:f>
          </x14:formula1>
          <xm:sqref>A3:A27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A727F-A331-4746-978A-0686E8A82BB2}">
  <dimension ref="A1:Q30"/>
  <sheetViews>
    <sheetView zoomScaleNormal="100"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6" width="9.7109375" customWidth="1"/>
    <col min="7" max="7" width="100.7109375" style="1" customWidth="1"/>
    <col min="8" max="8" width="13.7109375" style="1" customWidth="1"/>
    <col min="9" max="9" width="13.7109375" style="6" customWidth="1"/>
    <col min="10" max="10" width="12" customWidth="1"/>
  </cols>
  <sheetData>
    <row r="1" spans="1:15" ht="75" x14ac:dyDescent="0.25">
      <c r="A1" s="1" t="s">
        <v>587</v>
      </c>
      <c r="B1" s="1" t="s">
        <v>2719</v>
      </c>
      <c r="C1" s="1" t="s">
        <v>1532</v>
      </c>
      <c r="D1" s="1" t="s">
        <v>2720</v>
      </c>
      <c r="E1" s="1" t="s">
        <v>1533</v>
      </c>
      <c r="F1" t="s">
        <v>338</v>
      </c>
      <c r="G1" s="1" t="s">
        <v>574</v>
      </c>
      <c r="H1" s="1" t="s">
        <v>575</v>
      </c>
      <c r="I1" s="6" t="s">
        <v>573</v>
      </c>
      <c r="J1" s="1" t="s">
        <v>332</v>
      </c>
    </row>
    <row r="2" spans="1:15" s="11" customFormat="1" x14ac:dyDescent="0.25">
      <c r="A2" s="9">
        <f>AVERAGE(A3:A43)</f>
        <v>0</v>
      </c>
      <c r="B2" s="10">
        <f>SUM(B3:B43)</f>
        <v>228</v>
      </c>
      <c r="C2" s="10">
        <f>SUM(C3:C43)</f>
        <v>92.783333333333331</v>
      </c>
      <c r="D2" s="10">
        <f>SUM(D3:D43)</f>
        <v>601</v>
      </c>
      <c r="E2" s="10">
        <f>SUM(E3:E43)</f>
        <v>233.06</v>
      </c>
      <c r="G2" s="12" t="s">
        <v>1534</v>
      </c>
      <c r="H2" s="12"/>
      <c r="I2" s="13"/>
      <c r="J2" s="12"/>
    </row>
    <row r="3" spans="1:15" ht="45" x14ac:dyDescent="0.25">
      <c r="A3" s="5">
        <v>0</v>
      </c>
      <c r="B3" s="23">
        <f>(1-A3)*VLOOKUP(F3,TimePivot!A$4:C$1000,3,FALSE)</f>
        <v>6</v>
      </c>
      <c r="C3" s="8">
        <f>((1-A3)*VLOOKUP(F3,TimePivot!A$4:B$1000,2,FALSE))/60</f>
        <v>1.65</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67</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26.95</v>
      </c>
      <c r="F3" t="s">
        <v>1655</v>
      </c>
      <c r="G3" s="1" t="s">
        <v>93</v>
      </c>
      <c r="H3" s="1" t="s">
        <v>334</v>
      </c>
      <c r="J3" s="1" t="s">
        <v>1656</v>
      </c>
      <c r="K3" s="1" t="s">
        <v>1657</v>
      </c>
      <c r="L3" s="1" t="s">
        <v>1658</v>
      </c>
      <c r="M3" s="1" t="s">
        <v>1659</v>
      </c>
      <c r="N3" s="1" t="s">
        <v>1660</v>
      </c>
      <c r="O3" s="1" t="s">
        <v>1683</v>
      </c>
    </row>
    <row r="4" spans="1:15" ht="45" x14ac:dyDescent="0.25">
      <c r="A4" s="5">
        <v>0</v>
      </c>
      <c r="B4" s="23">
        <f>(1-A4)*VLOOKUP(F4,TimePivot!A$4:C$1000,3,FALSE)</f>
        <v>12</v>
      </c>
      <c r="C4" s="8">
        <f>((1-A4)*VLOOKUP(F4,TimePivot!A$4:B$1000,2,FALSE))/60</f>
        <v>4.0666666666666664</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12</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4.9666666666666668</v>
      </c>
      <c r="F4" t="s">
        <v>1656</v>
      </c>
      <c r="G4" s="1" t="s">
        <v>94</v>
      </c>
      <c r="H4" s="1" t="s">
        <v>334</v>
      </c>
      <c r="J4" s="1" t="s">
        <v>1657</v>
      </c>
      <c r="K4" s="1" t="s">
        <v>1685</v>
      </c>
      <c r="L4" s="1"/>
    </row>
    <row r="5" spans="1:15" ht="30" x14ac:dyDescent="0.25">
      <c r="A5" s="5">
        <v>0</v>
      </c>
      <c r="B5" s="23">
        <f>(1-A5)*VLOOKUP(F5,TimePivot!A$4:C$1000,3,FALSE)</f>
        <v>4</v>
      </c>
      <c r="C5" s="8">
        <f>((1-A5)*VLOOKUP(F5,TimePivot!A$4:B$1000,2,FALSE))/60</f>
        <v>2.4</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17</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5.55</v>
      </c>
      <c r="F5" t="s">
        <v>1657</v>
      </c>
      <c r="G5" s="1" t="s">
        <v>95</v>
      </c>
      <c r="H5" s="1" t="s">
        <v>334</v>
      </c>
      <c r="J5" s="1" t="s">
        <v>1670</v>
      </c>
      <c r="K5" s="1" t="s">
        <v>1686</v>
      </c>
      <c r="L5" s="1"/>
    </row>
    <row r="6" spans="1:15" ht="30" x14ac:dyDescent="0.25">
      <c r="A6" s="5">
        <v>0</v>
      </c>
      <c r="B6" s="23">
        <f>(1-A6)*VLOOKUP(F6,TimePivot!A$4:C$1000,3,FALSE)</f>
        <v>10</v>
      </c>
      <c r="C6" s="8">
        <f>((1-A6)*VLOOKUP(F6,TimePivot!A$4:B$1000,2,FALSE))/60</f>
        <v>2.2666666666666666</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39</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16.266666666666666</v>
      </c>
      <c r="F6" t="s">
        <v>1658</v>
      </c>
      <c r="G6" s="1" t="s">
        <v>96</v>
      </c>
      <c r="H6" s="1" t="s">
        <v>334</v>
      </c>
      <c r="J6" s="1" t="s">
        <v>1687</v>
      </c>
      <c r="K6" s="1" t="s">
        <v>1688</v>
      </c>
      <c r="L6" s="1" t="s">
        <v>1689</v>
      </c>
    </row>
    <row r="7" spans="1:15" ht="45" x14ac:dyDescent="0.25">
      <c r="A7" s="5">
        <v>0</v>
      </c>
      <c r="B7" s="23">
        <f>(1-A7)*VLOOKUP(F7,TimePivot!A$4:C$1000,3,FALSE)</f>
        <v>18</v>
      </c>
      <c r="C7" s="8">
        <f>((1-A7)*VLOOKUP(F7,TimePivot!A$4:B$1000,2,FALSE))/60</f>
        <v>8.8166666666666664</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24</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9.5833333333333339</v>
      </c>
      <c r="F7" t="s">
        <v>1659</v>
      </c>
      <c r="G7" s="1" t="s">
        <v>97</v>
      </c>
      <c r="H7" s="1" t="s">
        <v>334</v>
      </c>
      <c r="J7" s="1" t="s">
        <v>1660</v>
      </c>
      <c r="K7" s="1" t="s">
        <v>1687</v>
      </c>
    </row>
    <row r="8" spans="1:15" ht="60" x14ac:dyDescent="0.25">
      <c r="A8" s="5">
        <v>0</v>
      </c>
      <c r="B8" s="23">
        <f>(1-A8)*VLOOKUP(F8,TimePivot!A$4:C$1000,3,FALSE)</f>
        <v>18</v>
      </c>
      <c r="C8" s="8">
        <f>((1-A8)*VLOOKUP(F8,TimePivot!A$4:B$1000,2,FALSE))/60</f>
        <v>7.6</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25</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9.15</v>
      </c>
      <c r="F8" t="s">
        <v>1660</v>
      </c>
      <c r="G8" s="1" t="s">
        <v>98</v>
      </c>
      <c r="H8" s="1" t="s">
        <v>334</v>
      </c>
      <c r="J8" s="1" t="s">
        <v>1670</v>
      </c>
      <c r="K8" s="1" t="s">
        <v>1688</v>
      </c>
    </row>
    <row r="9" spans="1:15" ht="60" x14ac:dyDescent="0.25">
      <c r="A9" s="5">
        <v>0</v>
      </c>
      <c r="B9" s="23">
        <f>(1-A9)*VLOOKUP(F9,TimePivot!A$4:C$1000,3,FALSE)</f>
        <v>8</v>
      </c>
      <c r="C9" s="8">
        <f>((1-A9)*VLOOKUP(F9,TimePivot!A$4:B$1000,2,FALSE))/60</f>
        <v>4.4000000000000004</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57</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24.4</v>
      </c>
      <c r="F9" t="s">
        <v>1661</v>
      </c>
      <c r="G9" s="1" t="s">
        <v>99</v>
      </c>
      <c r="H9" s="1" t="s">
        <v>334</v>
      </c>
      <c r="J9" s="1" t="s">
        <v>1662</v>
      </c>
      <c r="K9" s="1" t="s">
        <v>1665</v>
      </c>
      <c r="L9" s="1" t="s">
        <v>1690</v>
      </c>
      <c r="M9" s="1" t="s">
        <v>1694</v>
      </c>
      <c r="N9" s="1" t="s">
        <v>1663</v>
      </c>
    </row>
    <row r="10" spans="1:15" ht="75" x14ac:dyDescent="0.25">
      <c r="A10" s="5">
        <v>0</v>
      </c>
      <c r="B10" s="23">
        <f>(1-A10)*VLOOKUP(F10,TimePivot!A$4:C$1000,3,FALSE)</f>
        <v>6</v>
      </c>
      <c r="C10" s="8">
        <f>((1-A10)*VLOOKUP(F10,TimePivot!A$4:B$1000,2,FALSE))/60</f>
        <v>3.6</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14</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5.25</v>
      </c>
      <c r="F10" t="s">
        <v>1662</v>
      </c>
      <c r="G10" s="1" t="s">
        <v>100</v>
      </c>
      <c r="H10" s="1" t="s">
        <v>334</v>
      </c>
      <c r="J10" s="1" t="s">
        <v>1667</v>
      </c>
      <c r="K10" s="1" t="s">
        <v>1691</v>
      </c>
    </row>
    <row r="11" spans="1:15" ht="165" x14ac:dyDescent="0.25">
      <c r="A11" s="5">
        <v>0</v>
      </c>
      <c r="B11" s="23">
        <f>(1-A11)*VLOOKUP(F11,TimePivot!A$4:C$1000,3,FALSE)</f>
        <v>28</v>
      </c>
      <c r="C11" s="8">
        <f>((1-A11)*VLOOKUP(F11,TimePivot!A$4:B$1000,2,FALSE))/60</f>
        <v>11.5</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15</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6.9</v>
      </c>
      <c r="F11" t="s">
        <v>1663</v>
      </c>
      <c r="G11" s="1" t="s">
        <v>101</v>
      </c>
      <c r="H11" s="1" t="s">
        <v>334</v>
      </c>
      <c r="I11" s="6" t="s">
        <v>2675</v>
      </c>
      <c r="J11" s="1" t="s">
        <v>1665</v>
      </c>
      <c r="K11" s="1" t="s">
        <v>1690</v>
      </c>
      <c r="L11" s="1"/>
      <c r="M11" s="1"/>
    </row>
    <row r="12" spans="1:15" ht="180" x14ac:dyDescent="0.25">
      <c r="A12" s="5">
        <v>0</v>
      </c>
      <c r="B12" s="23">
        <f>(1-A12)*VLOOKUP(F12,TimePivot!A$4:C$1000,3,FALSE)</f>
        <v>14</v>
      </c>
      <c r="C12" s="8">
        <f>((1-A12)*VLOOKUP(F12,TimePivot!A$4:B$1000,2,FALSE))/60</f>
        <v>4.5999999999999996</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37</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14.733333333333333</v>
      </c>
      <c r="F12" t="s">
        <v>1664</v>
      </c>
      <c r="G12" s="1" t="s">
        <v>102</v>
      </c>
      <c r="H12" s="1" t="s">
        <v>334</v>
      </c>
      <c r="J12" s="1" t="s">
        <v>1693</v>
      </c>
      <c r="K12" s="1" t="s">
        <v>1696</v>
      </c>
      <c r="L12" s="1" t="s">
        <v>1674</v>
      </c>
    </row>
    <row r="13" spans="1:15" ht="90" x14ac:dyDescent="0.25">
      <c r="A13" s="5">
        <v>0</v>
      </c>
      <c r="B13" s="23">
        <f>(1-A13)*VLOOKUP(F13,TimePivot!A$4:C$1000,3,FALSE)</f>
        <v>5</v>
      </c>
      <c r="C13" s="8">
        <f>((1-A13)*VLOOKUP(F13,TimePivot!A$4:B$1000,2,FALSE))/60</f>
        <v>1.8</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17</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5.7166666666666668</v>
      </c>
      <c r="F13" t="s">
        <v>1665</v>
      </c>
      <c r="G13" s="1" t="s">
        <v>103</v>
      </c>
      <c r="H13" s="1" t="s">
        <v>334</v>
      </c>
      <c r="J13" s="1" t="s">
        <v>1674</v>
      </c>
      <c r="K13" s="1" t="s">
        <v>1683</v>
      </c>
    </row>
    <row r="14" spans="1:15" ht="45" x14ac:dyDescent="0.25">
      <c r="A14" s="5">
        <v>0</v>
      </c>
      <c r="B14" s="23">
        <f>(1-A14)*VLOOKUP(F14,TimePivot!A$4:C$1000,3,FALSE)</f>
        <v>10</v>
      </c>
      <c r="C14" s="8">
        <f>((1-A14)*VLOOKUP(F14,TimePivot!A$4:B$1000,2,FALSE))/60</f>
        <v>4.8</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20</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7.5166666666666666</v>
      </c>
      <c r="F14" t="s">
        <v>1666</v>
      </c>
      <c r="G14" s="1" t="s">
        <v>104</v>
      </c>
      <c r="H14" s="1" t="s">
        <v>334</v>
      </c>
      <c r="J14" s="1" t="s">
        <v>1674</v>
      </c>
      <c r="K14" s="1" t="s">
        <v>1667</v>
      </c>
      <c r="L14" s="1" t="s">
        <v>1683</v>
      </c>
    </row>
    <row r="15" spans="1:15" ht="45" x14ac:dyDescent="0.25">
      <c r="A15" s="5">
        <v>0</v>
      </c>
      <c r="B15" s="23">
        <f>(1-A15)*VLOOKUP(F15,TimePivot!A$4:C$1000,3,FALSE)</f>
        <v>3</v>
      </c>
      <c r="C15" s="8">
        <f>((1-A15)*VLOOKUP(F15,TimePivot!A$4:B$1000,2,FALSE))/60</f>
        <v>1.8</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13</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4.3666666666666663</v>
      </c>
      <c r="F15" t="s">
        <v>1667</v>
      </c>
      <c r="G15" s="1" t="s">
        <v>105</v>
      </c>
      <c r="H15" s="1" t="s">
        <v>334</v>
      </c>
      <c r="J15" s="1" t="s">
        <v>1683</v>
      </c>
      <c r="K15" s="1" t="s">
        <v>1685</v>
      </c>
      <c r="L15" s="1"/>
      <c r="M15" s="1"/>
      <c r="N15" s="1"/>
    </row>
    <row r="16" spans="1:15" ht="45" x14ac:dyDescent="0.25">
      <c r="A16" s="5">
        <v>0</v>
      </c>
      <c r="B16" s="23">
        <f>(1-A16)*VLOOKUP(F16,TimePivot!A$4:C$1000,3,FALSE)</f>
        <v>4</v>
      </c>
      <c r="C16" s="8">
        <f>((1-A16)*VLOOKUP(F16,TimePivot!A$4:B$1000,2,FALSE))/60</f>
        <v>1.3</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30</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9.9</v>
      </c>
      <c r="F16" t="s">
        <v>1668</v>
      </c>
      <c r="G16" s="1" t="s">
        <v>106</v>
      </c>
      <c r="H16" s="1" t="s">
        <v>334</v>
      </c>
      <c r="J16" s="1" t="s">
        <v>1692</v>
      </c>
      <c r="K16" s="1" t="s">
        <v>1694</v>
      </c>
      <c r="L16" s="1" t="s">
        <v>1695</v>
      </c>
    </row>
    <row r="17" spans="1:17" ht="45" x14ac:dyDescent="0.25">
      <c r="A17" s="5">
        <v>0</v>
      </c>
      <c r="B17" s="23">
        <f>(1-A17)*VLOOKUP(F17,TimePivot!A$4:C$1000,3,FALSE)</f>
        <v>8</v>
      </c>
      <c r="C17" s="8">
        <f>((1-A17)*VLOOKUP(F17,TimePivot!A$4:B$1000,2,FALSE))/60</f>
        <v>2.4</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73</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26.716666666666665</v>
      </c>
      <c r="F17" t="s">
        <v>1669</v>
      </c>
      <c r="G17" s="1" t="s">
        <v>107</v>
      </c>
      <c r="H17" s="1" t="s">
        <v>334</v>
      </c>
      <c r="I17" s="6" t="s">
        <v>1673</v>
      </c>
      <c r="J17" s="1" t="s">
        <v>1661</v>
      </c>
      <c r="K17" s="1" t="s">
        <v>1692</v>
      </c>
      <c r="L17" s="1" t="s">
        <v>1694</v>
      </c>
      <c r="M17" s="1" t="s">
        <v>1695</v>
      </c>
      <c r="N17" s="1" t="s">
        <v>339</v>
      </c>
      <c r="O17" s="1" t="s">
        <v>340</v>
      </c>
      <c r="P17" s="1" t="s">
        <v>919</v>
      </c>
      <c r="Q17" s="1" t="s">
        <v>1664</v>
      </c>
    </row>
    <row r="18" spans="1:17" ht="60" x14ac:dyDescent="0.25">
      <c r="A18" s="5">
        <v>0</v>
      </c>
      <c r="B18" s="23">
        <f>(1-A18)*VLOOKUP(F18,TimePivot!A$4:C$1000,3,FALSE)</f>
        <v>15</v>
      </c>
      <c r="C18" s="8">
        <f>((1-A18)*VLOOKUP(F18,TimePivot!A$4:B$1000,2,FALSE))/60</f>
        <v>4.3499999999999996</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9</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2.5</v>
      </c>
      <c r="F18" t="s">
        <v>1670</v>
      </c>
      <c r="G18" s="1" t="s">
        <v>108</v>
      </c>
      <c r="H18" s="1" t="s">
        <v>334</v>
      </c>
      <c r="I18" s="6" t="s">
        <v>1674</v>
      </c>
      <c r="J18" s="1" t="s">
        <v>554</v>
      </c>
      <c r="K18" s="1"/>
      <c r="L18" s="1"/>
      <c r="M18" s="1"/>
    </row>
    <row r="19" spans="1:17" ht="60" x14ac:dyDescent="0.25">
      <c r="A19" s="5">
        <v>0</v>
      </c>
      <c r="B19" s="23">
        <f>(1-A19)*VLOOKUP(F19,TimePivot!A$4:C$1000,3,FALSE)</f>
        <v>4</v>
      </c>
      <c r="C19" s="8">
        <f>((1-A19)*VLOOKUP(F19,TimePivot!A$4:B$1000,2,FALSE))/60</f>
        <v>2.4</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9</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5.5</v>
      </c>
      <c r="F19" t="s">
        <v>1671</v>
      </c>
      <c r="G19" s="1" t="s">
        <v>109</v>
      </c>
      <c r="H19" s="1" t="s">
        <v>550</v>
      </c>
      <c r="J19" s="1" t="s">
        <v>369</v>
      </c>
      <c r="K19" s="1" t="s">
        <v>506</v>
      </c>
    </row>
    <row r="20" spans="1:17" ht="75" x14ac:dyDescent="0.25">
      <c r="A20" s="5">
        <v>0</v>
      </c>
      <c r="B20" s="23">
        <f>(1-A20)*VLOOKUP(F20,TimePivot!A$4:C$1000,3,FALSE)</f>
        <v>1</v>
      </c>
      <c r="C20" s="8">
        <f>((1-A20)*VLOOKUP(F20,TimePivot!A$4:B$1000,2,FALSE))/60</f>
        <v>0.6</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6</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2.4</v>
      </c>
      <c r="F20" t="s">
        <v>1672</v>
      </c>
      <c r="G20" s="1" t="s">
        <v>110</v>
      </c>
      <c r="H20" s="1" t="s">
        <v>576</v>
      </c>
      <c r="J20" s="1" t="s">
        <v>1699</v>
      </c>
    </row>
    <row r="21" spans="1:17" ht="90" x14ac:dyDescent="0.25">
      <c r="A21" s="5">
        <v>0</v>
      </c>
      <c r="B21" s="23">
        <f>(1-A21)*VLOOKUP(F21,TimePivot!A$4:C$1000,3,FALSE)</f>
        <v>12</v>
      </c>
      <c r="C21" s="8">
        <f>((1-A21)*VLOOKUP(F21,TimePivot!A$4:B$1000,2,FALSE))/60</f>
        <v>5</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25</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9.0666666666666664</v>
      </c>
      <c r="F21" t="s">
        <v>1673</v>
      </c>
      <c r="G21" s="1" t="s">
        <v>111</v>
      </c>
      <c r="H21" s="1" t="s">
        <v>550</v>
      </c>
      <c r="I21" s="6" t="s">
        <v>1669</v>
      </c>
      <c r="J21" s="1" t="s">
        <v>1674</v>
      </c>
      <c r="K21" s="1" t="s">
        <v>1700</v>
      </c>
      <c r="L21" s="1" t="s">
        <v>339</v>
      </c>
    </row>
    <row r="22" spans="1:17" ht="60" x14ac:dyDescent="0.25">
      <c r="A22" s="5">
        <v>0</v>
      </c>
      <c r="B22" s="23">
        <f>(1-A22)*VLOOKUP(F22,TimePivot!A$4:C$1000,3,FALSE)</f>
        <v>12</v>
      </c>
      <c r="C22" s="8">
        <f>((1-A22)*VLOOKUP(F22,TimePivot!A$4:B$1000,2,FALSE))/60</f>
        <v>3.9166666666666665</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36</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11.583333333333334</v>
      </c>
      <c r="F22" t="s">
        <v>1674</v>
      </c>
      <c r="G22" s="1" t="s">
        <v>112</v>
      </c>
      <c r="H22" s="1" t="s">
        <v>550</v>
      </c>
      <c r="I22" s="6" t="s">
        <v>2676</v>
      </c>
      <c r="J22" s="1" t="s">
        <v>1700</v>
      </c>
      <c r="K22" s="1" t="s">
        <v>1692</v>
      </c>
      <c r="L22" s="1" t="s">
        <v>1694</v>
      </c>
      <c r="M22" s="1" t="s">
        <v>1695</v>
      </c>
    </row>
    <row r="23" spans="1:17" ht="45" x14ac:dyDescent="0.25">
      <c r="A23" s="5">
        <v>0</v>
      </c>
      <c r="B23" s="23">
        <f>(1-A23)*VLOOKUP(F23,TimePivot!A$4:C$1000,3,FALSE)</f>
        <v>5</v>
      </c>
      <c r="C23" s="8">
        <f>((1-A23)*VLOOKUP(F23,TimePivot!A$4:B$1000,2,FALSE))/60</f>
        <v>2.2999999999999998</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23</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11.783333333333333</v>
      </c>
      <c r="F23" t="s">
        <v>1675</v>
      </c>
      <c r="G23" s="1" t="s">
        <v>113</v>
      </c>
      <c r="H23" s="1" t="s">
        <v>550</v>
      </c>
      <c r="J23" s="1" t="s">
        <v>346</v>
      </c>
      <c r="K23" s="1" t="s">
        <v>1704</v>
      </c>
    </row>
    <row r="24" spans="1:17" ht="60" x14ac:dyDescent="0.25">
      <c r="A24" s="5">
        <v>0</v>
      </c>
      <c r="B24" s="23">
        <f>(1-A24)*VLOOKUP(F24,TimePivot!A$4:C$1000,3,FALSE)</f>
        <v>2</v>
      </c>
      <c r="C24" s="8">
        <f>((1-A24)*VLOOKUP(F24,TimePivot!A$4:B$1000,2,FALSE))/60</f>
        <v>0.9</v>
      </c>
      <c r="D24" s="22">
        <f>((1-A24)*SUM(IF(J24&lt;&gt;"",(VLOOKUP(J24,TimePivot!A$4:C$1000,3,FALSE))),IF(K24&lt;&gt;"",VLOOKUP(K24,TimePivot!A$4:C$1000,3,FALSE)),IF(L24&lt;&gt;"",VLOOKUP(L24,TimePivot!A$4:C$1000,3,FALSE)),IF(M24&lt;&gt;"",VLOOKUP(M24,TimePivot!A$4:C$1000,3,FALSE)),IF(N24&lt;&gt;"",VLOOKUP(N24,TimePivot!A$4:C$1000,3,FALSE)),IF(O24&lt;&gt;"",VLOOKUP(O24,TimePivot!A$4:C$1000,3,FALSE)),IF(P24&lt;&gt;"",(VLOOKUP(P24,TimePivot!A$4:C$1000,3,FALSE))),IF(Q24&lt;&gt;"",(VLOOKUP(Q24,TimePivot!A$4:C$1000,3,FALSE))),IF(R24&lt;&gt;"",(VLOOKUP(R24,TimePivot!A$4:C$1000,3,FALSE))),IF(S24&lt;&gt;"",(VLOOKUP(S24,TimePivot!A$4:C$1000,3,FALSE))),IF(T24&lt;&gt;"",(VLOOKUP(T24,TimePivot!A$4:C$1000,3,FALSE))),IF(U24&lt;&gt;"",(VLOOKUP(U24,TimePivot!A$4:C$1000,3,FALSE))),IF(V24&lt;&gt;"",(VLOOKUP(V24,TimePivot!A$4:C$1000,3,FALSE))),IF(W24&lt;&gt;"",(VLOOKUP(W24,TimePivot!A$4:C$1000,3,FALSE))),IF(X24&lt;&gt;"",(VLOOKUP(X24,TimePivot!A$4:C$1000,3,FALSE))),IF(Y24&lt;&gt;"",(VLOOKUP(Y24,TimePivot!A$4:C$1000,3,FALSE))),IF(Z24&lt;&gt;"",(VLOOKUP(Z24,TimePivot!A$4:C$1000,3,FALSE))),IF(AA24&lt;&gt;"",(VLOOKUP(AA24,TimePivot!A$4:C$1000,3,FALSE))),IF(AB24&lt;&gt;"",(VLOOKUP(AB24,TimePivot!A$4:C$1000,3,FALSE)))))</f>
        <v>1</v>
      </c>
      <c r="E24" s="8">
        <f>((1-A24)*SUM(IF(J24&lt;&gt;"",(VLOOKUP(J24,TimePivot!A$4:B$1000,2,FALSE))),IF(K24&lt;&gt;"",VLOOKUP(K24,TimePivot!A$4:B$1000,2,FALSE)),IF(L24&lt;&gt;"",VLOOKUP(L24,TimePivot!A$4:B$1000,2,FALSE)),IF(M24&lt;&gt;"",VLOOKUP(M24,TimePivot!A$4:B$1000,2,FALSE)),IF(N24&lt;&gt;"",VLOOKUP(N24,TimePivot!A$4:B$1000,2,FALSE)),IF(O24&lt;&gt;"",VLOOKUP(O24,TimePivot!A$4:B$1000,2,FALSE)),IF(P24&lt;&gt;"",(VLOOKUP(P24,TimePivot!A$4:B$1000,2,FALSE))),IF(Q24&lt;&gt;"",(VLOOKUP(Q24,TimePivot!A$4:B$1000,2,FALSE))),IF(R24&lt;&gt;"",(VLOOKUP(R24,TimePivot!A$4:B$1000,2,FALSE))),IF(S24&lt;&gt;"",(VLOOKUP(S24,TimePivot!A$4:B$1000,2,FALSE))),IF(T24&lt;&gt;"",(VLOOKUP(T24,TimePivot!A$4:B$1000,2,FALSE))),IF(U24&lt;&gt;"",(VLOOKUP(U24,TimePivot!A$4:B$1000,2,FALSE))),IF(V24&lt;&gt;"",(VLOOKUP(V24,TimePivot!A$4:B$1000,2,FALSE))),IF(W24&lt;&gt;"",(VLOOKUP(W24,TimePivot!A$4:B$1000,2,FALSE))),IF(X24&lt;&gt;"",(VLOOKUP(X24,TimePivot!A$4:B$1000,2,FALSE))),IF(Y24&lt;&gt;"",(VLOOKUP(Y24,TimePivot!A$4:B$1000,2,FALSE))),IF(Z24&lt;&gt;"",(VLOOKUP(Z24,TimePivot!A$4:B$1000,2,FALSE))),IF(AA24&lt;&gt;"",(VLOOKUP(AA24,TimePivot!A$4:B$1000,2,FALSE))),IF(AB24&lt;&gt;"",(VLOOKUP(AB24,TimePivot!A$4:B$1000,2,FALSE)))))/60</f>
        <v>0.6</v>
      </c>
      <c r="F24" t="s">
        <v>1676</v>
      </c>
      <c r="G24" s="1" t="s">
        <v>114</v>
      </c>
      <c r="H24" s="1" t="s">
        <v>550</v>
      </c>
      <c r="I24" s="6" t="s">
        <v>1663</v>
      </c>
      <c r="J24" s="1" t="s">
        <v>1701</v>
      </c>
      <c r="K24" s="1"/>
      <c r="L24" s="1"/>
      <c r="M24" s="1"/>
      <c r="N24" s="1"/>
      <c r="O24" s="1"/>
      <c r="P24" s="7"/>
    </row>
    <row r="25" spans="1:17" ht="105" x14ac:dyDescent="0.25">
      <c r="A25" s="5">
        <v>0</v>
      </c>
      <c r="B25" s="23">
        <f>(1-A25)*VLOOKUP(F25,TimePivot!A$4:C$1000,3,FALSE)</f>
        <v>2</v>
      </c>
      <c r="C25" s="8">
        <f>((1-A25)*VLOOKUP(F25,TimePivot!A$4:B$1000,2,FALSE))/60</f>
        <v>0.8</v>
      </c>
      <c r="D25" s="22">
        <f>((1-A25)*SUM(IF(J25&lt;&gt;"",(VLOOKUP(J25,TimePivot!A$4:C$1000,3,FALSE))),IF(K25&lt;&gt;"",VLOOKUP(K25,TimePivot!A$4:C$1000,3,FALSE)),IF(L25&lt;&gt;"",VLOOKUP(L25,TimePivot!A$4:C$1000,3,FALSE)),IF(M25&lt;&gt;"",VLOOKUP(M25,TimePivot!A$4:C$1000,3,FALSE)),IF(N25&lt;&gt;"",VLOOKUP(N25,TimePivot!A$4:C$1000,3,FALSE)),IF(O25&lt;&gt;"",VLOOKUP(O25,TimePivot!A$4:C$1000,3,FALSE)),IF(P25&lt;&gt;"",(VLOOKUP(P25,TimePivot!A$4:C$1000,3,FALSE))),IF(Q25&lt;&gt;"",(VLOOKUP(Q25,TimePivot!A$4:C$1000,3,FALSE))),IF(R25&lt;&gt;"",(VLOOKUP(R25,TimePivot!A$4:C$1000,3,FALSE))),IF(S25&lt;&gt;"",(VLOOKUP(S25,TimePivot!A$4:C$1000,3,FALSE))),IF(T25&lt;&gt;"",(VLOOKUP(T25,TimePivot!A$4:C$1000,3,FALSE))),IF(U25&lt;&gt;"",(VLOOKUP(U25,TimePivot!A$4:C$1000,3,FALSE))),IF(V25&lt;&gt;"",(VLOOKUP(V25,TimePivot!A$4:C$1000,3,FALSE))),IF(W25&lt;&gt;"",(VLOOKUP(W25,TimePivot!A$4:C$1000,3,FALSE))),IF(X25&lt;&gt;"",(VLOOKUP(X25,TimePivot!A$4:C$1000,3,FALSE))),IF(Y25&lt;&gt;"",(VLOOKUP(Y25,TimePivot!A$4:C$1000,3,FALSE))),IF(Z25&lt;&gt;"",(VLOOKUP(Z25,TimePivot!A$4:C$1000,3,FALSE))),IF(AA25&lt;&gt;"",(VLOOKUP(AA25,TimePivot!A$4:C$1000,3,FALSE))),IF(AB25&lt;&gt;"",(VLOOKUP(AB25,TimePivot!A$4:C$1000,3,FALSE)))))</f>
        <v>16</v>
      </c>
      <c r="E25" s="8">
        <f>((1-A25)*SUM(IF(J25&lt;&gt;"",(VLOOKUP(J25,TimePivot!A$4:B$1000,2,FALSE))),IF(K25&lt;&gt;"",VLOOKUP(K25,TimePivot!A$4:B$1000,2,FALSE)),IF(L25&lt;&gt;"",VLOOKUP(L25,TimePivot!A$4:B$1000,2,FALSE)),IF(M25&lt;&gt;"",VLOOKUP(M25,TimePivot!A$4:B$1000,2,FALSE)),IF(N25&lt;&gt;"",VLOOKUP(N25,TimePivot!A$4:B$1000,2,FALSE)),IF(O25&lt;&gt;"",VLOOKUP(O25,TimePivot!A$4:B$1000,2,FALSE)),IF(P25&lt;&gt;"",(VLOOKUP(P25,TimePivot!A$4:B$1000,2,FALSE))),IF(Q25&lt;&gt;"",(VLOOKUP(Q25,TimePivot!A$4:B$1000,2,FALSE))),IF(R25&lt;&gt;"",(VLOOKUP(R25,TimePivot!A$4:B$1000,2,FALSE))),IF(S25&lt;&gt;"",(VLOOKUP(S25,TimePivot!A$4:B$1000,2,FALSE))),IF(T25&lt;&gt;"",(VLOOKUP(T25,TimePivot!A$4:B$1000,2,FALSE))),IF(U25&lt;&gt;"",(VLOOKUP(U25,TimePivot!A$4:B$1000,2,FALSE))),IF(V25&lt;&gt;"",(VLOOKUP(V25,TimePivot!A$4:B$1000,2,FALSE))),IF(W25&lt;&gt;"",(VLOOKUP(W25,TimePivot!A$4:B$1000,2,FALSE))),IF(X25&lt;&gt;"",(VLOOKUP(X25,TimePivot!A$4:B$1000,2,FALSE))),IF(Y25&lt;&gt;"",(VLOOKUP(Y25,TimePivot!A$4:B$1000,2,FALSE))),IF(Z25&lt;&gt;"",(VLOOKUP(Z25,TimePivot!A$4:B$1000,2,FALSE))),IF(AA25&lt;&gt;"",(VLOOKUP(AA25,TimePivot!A$4:B$1000,2,FALSE))),IF(AB25&lt;&gt;"",(VLOOKUP(AB25,TimePivot!A$4:B$1000,2,FALSE)))))/60</f>
        <v>4.7933333333333339</v>
      </c>
      <c r="F25" t="s">
        <v>1677</v>
      </c>
      <c r="G25" s="1" t="s">
        <v>115</v>
      </c>
      <c r="H25" s="1" t="s">
        <v>576</v>
      </c>
      <c r="I25" s="6" t="s">
        <v>2677</v>
      </c>
      <c r="J25" s="1" t="s">
        <v>1678</v>
      </c>
      <c r="K25" s="1" t="s">
        <v>1679</v>
      </c>
      <c r="L25" s="1" t="s">
        <v>1256</v>
      </c>
    </row>
    <row r="26" spans="1:17" ht="30" x14ac:dyDescent="0.25">
      <c r="A26" s="5">
        <v>0</v>
      </c>
      <c r="B26" s="23">
        <f>(1-A26)*VLOOKUP(F26,TimePivot!A$4:C$1000,3,FALSE)</f>
        <v>3</v>
      </c>
      <c r="C26" s="8">
        <f>((1-A26)*VLOOKUP(F26,TimePivot!A$4:B$1000,2,FALSE))/60</f>
        <v>1.8</v>
      </c>
      <c r="D26" s="22">
        <f>((1-A26)*SUM(IF(J26&lt;&gt;"",(VLOOKUP(J26,TimePivot!A$4:C$1000,3,FALSE))),IF(K26&lt;&gt;"",VLOOKUP(K26,TimePivot!A$4:C$1000,3,FALSE)),IF(L26&lt;&gt;"",VLOOKUP(L26,TimePivot!A$4:C$1000,3,FALSE)),IF(M26&lt;&gt;"",VLOOKUP(M26,TimePivot!A$4:C$1000,3,FALSE)),IF(N26&lt;&gt;"",VLOOKUP(N26,TimePivot!A$4:C$1000,3,FALSE)),IF(O26&lt;&gt;"",VLOOKUP(O26,TimePivot!A$4:C$1000,3,FALSE)),IF(P26&lt;&gt;"",(VLOOKUP(P26,TimePivot!A$4:C$1000,3,FALSE))),IF(Q26&lt;&gt;"",(VLOOKUP(Q26,TimePivot!A$4:C$1000,3,FALSE))),IF(R26&lt;&gt;"",(VLOOKUP(R26,TimePivot!A$4:C$1000,3,FALSE))),IF(S26&lt;&gt;"",(VLOOKUP(S26,TimePivot!A$4:C$1000,3,FALSE))),IF(T26&lt;&gt;"",(VLOOKUP(T26,TimePivot!A$4:C$1000,3,FALSE))),IF(U26&lt;&gt;"",(VLOOKUP(U26,TimePivot!A$4:C$1000,3,FALSE))),IF(V26&lt;&gt;"",(VLOOKUP(V26,TimePivot!A$4:C$1000,3,FALSE))),IF(W26&lt;&gt;"",(VLOOKUP(W26,TimePivot!A$4:C$1000,3,FALSE))),IF(X26&lt;&gt;"",(VLOOKUP(X26,TimePivot!A$4:C$1000,3,FALSE))),IF(Y26&lt;&gt;"",(VLOOKUP(Y26,TimePivot!A$4:C$1000,3,FALSE))),IF(Z26&lt;&gt;"",(VLOOKUP(Z26,TimePivot!A$4:C$1000,3,FALSE))),IF(AA26&lt;&gt;"",(VLOOKUP(AA26,TimePivot!A$4:C$1000,3,FALSE))),IF(AB26&lt;&gt;"",(VLOOKUP(AB26,TimePivot!A$4:C$1000,3,FALSE)))))</f>
        <v>0</v>
      </c>
      <c r="E26" s="8">
        <f>((1-A26)*SUM(IF(J26&lt;&gt;"",(VLOOKUP(J26,TimePivot!A$4:B$1000,2,FALSE))),IF(K26&lt;&gt;"",VLOOKUP(K26,TimePivot!A$4:B$1000,2,FALSE)),IF(L26&lt;&gt;"",VLOOKUP(L26,TimePivot!A$4:B$1000,2,FALSE)),IF(M26&lt;&gt;"",VLOOKUP(M26,TimePivot!A$4:B$1000,2,FALSE)),IF(N26&lt;&gt;"",VLOOKUP(N26,TimePivot!A$4:B$1000,2,FALSE)),IF(O26&lt;&gt;"",VLOOKUP(O26,TimePivot!A$4:B$1000,2,FALSE)),IF(P26&lt;&gt;"",(VLOOKUP(P26,TimePivot!A$4:B$1000,2,FALSE))),IF(Q26&lt;&gt;"",(VLOOKUP(Q26,TimePivot!A$4:B$1000,2,FALSE))),IF(R26&lt;&gt;"",(VLOOKUP(R26,TimePivot!A$4:B$1000,2,FALSE))),IF(S26&lt;&gt;"",(VLOOKUP(S26,TimePivot!A$4:B$1000,2,FALSE))),IF(T26&lt;&gt;"",(VLOOKUP(T26,TimePivot!A$4:B$1000,2,FALSE))),IF(U26&lt;&gt;"",(VLOOKUP(U26,TimePivot!A$4:B$1000,2,FALSE))),IF(V26&lt;&gt;"",(VLOOKUP(V26,TimePivot!A$4:B$1000,2,FALSE))),IF(W26&lt;&gt;"",(VLOOKUP(W26,TimePivot!A$4:B$1000,2,FALSE))),IF(X26&lt;&gt;"",(VLOOKUP(X26,TimePivot!A$4:B$1000,2,FALSE))),IF(Y26&lt;&gt;"",(VLOOKUP(Y26,TimePivot!A$4:B$1000,2,FALSE))),IF(Z26&lt;&gt;"",(VLOOKUP(Z26,TimePivot!A$4:B$1000,2,FALSE))),IF(AA26&lt;&gt;"",(VLOOKUP(AA26,TimePivot!A$4:B$1000,2,FALSE))),IF(AB26&lt;&gt;"",(VLOOKUP(AB26,TimePivot!A$4:B$1000,2,FALSE)))))/60</f>
        <v>0</v>
      </c>
      <c r="F26" t="s">
        <v>1678</v>
      </c>
      <c r="G26" s="1" t="s">
        <v>116</v>
      </c>
      <c r="H26" s="1" t="s">
        <v>576</v>
      </c>
      <c r="J26" s="1"/>
    </row>
    <row r="27" spans="1:17" ht="60" x14ac:dyDescent="0.25">
      <c r="A27" s="5">
        <v>0</v>
      </c>
      <c r="B27" s="23">
        <f>(1-A27)*VLOOKUP(F27,TimePivot!A$4:C$1000,3,FALSE)</f>
        <v>4</v>
      </c>
      <c r="C27" s="8">
        <f>((1-A27)*VLOOKUP(F27,TimePivot!A$4:B$1000,2,FALSE))/60</f>
        <v>1.9166666666666667</v>
      </c>
      <c r="D27" s="22">
        <f>((1-A27)*SUM(IF(J27&lt;&gt;"",(VLOOKUP(J27,TimePivot!A$4:C$1000,3,FALSE))),IF(K27&lt;&gt;"",VLOOKUP(K27,TimePivot!A$4:C$1000,3,FALSE)),IF(L27&lt;&gt;"",VLOOKUP(L27,TimePivot!A$4:C$1000,3,FALSE)),IF(M27&lt;&gt;"",VLOOKUP(M27,TimePivot!A$4:C$1000,3,FALSE)),IF(N27&lt;&gt;"",VLOOKUP(N27,TimePivot!A$4:C$1000,3,FALSE)),IF(O27&lt;&gt;"",VLOOKUP(O27,TimePivot!A$4:C$1000,3,FALSE)),IF(P27&lt;&gt;"",(VLOOKUP(P27,TimePivot!A$4:C$1000,3,FALSE))),IF(Q27&lt;&gt;"",(VLOOKUP(Q27,TimePivot!A$4:C$1000,3,FALSE))),IF(R27&lt;&gt;"",(VLOOKUP(R27,TimePivot!A$4:C$1000,3,FALSE))),IF(S27&lt;&gt;"",(VLOOKUP(S27,TimePivot!A$4:C$1000,3,FALSE))),IF(T27&lt;&gt;"",(VLOOKUP(T27,TimePivot!A$4:C$1000,3,FALSE))),IF(U27&lt;&gt;"",(VLOOKUP(U27,TimePivot!A$4:C$1000,3,FALSE))),IF(V27&lt;&gt;"",(VLOOKUP(V27,TimePivot!A$4:C$1000,3,FALSE))),IF(W27&lt;&gt;"",(VLOOKUP(W27,TimePivot!A$4:C$1000,3,FALSE))),IF(X27&lt;&gt;"",(VLOOKUP(X27,TimePivot!A$4:C$1000,3,FALSE))),IF(Y27&lt;&gt;"",(VLOOKUP(Y27,TimePivot!A$4:C$1000,3,FALSE))),IF(Z27&lt;&gt;"",(VLOOKUP(Z27,TimePivot!A$4:C$1000,3,FALSE))),IF(AA27&lt;&gt;"",(VLOOKUP(AA27,TimePivot!A$4:C$1000,3,FALSE))),IF(AB27&lt;&gt;"",(VLOOKUP(AB27,TimePivot!A$4:C$1000,3,FALSE)))))</f>
        <v>5</v>
      </c>
      <c r="E27" s="8">
        <f>((1-A27)*SUM(IF(J27&lt;&gt;"",(VLOOKUP(J27,TimePivot!A$4:B$1000,2,FALSE))),IF(K27&lt;&gt;"",VLOOKUP(K27,TimePivot!A$4:B$1000,2,FALSE)),IF(L27&lt;&gt;"",VLOOKUP(L27,TimePivot!A$4:B$1000,2,FALSE)),IF(M27&lt;&gt;"",VLOOKUP(M27,TimePivot!A$4:B$1000,2,FALSE)),IF(N27&lt;&gt;"",VLOOKUP(N27,TimePivot!A$4:B$1000,2,FALSE)),IF(O27&lt;&gt;"",VLOOKUP(O27,TimePivot!A$4:B$1000,2,FALSE)),IF(P27&lt;&gt;"",(VLOOKUP(P27,TimePivot!A$4:B$1000,2,FALSE))),IF(Q27&lt;&gt;"",(VLOOKUP(Q27,TimePivot!A$4:B$1000,2,FALSE))),IF(R27&lt;&gt;"",(VLOOKUP(R27,TimePivot!A$4:B$1000,2,FALSE))),IF(S27&lt;&gt;"",(VLOOKUP(S27,TimePivot!A$4:B$1000,2,FALSE))),IF(T27&lt;&gt;"",(VLOOKUP(T27,TimePivot!A$4:B$1000,2,FALSE))),IF(U27&lt;&gt;"",(VLOOKUP(U27,TimePivot!A$4:B$1000,2,FALSE))),IF(V27&lt;&gt;"",(VLOOKUP(V27,TimePivot!A$4:B$1000,2,FALSE))),IF(W27&lt;&gt;"",(VLOOKUP(W27,TimePivot!A$4:B$1000,2,FALSE))),IF(X27&lt;&gt;"",(VLOOKUP(X27,TimePivot!A$4:B$1000,2,FALSE))),IF(Y27&lt;&gt;"",(VLOOKUP(Y27,TimePivot!A$4:B$1000,2,FALSE))),IF(Z27&lt;&gt;"",(VLOOKUP(Z27,TimePivot!A$4:B$1000,2,FALSE))),IF(AA27&lt;&gt;"",(VLOOKUP(AA27,TimePivot!A$4:B$1000,2,FALSE))),IF(AB27&lt;&gt;"",(VLOOKUP(AB27,TimePivot!A$4:B$1000,2,FALSE)))))/60</f>
        <v>2.1666666666666665</v>
      </c>
      <c r="F27" t="s">
        <v>1679</v>
      </c>
      <c r="G27" s="1" t="s">
        <v>117</v>
      </c>
      <c r="H27" s="1" t="s">
        <v>576</v>
      </c>
      <c r="J27" s="1" t="s">
        <v>571</v>
      </c>
      <c r="K27" s="1"/>
      <c r="L27" s="1"/>
    </row>
    <row r="28" spans="1:17" ht="30" x14ac:dyDescent="0.25">
      <c r="A28" s="5">
        <v>0</v>
      </c>
      <c r="B28" s="23">
        <f>(1-A28)*VLOOKUP(F28,TimePivot!A$4:C$1000,3,FALSE)</f>
        <v>7</v>
      </c>
      <c r="C28" s="8">
        <f>((1-A28)*VLOOKUP(F28,TimePivot!A$4:B$1000,2,FALSE))/60</f>
        <v>3.2</v>
      </c>
      <c r="D28" s="22">
        <f>((1-A28)*SUM(IF(J28&lt;&gt;"",(VLOOKUP(J28,TimePivot!A$4:C$1000,3,FALSE))),IF(K28&lt;&gt;"",VLOOKUP(K28,TimePivot!A$4:C$1000,3,FALSE)),IF(L28&lt;&gt;"",VLOOKUP(L28,TimePivot!A$4:C$1000,3,FALSE)),IF(M28&lt;&gt;"",VLOOKUP(M28,TimePivot!A$4:C$1000,3,FALSE)),IF(N28&lt;&gt;"",VLOOKUP(N28,TimePivot!A$4:C$1000,3,FALSE)),IF(O28&lt;&gt;"",VLOOKUP(O28,TimePivot!A$4:C$1000,3,FALSE)),IF(P28&lt;&gt;"",(VLOOKUP(P28,TimePivot!A$4:C$1000,3,FALSE))),IF(Q28&lt;&gt;"",(VLOOKUP(Q28,TimePivot!A$4:C$1000,3,FALSE))),IF(R28&lt;&gt;"",(VLOOKUP(R28,TimePivot!A$4:C$1000,3,FALSE))),IF(S28&lt;&gt;"",(VLOOKUP(S28,TimePivot!A$4:C$1000,3,FALSE))),IF(T28&lt;&gt;"",(VLOOKUP(T28,TimePivot!A$4:C$1000,3,FALSE))),IF(U28&lt;&gt;"",(VLOOKUP(U28,TimePivot!A$4:C$1000,3,FALSE))),IF(V28&lt;&gt;"",(VLOOKUP(V28,TimePivot!A$4:C$1000,3,FALSE))),IF(W28&lt;&gt;"",(VLOOKUP(W28,TimePivot!A$4:C$1000,3,FALSE))),IF(X28&lt;&gt;"",(VLOOKUP(X28,TimePivot!A$4:C$1000,3,FALSE))),IF(Y28&lt;&gt;"",(VLOOKUP(Y28,TimePivot!A$4:C$1000,3,FALSE))),IF(Z28&lt;&gt;"",(VLOOKUP(Z28,TimePivot!A$4:C$1000,3,FALSE))),IF(AA28&lt;&gt;"",(VLOOKUP(AA28,TimePivot!A$4:C$1000,3,FALSE))),IF(AB28&lt;&gt;"",(VLOOKUP(AB28,TimePivot!A$4:C$1000,3,FALSE)))))</f>
        <v>4</v>
      </c>
      <c r="E28" s="8">
        <f>((1-A28)*SUM(IF(J28&lt;&gt;"",(VLOOKUP(J28,TimePivot!A$4:B$1000,2,FALSE))),IF(K28&lt;&gt;"",VLOOKUP(K28,TimePivot!A$4:B$1000,2,FALSE)),IF(L28&lt;&gt;"",VLOOKUP(L28,TimePivot!A$4:B$1000,2,FALSE)),IF(M28&lt;&gt;"",VLOOKUP(M28,TimePivot!A$4:B$1000,2,FALSE)),IF(N28&lt;&gt;"",VLOOKUP(N28,TimePivot!A$4:B$1000,2,FALSE)),IF(O28&lt;&gt;"",VLOOKUP(O28,TimePivot!A$4:B$1000,2,FALSE)),IF(P28&lt;&gt;"",(VLOOKUP(P28,TimePivot!A$4:B$1000,2,FALSE))),IF(Q28&lt;&gt;"",(VLOOKUP(Q28,TimePivot!A$4:B$1000,2,FALSE))),IF(R28&lt;&gt;"",(VLOOKUP(R28,TimePivot!A$4:B$1000,2,FALSE))),IF(S28&lt;&gt;"",(VLOOKUP(S28,TimePivot!A$4:B$1000,2,FALSE))),IF(T28&lt;&gt;"",(VLOOKUP(T28,TimePivot!A$4:B$1000,2,FALSE))),IF(U28&lt;&gt;"",(VLOOKUP(U28,TimePivot!A$4:B$1000,2,FALSE))),IF(V28&lt;&gt;"",(VLOOKUP(V28,TimePivot!A$4:B$1000,2,FALSE))),IF(W28&lt;&gt;"",(VLOOKUP(W28,TimePivot!A$4:B$1000,2,FALSE))),IF(X28&lt;&gt;"",(VLOOKUP(X28,TimePivot!A$4:B$1000,2,FALSE))),IF(Y28&lt;&gt;"",(VLOOKUP(Y28,TimePivot!A$4:B$1000,2,FALSE))),IF(Z28&lt;&gt;"",(VLOOKUP(Z28,TimePivot!A$4:B$1000,2,FALSE))),IF(AA28&lt;&gt;"",(VLOOKUP(AA28,TimePivot!A$4:B$1000,2,FALSE))),IF(AB28&lt;&gt;"",(VLOOKUP(AB28,TimePivot!A$4:B$1000,2,FALSE)))))/60</f>
        <v>1.7</v>
      </c>
      <c r="F28" t="s">
        <v>1680</v>
      </c>
      <c r="G28" s="1" t="s">
        <v>118</v>
      </c>
      <c r="H28" s="1" t="s">
        <v>576</v>
      </c>
      <c r="I28" s="6" t="s">
        <v>1677</v>
      </c>
      <c r="J28" s="1" t="s">
        <v>1681</v>
      </c>
      <c r="K28" s="1"/>
      <c r="L28" s="1"/>
      <c r="M28" s="1"/>
      <c r="N28" s="1"/>
      <c r="O28" s="1"/>
    </row>
    <row r="29" spans="1:17" ht="45" x14ac:dyDescent="0.25">
      <c r="A29" s="5">
        <v>0</v>
      </c>
      <c r="B29" s="23">
        <f>(1-A29)*VLOOKUP(F29,TimePivot!A$4:C$1000,3,FALSE)</f>
        <v>4</v>
      </c>
      <c r="C29" s="8">
        <f>((1-A29)*VLOOKUP(F29,TimePivot!A$4:B$1000,2,FALSE))/60</f>
        <v>1.7</v>
      </c>
      <c r="D29" s="22">
        <f>((1-A29)*SUM(IF(J29&lt;&gt;"",(VLOOKUP(J29,TimePivot!A$4:C$1000,3,FALSE))),IF(K29&lt;&gt;"",VLOOKUP(K29,TimePivot!A$4:C$1000,3,FALSE)),IF(L29&lt;&gt;"",VLOOKUP(L29,TimePivot!A$4:C$1000,3,FALSE)),IF(M29&lt;&gt;"",VLOOKUP(M29,TimePivot!A$4:C$1000,3,FALSE)),IF(N29&lt;&gt;"",VLOOKUP(N29,TimePivot!A$4:C$1000,3,FALSE)),IF(O29&lt;&gt;"",VLOOKUP(O29,TimePivot!A$4:C$1000,3,FALSE)),IF(P29&lt;&gt;"",(VLOOKUP(P29,TimePivot!A$4:C$1000,3,FALSE))),IF(Q29&lt;&gt;"",(VLOOKUP(Q29,TimePivot!A$4:C$1000,3,FALSE))),IF(R29&lt;&gt;"",(VLOOKUP(R29,TimePivot!A$4:C$1000,3,FALSE))),IF(S29&lt;&gt;"",(VLOOKUP(S29,TimePivot!A$4:C$1000,3,FALSE))),IF(T29&lt;&gt;"",(VLOOKUP(T29,TimePivot!A$4:C$1000,3,FALSE))),IF(U29&lt;&gt;"",(VLOOKUP(U29,TimePivot!A$4:C$1000,3,FALSE))),IF(V29&lt;&gt;"",(VLOOKUP(V29,TimePivot!A$4:C$1000,3,FALSE))),IF(W29&lt;&gt;"",(VLOOKUP(W29,TimePivot!A$4:C$1000,3,FALSE))),IF(X29&lt;&gt;"",(VLOOKUP(X29,TimePivot!A$4:C$1000,3,FALSE))),IF(Y29&lt;&gt;"",(VLOOKUP(Y29,TimePivot!A$4:C$1000,3,FALSE))),IF(Z29&lt;&gt;"",(VLOOKUP(Z29,TimePivot!A$4:C$1000,3,FALSE))),IF(AA29&lt;&gt;"",(VLOOKUP(AA29,TimePivot!A$4:C$1000,3,FALSE))),IF(AB29&lt;&gt;"",(VLOOKUP(AB29,TimePivot!A$4:C$1000,3,FALSE)))))</f>
        <v>7</v>
      </c>
      <c r="E29" s="8">
        <f>((1-A29)*SUM(IF(J29&lt;&gt;"",(VLOOKUP(J29,TimePivot!A$4:B$1000,2,FALSE))),IF(K29&lt;&gt;"",VLOOKUP(K29,TimePivot!A$4:B$1000,2,FALSE)),IF(L29&lt;&gt;"",VLOOKUP(L29,TimePivot!A$4:B$1000,2,FALSE)),IF(M29&lt;&gt;"",VLOOKUP(M29,TimePivot!A$4:B$1000,2,FALSE)),IF(N29&lt;&gt;"",VLOOKUP(N29,TimePivot!A$4:B$1000,2,FALSE)),IF(O29&lt;&gt;"",VLOOKUP(O29,TimePivot!A$4:B$1000,2,FALSE)),IF(P29&lt;&gt;"",(VLOOKUP(P29,TimePivot!A$4:B$1000,2,FALSE))),IF(Q29&lt;&gt;"",(VLOOKUP(Q29,TimePivot!A$4:B$1000,2,FALSE))),IF(R29&lt;&gt;"",(VLOOKUP(R29,TimePivot!A$4:B$1000,2,FALSE))),IF(S29&lt;&gt;"",(VLOOKUP(S29,TimePivot!A$4:B$1000,2,FALSE))),IF(T29&lt;&gt;"",(VLOOKUP(T29,TimePivot!A$4:B$1000,2,FALSE))),IF(U29&lt;&gt;"",(VLOOKUP(U29,TimePivot!A$4:B$1000,2,FALSE))),IF(V29&lt;&gt;"",(VLOOKUP(V29,TimePivot!A$4:B$1000,2,FALSE))),IF(W29&lt;&gt;"",(VLOOKUP(W29,TimePivot!A$4:B$1000,2,FALSE))),IF(X29&lt;&gt;"",(VLOOKUP(X29,TimePivot!A$4:B$1000,2,FALSE))),IF(Y29&lt;&gt;"",(VLOOKUP(Y29,TimePivot!A$4:B$1000,2,FALSE))),IF(Z29&lt;&gt;"",(VLOOKUP(Z29,TimePivot!A$4:B$1000,2,FALSE))),IF(AA29&lt;&gt;"",(VLOOKUP(AA29,TimePivot!A$4:B$1000,2,FALSE))),IF(AB29&lt;&gt;"",(VLOOKUP(AB29,TimePivot!A$4:B$1000,2,FALSE)))))/60</f>
        <v>3</v>
      </c>
      <c r="F29" t="s">
        <v>1681</v>
      </c>
      <c r="G29" s="1" t="s">
        <v>119</v>
      </c>
      <c r="H29" s="1" t="s">
        <v>576</v>
      </c>
      <c r="I29" s="6" t="s">
        <v>1677</v>
      </c>
      <c r="J29" s="1" t="s">
        <v>1707</v>
      </c>
    </row>
    <row r="30" spans="1:17" ht="45" x14ac:dyDescent="0.25">
      <c r="A30" s="5">
        <v>0</v>
      </c>
      <c r="B30" s="23">
        <f>(1-A30)*VLOOKUP(F30,TimePivot!A$4:C$1000,3,FALSE)</f>
        <v>3</v>
      </c>
      <c r="C30" s="8">
        <f>((1-A30)*VLOOKUP(F30,TimePivot!A$4:B$1000,2,FALSE))/60</f>
        <v>0.9</v>
      </c>
      <c r="D30" s="22">
        <f>((1-A30)*SUM(IF(J30&lt;&gt;"",(VLOOKUP(J30,TimePivot!A$4:C$1000,3,FALSE))),IF(K30&lt;&gt;"",VLOOKUP(K30,TimePivot!A$4:C$1000,3,FALSE)),IF(L30&lt;&gt;"",VLOOKUP(L30,TimePivot!A$4:C$1000,3,FALSE)),IF(M30&lt;&gt;"",VLOOKUP(M30,TimePivot!A$4:C$1000,3,FALSE)),IF(N30&lt;&gt;"",VLOOKUP(N30,TimePivot!A$4:C$1000,3,FALSE)),IF(O30&lt;&gt;"",VLOOKUP(O30,TimePivot!A$4:C$1000,3,FALSE)),IF(P30&lt;&gt;"",(VLOOKUP(P30,TimePivot!A$4:C$1000,3,FALSE))),IF(Q30&lt;&gt;"",(VLOOKUP(Q30,TimePivot!A$4:C$1000,3,FALSE))),IF(R30&lt;&gt;"",(VLOOKUP(R30,TimePivot!A$4:C$1000,3,FALSE))),IF(S30&lt;&gt;"",(VLOOKUP(S30,TimePivot!A$4:C$1000,3,FALSE))),IF(T30&lt;&gt;"",(VLOOKUP(T30,TimePivot!A$4:C$1000,3,FALSE))),IF(U30&lt;&gt;"",(VLOOKUP(U30,TimePivot!A$4:C$1000,3,FALSE))),IF(V30&lt;&gt;"",(VLOOKUP(V30,TimePivot!A$4:C$1000,3,FALSE))),IF(W30&lt;&gt;"",(VLOOKUP(W30,TimePivot!A$4:C$1000,3,FALSE))),IF(X30&lt;&gt;"",(VLOOKUP(X30,TimePivot!A$4:C$1000,3,FALSE))),IF(Y30&lt;&gt;"",(VLOOKUP(Y30,TimePivot!A$4:C$1000,3,FALSE))),IF(Z30&lt;&gt;"",(VLOOKUP(Z30,TimePivot!A$4:C$1000,3,FALSE))),IF(AA30&lt;&gt;"",(VLOOKUP(AA30,TimePivot!A$4:C$1000,3,FALSE))),IF(AB30&lt;&gt;"",(VLOOKUP(AB30,TimePivot!A$4:C$1000,3,FALSE)))))</f>
        <v>0</v>
      </c>
      <c r="E30" s="8">
        <f>((1-A30)*SUM(IF(J30&lt;&gt;"",(VLOOKUP(J30,TimePivot!A$4:B$1000,2,FALSE))),IF(K30&lt;&gt;"",VLOOKUP(K30,TimePivot!A$4:B$1000,2,FALSE)),IF(L30&lt;&gt;"",VLOOKUP(L30,TimePivot!A$4:B$1000,2,FALSE)),IF(M30&lt;&gt;"",VLOOKUP(M30,TimePivot!A$4:B$1000,2,FALSE)),IF(N30&lt;&gt;"",VLOOKUP(N30,TimePivot!A$4:B$1000,2,FALSE)),IF(O30&lt;&gt;"",VLOOKUP(O30,TimePivot!A$4:B$1000,2,FALSE)),IF(P30&lt;&gt;"",(VLOOKUP(P30,TimePivot!A$4:B$1000,2,FALSE))),IF(Q30&lt;&gt;"",(VLOOKUP(Q30,TimePivot!A$4:B$1000,2,FALSE))),IF(R30&lt;&gt;"",(VLOOKUP(R30,TimePivot!A$4:B$1000,2,FALSE))),IF(S30&lt;&gt;"",(VLOOKUP(S30,TimePivot!A$4:B$1000,2,FALSE))),IF(T30&lt;&gt;"",(VLOOKUP(T30,TimePivot!A$4:B$1000,2,FALSE))),IF(U30&lt;&gt;"",(VLOOKUP(U30,TimePivot!A$4:B$1000,2,FALSE))),IF(V30&lt;&gt;"",(VLOOKUP(V30,TimePivot!A$4:B$1000,2,FALSE))),IF(W30&lt;&gt;"",(VLOOKUP(W30,TimePivot!A$4:B$1000,2,FALSE))),IF(X30&lt;&gt;"",(VLOOKUP(X30,TimePivot!A$4:B$1000,2,FALSE))),IF(Y30&lt;&gt;"",(VLOOKUP(Y30,TimePivot!A$4:B$1000,2,FALSE))),IF(Z30&lt;&gt;"",(VLOOKUP(Z30,TimePivot!A$4:B$1000,2,FALSE))),IF(AA30&lt;&gt;"",(VLOOKUP(AA30,TimePivot!A$4:B$1000,2,FALSE))),IF(AB30&lt;&gt;"",(VLOOKUP(AB30,TimePivot!A$4:B$1000,2,FALSE)))))/60</f>
        <v>0</v>
      </c>
      <c r="F30" t="s">
        <v>1682</v>
      </c>
      <c r="G30" s="1" t="s">
        <v>120</v>
      </c>
      <c r="H30" s="1" t="s">
        <v>576</v>
      </c>
      <c r="J30" s="1"/>
      <c r="K30" s="1"/>
    </row>
  </sheetData>
  <conditionalFormatting sqref="B3:B30">
    <cfRule type="colorScale" priority="4">
      <colorScale>
        <cfvo type="min"/>
        <cfvo type="percentile" val="50"/>
        <cfvo type="max"/>
        <color rgb="FF63BE7B"/>
        <color rgb="FFFFEB84"/>
        <color rgb="FFF8696B"/>
      </colorScale>
    </cfRule>
  </conditionalFormatting>
  <conditionalFormatting sqref="E3:E30">
    <cfRule type="colorScale" priority="1">
      <colorScale>
        <cfvo type="min"/>
        <cfvo type="percentile" val="50"/>
        <cfvo type="max"/>
        <color rgb="FF63BE7B"/>
        <color rgb="FFFFEB84"/>
        <color rgb="FFF8696B"/>
      </colorScale>
    </cfRule>
  </conditionalFormatting>
  <conditionalFormatting sqref="D3:D30">
    <cfRule type="colorScale" priority="2">
      <colorScale>
        <cfvo type="min"/>
        <cfvo type="percentile" val="50"/>
        <cfvo type="max"/>
        <color rgb="FF63BE7B"/>
        <color rgb="FFFFEB84"/>
        <color rgb="FFF8696B"/>
      </colorScale>
    </cfRule>
  </conditionalFormatting>
  <conditionalFormatting sqref="C3:C30">
    <cfRule type="colorScale" priority="3">
      <colorScale>
        <cfvo type="min"/>
        <cfvo type="percentile" val="50"/>
        <cfvo type="max"/>
        <color rgb="FF63BE7B"/>
        <color rgb="FFFFEB84"/>
        <color rgb="FFF8696B"/>
      </colorScale>
    </cfRule>
  </conditionalFormatting>
  <conditionalFormatting sqref="A3:A30">
    <cfRule type="cellIs" dxfId="23" priority="12" operator="greaterThan">
      <formula>0.76</formula>
    </cfRule>
    <cfRule type="cellIs" dxfId="22" priority="13" operator="lessThan">
      <formula>0.26</formula>
    </cfRule>
    <cfRule type="cellIs" dxfId="21" priority="14" operator="between">
      <formula>0.26</formula>
      <formula>0.76</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343D666-DA94-4970-8716-8B5037314586}">
          <x14:formula1>
            <xm:f>Validation!$A$2:$A$6</xm:f>
          </x14:formula1>
          <xm:sqref>A3:A30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C0C82-435D-4349-A4EB-08B2933853DA}">
  <dimension ref="A1:P28"/>
  <sheetViews>
    <sheetView zoomScaleNormal="100"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6" width="9.7109375" customWidth="1"/>
    <col min="7" max="7" width="100.7109375" style="1" customWidth="1"/>
    <col min="8" max="8" width="13.7109375" style="1" customWidth="1"/>
    <col min="9" max="9" width="13.7109375" style="6" customWidth="1"/>
    <col min="10" max="10" width="12" customWidth="1"/>
  </cols>
  <sheetData>
    <row r="1" spans="1:15" ht="75" x14ac:dyDescent="0.25">
      <c r="A1" s="1" t="s">
        <v>587</v>
      </c>
      <c r="B1" s="1" t="s">
        <v>2719</v>
      </c>
      <c r="C1" s="1" t="s">
        <v>1532</v>
      </c>
      <c r="D1" s="1" t="s">
        <v>2720</v>
      </c>
      <c r="E1" s="1" t="s">
        <v>1533</v>
      </c>
      <c r="F1" t="s">
        <v>338</v>
      </c>
      <c r="G1" s="1" t="s">
        <v>574</v>
      </c>
      <c r="H1" s="1" t="s">
        <v>575</v>
      </c>
      <c r="I1" s="6" t="s">
        <v>573</v>
      </c>
      <c r="J1" s="1" t="s">
        <v>332</v>
      </c>
    </row>
    <row r="2" spans="1:15" s="11" customFormat="1" x14ac:dyDescent="0.25">
      <c r="A2" s="9">
        <f>AVERAGE(A3:A43)</f>
        <v>0</v>
      </c>
      <c r="B2" s="10">
        <f>SUM(B3:B43)</f>
        <v>224</v>
      </c>
      <c r="C2" s="10">
        <f>SUM(C3:C43)</f>
        <v>86.383333333333326</v>
      </c>
      <c r="D2" s="10">
        <f>SUM(D3:D43)</f>
        <v>513</v>
      </c>
      <c r="E2" s="10">
        <f>SUM(E3:E43)</f>
        <v>187.14999999999998</v>
      </c>
      <c r="G2" s="12" t="s">
        <v>1534</v>
      </c>
      <c r="H2" s="12"/>
      <c r="I2" s="13"/>
      <c r="J2" s="12"/>
    </row>
    <row r="3" spans="1:15" ht="30" x14ac:dyDescent="0.25">
      <c r="A3" s="5">
        <v>0</v>
      </c>
      <c r="B3" s="23">
        <f>(1-A3)*VLOOKUP(F3,TimePivot!A$4:C$1000,3,FALSE)</f>
        <v>5</v>
      </c>
      <c r="C3" s="8">
        <f>((1-A3)*VLOOKUP(F3,TimePivot!A$4:B$1000,2,FALSE))/60</f>
        <v>1.8</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59</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23.333333333333332</v>
      </c>
      <c r="F3" t="s">
        <v>1683</v>
      </c>
      <c r="G3" s="1" t="s">
        <v>121</v>
      </c>
      <c r="H3" s="1" t="s">
        <v>334</v>
      </c>
      <c r="J3" s="1" t="s">
        <v>1684</v>
      </c>
      <c r="K3" s="1" t="s">
        <v>1685</v>
      </c>
      <c r="L3" s="1" t="s">
        <v>1686</v>
      </c>
      <c r="M3" s="1" t="s">
        <v>1687</v>
      </c>
      <c r="N3" s="1" t="s">
        <v>1688</v>
      </c>
      <c r="O3" s="1" t="s">
        <v>1689</v>
      </c>
    </row>
    <row r="4" spans="1:15" ht="45" x14ac:dyDescent="0.25">
      <c r="A4" s="5">
        <v>0</v>
      </c>
      <c r="B4" s="23">
        <f>(1-A4)*VLOOKUP(F4,TimePivot!A$4:C$1000,3,FALSE)</f>
        <v>10</v>
      </c>
      <c r="C4" s="8">
        <f>((1-A4)*VLOOKUP(F4,TimePivot!A$4:B$1000,2,FALSE))/60</f>
        <v>3.3</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14</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5.1833333333333336</v>
      </c>
      <c r="F4" t="s">
        <v>1684</v>
      </c>
      <c r="G4" s="1" t="s">
        <v>122</v>
      </c>
      <c r="H4" s="1" t="s">
        <v>334</v>
      </c>
      <c r="I4" s="6" t="s">
        <v>2678</v>
      </c>
      <c r="J4" s="1" t="s">
        <v>369</v>
      </c>
      <c r="K4" s="1" t="s">
        <v>919</v>
      </c>
      <c r="L4" s="1"/>
    </row>
    <row r="5" spans="1:15" ht="90" x14ac:dyDescent="0.25">
      <c r="A5" s="5">
        <v>0</v>
      </c>
      <c r="B5" s="23">
        <f>(1-A5)*VLOOKUP(F5,TimePivot!A$4:C$1000,3,FALSE)</f>
        <v>8</v>
      </c>
      <c r="C5" s="8">
        <f>((1-A5)*VLOOKUP(F5,TimePivot!A$4:B$1000,2,FALSE))/60</f>
        <v>2.5666666666666669</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2</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1.2</v>
      </c>
      <c r="F5" t="s">
        <v>1685</v>
      </c>
      <c r="G5" s="1" t="s">
        <v>123</v>
      </c>
      <c r="H5" s="1" t="s">
        <v>334</v>
      </c>
      <c r="J5" s="1" t="s">
        <v>1686</v>
      </c>
      <c r="K5" s="1"/>
      <c r="L5" s="1"/>
    </row>
    <row r="6" spans="1:15" x14ac:dyDescent="0.25">
      <c r="A6" s="5">
        <v>0</v>
      </c>
      <c r="B6" s="23">
        <f>(1-A6)*VLOOKUP(F6,TimePivot!A$4:C$1000,3,FALSE)</f>
        <v>2</v>
      </c>
      <c r="C6" s="8">
        <f>((1-A6)*VLOOKUP(F6,TimePivot!A$4:B$1000,2,FALSE))/60</f>
        <v>1.2</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0</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0</v>
      </c>
      <c r="F6" t="s">
        <v>1686</v>
      </c>
      <c r="G6" s="1" t="s">
        <v>124</v>
      </c>
      <c r="H6" s="1" t="s">
        <v>334</v>
      </c>
      <c r="J6" s="1"/>
      <c r="K6" s="1"/>
      <c r="L6" s="1"/>
    </row>
    <row r="7" spans="1:15" ht="30" x14ac:dyDescent="0.25">
      <c r="A7" s="5">
        <v>0</v>
      </c>
      <c r="B7" s="23">
        <f>(1-A7)*VLOOKUP(F7,TimePivot!A$4:C$1000,3,FALSE)</f>
        <v>6</v>
      </c>
      <c r="C7" s="8">
        <f>((1-A7)*VLOOKUP(F7,TimePivot!A$4:B$1000,2,FALSE))/60</f>
        <v>1.9833333333333334</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23</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10.966666666666667</v>
      </c>
      <c r="F7" t="s">
        <v>1687</v>
      </c>
      <c r="G7" s="1" t="s">
        <v>125</v>
      </c>
      <c r="H7" s="1" t="s">
        <v>334</v>
      </c>
      <c r="I7" s="6" t="s">
        <v>2679</v>
      </c>
      <c r="J7" s="1" t="s">
        <v>1688</v>
      </c>
      <c r="K7" s="1" t="s">
        <v>431</v>
      </c>
    </row>
    <row r="8" spans="1:15" ht="60" x14ac:dyDescent="0.25">
      <c r="A8" s="5">
        <v>0</v>
      </c>
      <c r="B8" s="23">
        <f>(1-A8)*VLOOKUP(F8,TimePivot!A$4:C$1000,3,FALSE)</f>
        <v>10</v>
      </c>
      <c r="C8" s="8">
        <f>((1-A8)*VLOOKUP(F8,TimePivot!A$4:B$1000,2,FALSE))/60</f>
        <v>4.8</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19</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8.5416666666666661</v>
      </c>
      <c r="F8" t="s">
        <v>1688</v>
      </c>
      <c r="G8" s="1" t="s">
        <v>126</v>
      </c>
      <c r="H8" s="1" t="s">
        <v>334</v>
      </c>
      <c r="I8" s="6" t="s">
        <v>1689</v>
      </c>
      <c r="J8" s="1" t="s">
        <v>441</v>
      </c>
      <c r="K8" s="1" t="s">
        <v>431</v>
      </c>
    </row>
    <row r="9" spans="1:15" ht="45" x14ac:dyDescent="0.25">
      <c r="A9" s="5">
        <v>0</v>
      </c>
      <c r="B9" s="23">
        <f>(1-A9)*VLOOKUP(F9,TimePivot!A$4:C$1000,3,FALSE)</f>
        <v>23</v>
      </c>
      <c r="C9" s="8">
        <f>((1-A9)*VLOOKUP(F9,TimePivot!A$4:B$1000,2,FALSE))/60</f>
        <v>9.4833333333333325</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19</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7.85</v>
      </c>
      <c r="F9" t="s">
        <v>1689</v>
      </c>
      <c r="G9" s="1" t="s">
        <v>127</v>
      </c>
      <c r="H9" s="1" t="s">
        <v>334</v>
      </c>
      <c r="I9" s="6" t="s">
        <v>2680</v>
      </c>
      <c r="J9" s="1" t="s">
        <v>1700</v>
      </c>
      <c r="K9" s="1" t="s">
        <v>431</v>
      </c>
    </row>
    <row r="10" spans="1:15" ht="60" x14ac:dyDescent="0.25">
      <c r="A10" s="5">
        <v>0</v>
      </c>
      <c r="B10" s="23">
        <f>(1-A10)*VLOOKUP(F10,TimePivot!A$4:C$1000,3,FALSE)</f>
        <v>10</v>
      </c>
      <c r="C10" s="8">
        <f>((1-A10)*VLOOKUP(F10,TimePivot!A$4:B$1000,2,FALSE))/60</f>
        <v>5.0999999999999996</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59</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18.375</v>
      </c>
      <c r="F10" t="s">
        <v>1690</v>
      </c>
      <c r="G10" s="1" t="s">
        <v>128</v>
      </c>
      <c r="H10" s="1" t="s">
        <v>334</v>
      </c>
      <c r="J10" s="1" t="s">
        <v>1689</v>
      </c>
      <c r="K10" s="1" t="s">
        <v>1691</v>
      </c>
      <c r="L10" s="1" t="s">
        <v>452</v>
      </c>
      <c r="M10" s="1" t="s">
        <v>577</v>
      </c>
    </row>
    <row r="11" spans="1:15" ht="75" x14ac:dyDescent="0.25">
      <c r="A11" s="5">
        <v>0</v>
      </c>
      <c r="B11" s="23">
        <f>(1-A11)*VLOOKUP(F11,TimePivot!A$4:C$1000,3,FALSE)</f>
        <v>11</v>
      </c>
      <c r="C11" s="8">
        <f>((1-A11)*VLOOKUP(F11,TimePivot!A$4:B$1000,2,FALSE))/60</f>
        <v>3.45</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1</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0.6</v>
      </c>
      <c r="F11" t="s">
        <v>1691</v>
      </c>
      <c r="G11" s="1" t="s">
        <v>129</v>
      </c>
      <c r="H11" s="1" t="s">
        <v>334</v>
      </c>
      <c r="J11" s="1" t="s">
        <v>1701</v>
      </c>
      <c r="K11" s="1"/>
      <c r="L11" s="1"/>
      <c r="M11" s="1"/>
    </row>
    <row r="12" spans="1:15" ht="105" x14ac:dyDescent="0.25">
      <c r="A12" s="5">
        <v>0</v>
      </c>
      <c r="B12" s="23">
        <f>(1-A12)*VLOOKUP(F12,TimePivot!A$4:C$1000,3,FALSE)</f>
        <v>9</v>
      </c>
      <c r="C12" s="8">
        <f>((1-A12)*VLOOKUP(F12,TimePivot!A$4:B$1000,2,FALSE))/60</f>
        <v>3.15</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17</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4.104166666666667</v>
      </c>
      <c r="F12" t="s">
        <v>1692</v>
      </c>
      <c r="G12" s="1" t="s">
        <v>130</v>
      </c>
      <c r="H12" s="1" t="s">
        <v>334</v>
      </c>
      <c r="I12" s="6" t="s">
        <v>2681</v>
      </c>
      <c r="J12" s="1" t="s">
        <v>553</v>
      </c>
      <c r="K12" s="1" t="s">
        <v>340</v>
      </c>
    </row>
    <row r="13" spans="1:15" ht="150" x14ac:dyDescent="0.25">
      <c r="A13" s="5">
        <v>0</v>
      </c>
      <c r="B13" s="23">
        <f>(1-A13)*VLOOKUP(F13,TimePivot!A$4:C$1000,3,FALSE)</f>
        <v>13</v>
      </c>
      <c r="C13" s="8">
        <f>((1-A13)*VLOOKUP(F13,TimePivot!A$4:B$1000,2,FALSE))/60</f>
        <v>6.9</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63</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25.254166666666666</v>
      </c>
      <c r="F13" t="s">
        <v>1693</v>
      </c>
      <c r="G13" s="1" t="s">
        <v>131</v>
      </c>
      <c r="H13" s="1" t="s">
        <v>334</v>
      </c>
      <c r="I13" s="6" t="s">
        <v>2682</v>
      </c>
      <c r="J13" s="1" t="s">
        <v>553</v>
      </c>
      <c r="K13" s="1" t="s">
        <v>1689</v>
      </c>
      <c r="L13" s="1" t="s">
        <v>1694</v>
      </c>
      <c r="M13" s="1" t="s">
        <v>452</v>
      </c>
      <c r="N13" s="1" t="s">
        <v>346</v>
      </c>
      <c r="O13" s="1" t="s">
        <v>561</v>
      </c>
    </row>
    <row r="14" spans="1:15" ht="120" x14ac:dyDescent="0.25">
      <c r="A14" s="5">
        <v>0</v>
      </c>
      <c r="B14" s="23">
        <f>(1-A14)*VLOOKUP(F14,TimePivot!A$4:C$1000,3,FALSE)</f>
        <v>8</v>
      </c>
      <c r="C14" s="8">
        <f>((1-A14)*VLOOKUP(F14,TimePivot!A$4:B$1000,2,FALSE))/60</f>
        <v>2.4</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7</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3.4666666666666668</v>
      </c>
      <c r="F14" t="s">
        <v>1694</v>
      </c>
      <c r="G14" s="1" t="s">
        <v>132</v>
      </c>
      <c r="H14" s="1" t="s">
        <v>334</v>
      </c>
      <c r="I14" s="6" t="s">
        <v>2683</v>
      </c>
      <c r="J14" s="1" t="s">
        <v>339</v>
      </c>
      <c r="K14" s="1"/>
    </row>
    <row r="15" spans="1:15" ht="30" x14ac:dyDescent="0.25">
      <c r="A15" s="5">
        <v>0</v>
      </c>
      <c r="B15" s="23">
        <f>(1-A15)*VLOOKUP(F15,TimePivot!A$4:C$1000,3,FALSE)</f>
        <v>13</v>
      </c>
      <c r="C15" s="8">
        <f>((1-A15)*VLOOKUP(F15,TimePivot!A$4:B$1000,2,FALSE))/60</f>
        <v>4.3499999999999996</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1</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0.6</v>
      </c>
      <c r="F15" t="s">
        <v>1695</v>
      </c>
      <c r="G15" s="1" t="s">
        <v>133</v>
      </c>
      <c r="H15" s="1" t="s">
        <v>334</v>
      </c>
      <c r="I15" s="6" t="s">
        <v>2684</v>
      </c>
      <c r="J15" s="1" t="s">
        <v>1701</v>
      </c>
      <c r="K15" s="1"/>
      <c r="L15" s="1"/>
      <c r="M15" s="1"/>
      <c r="N15" s="1"/>
    </row>
    <row r="16" spans="1:15" ht="240" x14ac:dyDescent="0.25">
      <c r="A16" s="5">
        <v>0</v>
      </c>
      <c r="B16" s="23">
        <f>(1-A16)*VLOOKUP(F16,TimePivot!A$4:C$1000,3,FALSE)</f>
        <v>12</v>
      </c>
      <c r="C16" s="8">
        <f>((1-A16)*VLOOKUP(F16,TimePivot!A$4:B$1000,2,FALSE))/60</f>
        <v>3.9166666666666665</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44</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20.741666666666667</v>
      </c>
      <c r="F16" t="s">
        <v>1696</v>
      </c>
      <c r="G16" s="1" t="s">
        <v>134</v>
      </c>
      <c r="H16" s="1" t="s">
        <v>334</v>
      </c>
      <c r="I16" s="6" t="s">
        <v>2685</v>
      </c>
      <c r="J16" s="1" t="s">
        <v>1689</v>
      </c>
      <c r="K16" s="1" t="s">
        <v>1701</v>
      </c>
      <c r="L16" s="1" t="s">
        <v>415</v>
      </c>
      <c r="M16" s="1" t="s">
        <v>340</v>
      </c>
    </row>
    <row r="17" spans="1:16" ht="30" x14ac:dyDescent="0.25">
      <c r="A17" s="5">
        <v>0</v>
      </c>
      <c r="B17" s="23">
        <f>(1-A17)*VLOOKUP(F17,TimePivot!A$4:C$1000,3,FALSE)</f>
        <v>9</v>
      </c>
      <c r="C17" s="8">
        <f>((1-A17)*VLOOKUP(F17,TimePivot!A$4:B$1000,2,FALSE))/60</f>
        <v>3</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10</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3.9</v>
      </c>
      <c r="F17" t="s">
        <v>1697</v>
      </c>
      <c r="G17" s="1" t="s">
        <v>135</v>
      </c>
      <c r="H17" s="1" t="s">
        <v>576</v>
      </c>
      <c r="J17" s="1" t="s">
        <v>1698</v>
      </c>
    </row>
    <row r="18" spans="1:16" ht="60" x14ac:dyDescent="0.25">
      <c r="A18" s="5">
        <v>0</v>
      </c>
      <c r="B18" s="23">
        <f>(1-A18)*VLOOKUP(F18,TimePivot!A$4:C$1000,3,FALSE)</f>
        <v>10</v>
      </c>
      <c r="C18" s="8">
        <f>((1-A18)*VLOOKUP(F18,TimePivot!A$4:B$1000,2,FALSE))/60</f>
        <v>3.9</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26</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7.625</v>
      </c>
      <c r="F18" t="s">
        <v>1698</v>
      </c>
      <c r="G18" s="1" t="s">
        <v>136</v>
      </c>
      <c r="H18" s="1" t="s">
        <v>576</v>
      </c>
      <c r="I18" s="6" t="s">
        <v>1694</v>
      </c>
      <c r="J18" s="1" t="s">
        <v>464</v>
      </c>
      <c r="K18" s="1" t="s">
        <v>462</v>
      </c>
      <c r="L18" s="1" t="s">
        <v>446</v>
      </c>
      <c r="M18" s="1" t="s">
        <v>506</v>
      </c>
    </row>
    <row r="19" spans="1:16" ht="90" x14ac:dyDescent="0.25">
      <c r="A19" s="5">
        <v>0</v>
      </c>
      <c r="B19" s="23">
        <f>(1-A19)*VLOOKUP(F19,TimePivot!A$4:C$1000,3,FALSE)</f>
        <v>6</v>
      </c>
      <c r="C19" s="8">
        <f>((1-A19)*VLOOKUP(F19,TimePivot!A$4:B$1000,2,FALSE))/60</f>
        <v>2.4</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26</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7.5250000000000004</v>
      </c>
      <c r="F19" t="s">
        <v>1699</v>
      </c>
      <c r="G19" s="1" t="s">
        <v>137</v>
      </c>
      <c r="H19" s="1" t="s">
        <v>576</v>
      </c>
      <c r="J19" s="1" t="s">
        <v>464</v>
      </c>
      <c r="K19" s="1" t="s">
        <v>471</v>
      </c>
      <c r="L19" s="1" t="s">
        <v>339</v>
      </c>
    </row>
    <row r="20" spans="1:16" ht="45" x14ac:dyDescent="0.25">
      <c r="A20" s="5">
        <v>0</v>
      </c>
      <c r="B20" s="23">
        <f>(1-A20)*VLOOKUP(F20,TimePivot!A$4:C$1000,3,FALSE)</f>
        <v>6</v>
      </c>
      <c r="C20" s="8">
        <f>((1-A20)*VLOOKUP(F20,TimePivot!A$4:B$1000,2,FALSE))/60</f>
        <v>1.6833333333333333</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0</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0</v>
      </c>
      <c r="F20" t="s">
        <v>1700</v>
      </c>
      <c r="G20" s="1" t="s">
        <v>138</v>
      </c>
      <c r="H20" s="1" t="s">
        <v>550</v>
      </c>
      <c r="J20" s="1"/>
    </row>
    <row r="21" spans="1:16" ht="75" x14ac:dyDescent="0.25">
      <c r="A21" s="5">
        <v>0</v>
      </c>
      <c r="B21" s="23">
        <f>(1-A21)*VLOOKUP(F21,TimePivot!A$4:C$1000,3,FALSE)</f>
        <v>1</v>
      </c>
      <c r="C21" s="8">
        <f>((1-A21)*VLOOKUP(F21,TimePivot!A$4:B$1000,2,FALSE))/60</f>
        <v>0.6</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22</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4.4333333333333336</v>
      </c>
      <c r="F21" t="s">
        <v>1701</v>
      </c>
      <c r="G21" s="1" t="s">
        <v>139</v>
      </c>
      <c r="H21" s="1" t="s">
        <v>550</v>
      </c>
      <c r="J21" s="1" t="s">
        <v>515</v>
      </c>
      <c r="K21" s="1" t="s">
        <v>518</v>
      </c>
      <c r="L21" s="1" t="s">
        <v>512</v>
      </c>
    </row>
    <row r="22" spans="1:16" ht="75" x14ac:dyDescent="0.25">
      <c r="A22" s="5">
        <v>0</v>
      </c>
      <c r="B22" s="23">
        <f>(1-A22)*VLOOKUP(F22,TimePivot!A$4:C$1000,3,FALSE)</f>
        <v>10</v>
      </c>
      <c r="C22" s="8">
        <f>((1-A22)*VLOOKUP(F22,TimePivot!A$4:B$1000,2,FALSE))/60</f>
        <v>2.2999999999999998</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11</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3.7</v>
      </c>
      <c r="F22" t="s">
        <v>1702</v>
      </c>
      <c r="G22" s="1" t="s">
        <v>140</v>
      </c>
      <c r="H22" s="1" t="s">
        <v>334</v>
      </c>
      <c r="J22" s="1" t="s">
        <v>1703</v>
      </c>
      <c r="K22" s="1" t="s">
        <v>1704</v>
      </c>
    </row>
    <row r="23" spans="1:16" ht="30" x14ac:dyDescent="0.25">
      <c r="A23" s="5">
        <v>0</v>
      </c>
      <c r="B23" s="23">
        <f>(1-A23)*VLOOKUP(F23,TimePivot!A$4:C$1000,3,FALSE)</f>
        <v>1</v>
      </c>
      <c r="C23" s="8">
        <f>((1-A23)*VLOOKUP(F23,TimePivot!A$4:B$1000,2,FALSE))/60</f>
        <v>0.2</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10</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3.5</v>
      </c>
      <c r="F23" t="s">
        <v>1703</v>
      </c>
      <c r="G23" s="1" t="s">
        <v>141</v>
      </c>
      <c r="H23" s="1" t="s">
        <v>334</v>
      </c>
      <c r="J23" s="1" t="s">
        <v>1704</v>
      </c>
      <c r="K23" s="1"/>
    </row>
    <row r="24" spans="1:16" ht="165" x14ac:dyDescent="0.25">
      <c r="A24" s="5">
        <v>0</v>
      </c>
      <c r="B24" s="23">
        <f>(1-A24)*VLOOKUP(F24,TimePivot!A$4:C$1000,3,FALSE)</f>
        <v>10</v>
      </c>
      <c r="C24" s="8">
        <f>((1-A24)*VLOOKUP(F24,TimePivot!A$4:B$1000,2,FALSE))/60</f>
        <v>3.5</v>
      </c>
      <c r="D24" s="22">
        <f>((1-A24)*SUM(IF(J24&lt;&gt;"",(VLOOKUP(J24,TimePivot!A$4:C$1000,3,FALSE))),IF(K24&lt;&gt;"",VLOOKUP(K24,TimePivot!A$4:C$1000,3,FALSE)),IF(L24&lt;&gt;"",VLOOKUP(L24,TimePivot!A$4:C$1000,3,FALSE)),IF(M24&lt;&gt;"",VLOOKUP(M24,TimePivot!A$4:C$1000,3,FALSE)),IF(N24&lt;&gt;"",VLOOKUP(N24,TimePivot!A$4:C$1000,3,FALSE)),IF(O24&lt;&gt;"",VLOOKUP(O24,TimePivot!A$4:C$1000,3,FALSE)),IF(P24&lt;&gt;"",(VLOOKUP(P24,TimePivot!A$4:C$1000,3,FALSE))),IF(Q24&lt;&gt;"",(VLOOKUP(Q24,TimePivot!A$4:C$1000,3,FALSE))),IF(R24&lt;&gt;"",(VLOOKUP(R24,TimePivot!A$4:C$1000,3,FALSE))),IF(S24&lt;&gt;"",(VLOOKUP(S24,TimePivot!A$4:C$1000,3,FALSE))),IF(T24&lt;&gt;"",(VLOOKUP(T24,TimePivot!A$4:C$1000,3,FALSE))),IF(U24&lt;&gt;"",(VLOOKUP(U24,TimePivot!A$4:C$1000,3,FALSE))),IF(V24&lt;&gt;"",(VLOOKUP(V24,TimePivot!A$4:C$1000,3,FALSE))),IF(W24&lt;&gt;"",(VLOOKUP(W24,TimePivot!A$4:C$1000,3,FALSE))),IF(X24&lt;&gt;"",(VLOOKUP(X24,TimePivot!A$4:C$1000,3,FALSE))),IF(Y24&lt;&gt;"",(VLOOKUP(Y24,TimePivot!A$4:C$1000,3,FALSE))),IF(Z24&lt;&gt;"",(VLOOKUP(Z24,TimePivot!A$4:C$1000,3,FALSE))),IF(AA24&lt;&gt;"",(VLOOKUP(AA24,TimePivot!A$4:C$1000,3,FALSE))),IF(AB24&lt;&gt;"",(VLOOKUP(AB24,TimePivot!A$4:C$1000,3,FALSE)))))</f>
        <v>5</v>
      </c>
      <c r="E24" s="8">
        <f>((1-A24)*SUM(IF(J24&lt;&gt;"",(VLOOKUP(J24,TimePivot!A$4:B$1000,2,FALSE))),IF(K24&lt;&gt;"",VLOOKUP(K24,TimePivot!A$4:B$1000,2,FALSE)),IF(L24&lt;&gt;"",VLOOKUP(L24,TimePivot!A$4:B$1000,2,FALSE)),IF(M24&lt;&gt;"",VLOOKUP(M24,TimePivot!A$4:B$1000,2,FALSE)),IF(N24&lt;&gt;"",VLOOKUP(N24,TimePivot!A$4:B$1000,2,FALSE)),IF(O24&lt;&gt;"",VLOOKUP(O24,TimePivot!A$4:B$1000,2,FALSE)),IF(P24&lt;&gt;"",(VLOOKUP(P24,TimePivot!A$4:B$1000,2,FALSE))),IF(Q24&lt;&gt;"",(VLOOKUP(Q24,TimePivot!A$4:B$1000,2,FALSE))),IF(R24&lt;&gt;"",(VLOOKUP(R24,TimePivot!A$4:B$1000,2,FALSE))),IF(S24&lt;&gt;"",(VLOOKUP(S24,TimePivot!A$4:B$1000,2,FALSE))),IF(T24&lt;&gt;"",(VLOOKUP(T24,TimePivot!A$4:B$1000,2,FALSE))),IF(U24&lt;&gt;"",(VLOOKUP(U24,TimePivot!A$4:B$1000,2,FALSE))),IF(V24&lt;&gt;"",(VLOOKUP(V24,TimePivot!A$4:B$1000,2,FALSE))),IF(W24&lt;&gt;"",(VLOOKUP(W24,TimePivot!A$4:B$1000,2,FALSE))),IF(X24&lt;&gt;"",(VLOOKUP(X24,TimePivot!A$4:B$1000,2,FALSE))),IF(Y24&lt;&gt;"",(VLOOKUP(Y24,TimePivot!A$4:B$1000,2,FALSE))),IF(Z24&lt;&gt;"",(VLOOKUP(Z24,TimePivot!A$4:B$1000,2,FALSE))),IF(AA24&lt;&gt;"",(VLOOKUP(AA24,TimePivot!A$4:B$1000,2,FALSE))),IF(AB24&lt;&gt;"",(VLOOKUP(AB24,TimePivot!A$4:B$1000,2,FALSE)))))/60</f>
        <v>2.2416666666666667</v>
      </c>
      <c r="F24" t="s">
        <v>1704</v>
      </c>
      <c r="G24" s="1" t="s">
        <v>142</v>
      </c>
      <c r="H24" s="1" t="s">
        <v>334</v>
      </c>
      <c r="J24" s="1" t="s">
        <v>365</v>
      </c>
      <c r="K24" s="1"/>
      <c r="L24" s="1"/>
      <c r="M24" s="1"/>
      <c r="N24" s="1"/>
      <c r="O24" s="1"/>
      <c r="P24" s="7"/>
    </row>
    <row r="25" spans="1:16" ht="90" x14ac:dyDescent="0.25">
      <c r="A25" s="5">
        <v>0</v>
      </c>
      <c r="B25" s="23">
        <f>(1-A25)*VLOOKUP(F25,TimePivot!A$4:C$1000,3,FALSE)</f>
        <v>18</v>
      </c>
      <c r="C25" s="8">
        <f>((1-A25)*VLOOKUP(F25,TimePivot!A$4:B$1000,2,FALSE))/60</f>
        <v>9.3000000000000007</v>
      </c>
      <c r="D25" s="22">
        <f>((1-A25)*SUM(IF(J25&lt;&gt;"",(VLOOKUP(J25,TimePivot!A$4:C$1000,3,FALSE))),IF(K25&lt;&gt;"",VLOOKUP(K25,TimePivot!A$4:C$1000,3,FALSE)),IF(L25&lt;&gt;"",VLOOKUP(L25,TimePivot!A$4:C$1000,3,FALSE)),IF(M25&lt;&gt;"",VLOOKUP(M25,TimePivot!A$4:C$1000,3,FALSE)),IF(N25&lt;&gt;"",VLOOKUP(N25,TimePivot!A$4:C$1000,3,FALSE)),IF(O25&lt;&gt;"",VLOOKUP(O25,TimePivot!A$4:C$1000,3,FALSE)),IF(P25&lt;&gt;"",(VLOOKUP(P25,TimePivot!A$4:C$1000,3,FALSE))),IF(Q25&lt;&gt;"",(VLOOKUP(Q25,TimePivot!A$4:C$1000,3,FALSE))),IF(R25&lt;&gt;"",(VLOOKUP(R25,TimePivot!A$4:C$1000,3,FALSE))),IF(S25&lt;&gt;"",(VLOOKUP(S25,TimePivot!A$4:C$1000,3,FALSE))),IF(T25&lt;&gt;"",(VLOOKUP(T25,TimePivot!A$4:C$1000,3,FALSE))),IF(U25&lt;&gt;"",(VLOOKUP(U25,TimePivot!A$4:C$1000,3,FALSE))),IF(V25&lt;&gt;"",(VLOOKUP(V25,TimePivot!A$4:C$1000,3,FALSE))),IF(W25&lt;&gt;"",(VLOOKUP(W25,TimePivot!A$4:C$1000,3,FALSE))),IF(X25&lt;&gt;"",(VLOOKUP(X25,TimePivot!A$4:C$1000,3,FALSE))),IF(Y25&lt;&gt;"",(VLOOKUP(Y25,TimePivot!A$4:C$1000,3,FALSE))),IF(Z25&lt;&gt;"",(VLOOKUP(Z25,TimePivot!A$4:C$1000,3,FALSE))),IF(AA25&lt;&gt;"",(VLOOKUP(AA25,TimePivot!A$4:C$1000,3,FALSE))),IF(AB25&lt;&gt;"",(VLOOKUP(AB25,TimePivot!A$4:C$1000,3,FALSE)))))</f>
        <v>17</v>
      </c>
      <c r="E25" s="8">
        <f>((1-A25)*SUM(IF(J25&lt;&gt;"",(VLOOKUP(J25,TimePivot!A$4:B$1000,2,FALSE))),IF(K25&lt;&gt;"",VLOOKUP(K25,TimePivot!A$4:B$1000,2,FALSE)),IF(L25&lt;&gt;"",VLOOKUP(L25,TimePivot!A$4:B$1000,2,FALSE)),IF(M25&lt;&gt;"",VLOOKUP(M25,TimePivot!A$4:B$1000,2,FALSE)),IF(N25&lt;&gt;"",VLOOKUP(N25,TimePivot!A$4:B$1000,2,FALSE)),IF(O25&lt;&gt;"",VLOOKUP(O25,TimePivot!A$4:B$1000,2,FALSE)),IF(P25&lt;&gt;"",(VLOOKUP(P25,TimePivot!A$4:B$1000,2,FALSE))),IF(Q25&lt;&gt;"",(VLOOKUP(Q25,TimePivot!A$4:B$1000,2,FALSE))),IF(R25&lt;&gt;"",(VLOOKUP(R25,TimePivot!A$4:B$1000,2,FALSE))),IF(S25&lt;&gt;"",(VLOOKUP(S25,TimePivot!A$4:B$1000,2,FALSE))),IF(T25&lt;&gt;"",(VLOOKUP(T25,TimePivot!A$4:B$1000,2,FALSE))),IF(U25&lt;&gt;"",(VLOOKUP(U25,TimePivot!A$4:B$1000,2,FALSE))),IF(V25&lt;&gt;"",(VLOOKUP(V25,TimePivot!A$4:B$1000,2,FALSE))),IF(W25&lt;&gt;"",(VLOOKUP(W25,TimePivot!A$4:B$1000,2,FALSE))),IF(X25&lt;&gt;"",(VLOOKUP(X25,TimePivot!A$4:B$1000,2,FALSE))),IF(Y25&lt;&gt;"",(VLOOKUP(Y25,TimePivot!A$4:B$1000,2,FALSE))),IF(Z25&lt;&gt;"",(VLOOKUP(Z25,TimePivot!A$4:B$1000,2,FALSE))),IF(AA25&lt;&gt;"",(VLOOKUP(AA25,TimePivot!A$4:B$1000,2,FALSE))),IF(AB25&lt;&gt;"",(VLOOKUP(AB25,TimePivot!A$4:B$1000,2,FALSE)))))/60</f>
        <v>3.125</v>
      </c>
      <c r="F25" t="s">
        <v>1705</v>
      </c>
      <c r="G25" s="1" t="s">
        <v>143</v>
      </c>
      <c r="H25" s="1" t="s">
        <v>576</v>
      </c>
      <c r="I25" s="6" t="s">
        <v>1706</v>
      </c>
      <c r="J25" s="1" t="s">
        <v>477</v>
      </c>
      <c r="K25" s="1"/>
    </row>
    <row r="26" spans="1:16" ht="30" x14ac:dyDescent="0.25">
      <c r="A26" s="5">
        <v>0</v>
      </c>
      <c r="B26" s="23">
        <f>(1-A26)*VLOOKUP(F26,TimePivot!A$4:C$1000,3,FALSE)</f>
        <v>2</v>
      </c>
      <c r="C26" s="8">
        <f>((1-A26)*VLOOKUP(F26,TimePivot!A$4:B$1000,2,FALSE))/60</f>
        <v>0.9</v>
      </c>
      <c r="D26" s="22">
        <f>((1-A26)*SUM(IF(J26&lt;&gt;"",(VLOOKUP(J26,TimePivot!A$4:C$1000,3,FALSE))),IF(K26&lt;&gt;"",VLOOKUP(K26,TimePivot!A$4:C$1000,3,FALSE)),IF(L26&lt;&gt;"",VLOOKUP(L26,TimePivot!A$4:C$1000,3,FALSE)),IF(M26&lt;&gt;"",VLOOKUP(M26,TimePivot!A$4:C$1000,3,FALSE)),IF(N26&lt;&gt;"",VLOOKUP(N26,TimePivot!A$4:C$1000,3,FALSE)),IF(O26&lt;&gt;"",VLOOKUP(O26,TimePivot!A$4:C$1000,3,FALSE)),IF(P26&lt;&gt;"",(VLOOKUP(P26,TimePivot!A$4:C$1000,3,FALSE))),IF(Q26&lt;&gt;"",(VLOOKUP(Q26,TimePivot!A$4:C$1000,3,FALSE))),IF(R26&lt;&gt;"",(VLOOKUP(R26,TimePivot!A$4:C$1000,3,FALSE))),IF(S26&lt;&gt;"",(VLOOKUP(S26,TimePivot!A$4:C$1000,3,FALSE))),IF(T26&lt;&gt;"",(VLOOKUP(T26,TimePivot!A$4:C$1000,3,FALSE))),IF(U26&lt;&gt;"",(VLOOKUP(U26,TimePivot!A$4:C$1000,3,FALSE))),IF(V26&lt;&gt;"",(VLOOKUP(V26,TimePivot!A$4:C$1000,3,FALSE))),IF(W26&lt;&gt;"",(VLOOKUP(W26,TimePivot!A$4:C$1000,3,FALSE))),IF(X26&lt;&gt;"",(VLOOKUP(X26,TimePivot!A$4:C$1000,3,FALSE))),IF(Y26&lt;&gt;"",(VLOOKUP(Y26,TimePivot!A$4:C$1000,3,FALSE))),IF(Z26&lt;&gt;"",(VLOOKUP(Z26,TimePivot!A$4:C$1000,3,FALSE))),IF(AA26&lt;&gt;"",(VLOOKUP(AA26,TimePivot!A$4:C$1000,3,FALSE))),IF(AB26&lt;&gt;"",(VLOOKUP(AB26,TimePivot!A$4:C$1000,3,FALSE)))))</f>
        <v>54</v>
      </c>
      <c r="E26" s="8">
        <f>((1-A26)*SUM(IF(J26&lt;&gt;"",(VLOOKUP(J26,TimePivot!A$4:B$1000,2,FALSE))),IF(K26&lt;&gt;"",VLOOKUP(K26,TimePivot!A$4:B$1000,2,FALSE)),IF(L26&lt;&gt;"",VLOOKUP(L26,TimePivot!A$4:B$1000,2,FALSE)),IF(M26&lt;&gt;"",VLOOKUP(M26,TimePivot!A$4:B$1000,2,FALSE)),IF(N26&lt;&gt;"",VLOOKUP(N26,TimePivot!A$4:B$1000,2,FALSE)),IF(O26&lt;&gt;"",VLOOKUP(O26,TimePivot!A$4:B$1000,2,FALSE)),IF(P26&lt;&gt;"",(VLOOKUP(P26,TimePivot!A$4:B$1000,2,FALSE))),IF(Q26&lt;&gt;"",(VLOOKUP(Q26,TimePivot!A$4:B$1000,2,FALSE))),IF(R26&lt;&gt;"",(VLOOKUP(R26,TimePivot!A$4:B$1000,2,FALSE))),IF(S26&lt;&gt;"",(VLOOKUP(S26,TimePivot!A$4:B$1000,2,FALSE))),IF(T26&lt;&gt;"",(VLOOKUP(T26,TimePivot!A$4:B$1000,2,FALSE))),IF(U26&lt;&gt;"",(VLOOKUP(U26,TimePivot!A$4:B$1000,2,FALSE))),IF(V26&lt;&gt;"",(VLOOKUP(V26,TimePivot!A$4:B$1000,2,FALSE))),IF(W26&lt;&gt;"",(VLOOKUP(W26,TimePivot!A$4:B$1000,2,FALSE))),IF(X26&lt;&gt;"",(VLOOKUP(X26,TimePivot!A$4:B$1000,2,FALSE))),IF(Y26&lt;&gt;"",(VLOOKUP(Y26,TimePivot!A$4:B$1000,2,FALSE))),IF(Z26&lt;&gt;"",(VLOOKUP(Z26,TimePivot!A$4:B$1000,2,FALSE))),IF(AA26&lt;&gt;"",(VLOOKUP(AA26,TimePivot!A$4:B$1000,2,FALSE))),IF(AB26&lt;&gt;"",(VLOOKUP(AB26,TimePivot!A$4:B$1000,2,FALSE)))))/60</f>
        <v>19.683333333333334</v>
      </c>
      <c r="F26" t="s">
        <v>1706</v>
      </c>
      <c r="G26" s="1" t="s">
        <v>144</v>
      </c>
      <c r="H26" s="1" t="s">
        <v>576</v>
      </c>
      <c r="I26" s="6" t="s">
        <v>1705</v>
      </c>
      <c r="J26" s="1" t="s">
        <v>504</v>
      </c>
      <c r="K26" s="1" t="s">
        <v>499</v>
      </c>
      <c r="L26" s="1" t="s">
        <v>341</v>
      </c>
    </row>
    <row r="27" spans="1:16" ht="45" x14ac:dyDescent="0.25">
      <c r="A27" s="5">
        <v>0</v>
      </c>
      <c r="B27" s="23">
        <f>(1-A27)*VLOOKUP(F27,TimePivot!A$4:C$1000,3,FALSE)</f>
        <v>7</v>
      </c>
      <c r="C27" s="8">
        <f>((1-A27)*VLOOKUP(F27,TimePivot!A$4:B$1000,2,FALSE))/60</f>
        <v>3</v>
      </c>
      <c r="D27" s="22">
        <f>((1-A27)*SUM(IF(J27&lt;&gt;"",(VLOOKUP(J27,TimePivot!A$4:C$1000,3,FALSE))),IF(K27&lt;&gt;"",VLOOKUP(K27,TimePivot!A$4:C$1000,3,FALSE)),IF(L27&lt;&gt;"",VLOOKUP(L27,TimePivot!A$4:C$1000,3,FALSE)),IF(M27&lt;&gt;"",VLOOKUP(M27,TimePivot!A$4:C$1000,3,FALSE)),IF(N27&lt;&gt;"",VLOOKUP(N27,TimePivot!A$4:C$1000,3,FALSE)),IF(O27&lt;&gt;"",VLOOKUP(O27,TimePivot!A$4:C$1000,3,FALSE)),IF(P27&lt;&gt;"",(VLOOKUP(P27,TimePivot!A$4:C$1000,3,FALSE))),IF(Q27&lt;&gt;"",(VLOOKUP(Q27,TimePivot!A$4:C$1000,3,FALSE))),IF(R27&lt;&gt;"",(VLOOKUP(R27,TimePivot!A$4:C$1000,3,FALSE))),IF(S27&lt;&gt;"",(VLOOKUP(S27,TimePivot!A$4:C$1000,3,FALSE))),IF(T27&lt;&gt;"",(VLOOKUP(T27,TimePivot!A$4:C$1000,3,FALSE))),IF(U27&lt;&gt;"",(VLOOKUP(U27,TimePivot!A$4:C$1000,3,FALSE))),IF(V27&lt;&gt;"",(VLOOKUP(V27,TimePivot!A$4:C$1000,3,FALSE))),IF(W27&lt;&gt;"",(VLOOKUP(W27,TimePivot!A$4:C$1000,3,FALSE))),IF(X27&lt;&gt;"",(VLOOKUP(X27,TimePivot!A$4:C$1000,3,FALSE))),IF(Y27&lt;&gt;"",(VLOOKUP(Y27,TimePivot!A$4:C$1000,3,FALSE))),IF(Z27&lt;&gt;"",(VLOOKUP(Z27,TimePivot!A$4:C$1000,3,FALSE))),IF(AA27&lt;&gt;"",(VLOOKUP(AA27,TimePivot!A$4:C$1000,3,FALSE))),IF(AB27&lt;&gt;"",(VLOOKUP(AB27,TimePivot!A$4:C$1000,3,FALSE)))))</f>
        <v>4</v>
      </c>
      <c r="E27" s="8">
        <f>((1-A27)*SUM(IF(J27&lt;&gt;"",(VLOOKUP(J27,TimePivot!A$4:B$1000,2,FALSE))),IF(K27&lt;&gt;"",VLOOKUP(K27,TimePivot!A$4:B$1000,2,FALSE)),IF(L27&lt;&gt;"",VLOOKUP(L27,TimePivot!A$4:B$1000,2,FALSE)),IF(M27&lt;&gt;"",VLOOKUP(M27,TimePivot!A$4:B$1000,2,FALSE)),IF(N27&lt;&gt;"",VLOOKUP(N27,TimePivot!A$4:B$1000,2,FALSE)),IF(O27&lt;&gt;"",VLOOKUP(O27,TimePivot!A$4:B$1000,2,FALSE)),IF(P27&lt;&gt;"",(VLOOKUP(P27,TimePivot!A$4:B$1000,2,FALSE))),IF(Q27&lt;&gt;"",(VLOOKUP(Q27,TimePivot!A$4:B$1000,2,FALSE))),IF(R27&lt;&gt;"",(VLOOKUP(R27,TimePivot!A$4:B$1000,2,FALSE))),IF(S27&lt;&gt;"",(VLOOKUP(S27,TimePivot!A$4:B$1000,2,FALSE))),IF(T27&lt;&gt;"",(VLOOKUP(T27,TimePivot!A$4:B$1000,2,FALSE))),IF(U27&lt;&gt;"",(VLOOKUP(U27,TimePivot!A$4:B$1000,2,FALSE))),IF(V27&lt;&gt;"",(VLOOKUP(V27,TimePivot!A$4:B$1000,2,FALSE))),IF(W27&lt;&gt;"",(VLOOKUP(W27,TimePivot!A$4:B$1000,2,FALSE))),IF(X27&lt;&gt;"",(VLOOKUP(X27,TimePivot!A$4:B$1000,2,FALSE))),IF(Y27&lt;&gt;"",(VLOOKUP(Y27,TimePivot!A$4:B$1000,2,FALSE))),IF(Z27&lt;&gt;"",(VLOOKUP(Z27,TimePivot!A$4:B$1000,2,FALSE))),IF(AA27&lt;&gt;"",(VLOOKUP(AA27,TimePivot!A$4:B$1000,2,FALSE))),IF(AB27&lt;&gt;"",(VLOOKUP(AB27,TimePivot!A$4:B$1000,2,FALSE)))))/60</f>
        <v>1.2</v>
      </c>
      <c r="F27" t="s">
        <v>1707</v>
      </c>
      <c r="G27" s="1" t="s">
        <v>145</v>
      </c>
      <c r="H27" s="1" t="s">
        <v>576</v>
      </c>
      <c r="J27" s="1" t="s">
        <v>1708</v>
      </c>
      <c r="K27" s="1"/>
      <c r="L27" s="1"/>
    </row>
    <row r="28" spans="1:16" x14ac:dyDescent="0.25">
      <c r="A28" s="5">
        <v>0</v>
      </c>
      <c r="B28" s="23">
        <f>(1-A28)*VLOOKUP(F28,TimePivot!A$4:C$1000,3,FALSE)</f>
        <v>4</v>
      </c>
      <c r="C28" s="8">
        <f>((1-A28)*VLOOKUP(F28,TimePivot!A$4:B$1000,2,FALSE))/60</f>
        <v>1.2</v>
      </c>
      <c r="D28" s="22">
        <f>((1-A28)*SUM(IF(J28&lt;&gt;"",(VLOOKUP(J28,TimePivot!A$4:C$1000,3,FALSE))),IF(K28&lt;&gt;"",VLOOKUP(K28,TimePivot!A$4:C$1000,3,FALSE)),IF(L28&lt;&gt;"",VLOOKUP(L28,TimePivot!A$4:C$1000,3,FALSE)),IF(M28&lt;&gt;"",VLOOKUP(M28,TimePivot!A$4:C$1000,3,FALSE)),IF(N28&lt;&gt;"",VLOOKUP(N28,TimePivot!A$4:C$1000,3,FALSE)),IF(O28&lt;&gt;"",VLOOKUP(O28,TimePivot!A$4:C$1000,3,FALSE)),IF(P28&lt;&gt;"",(VLOOKUP(P28,TimePivot!A$4:C$1000,3,FALSE))),IF(Q28&lt;&gt;"",(VLOOKUP(Q28,TimePivot!A$4:C$1000,3,FALSE))),IF(R28&lt;&gt;"",(VLOOKUP(R28,TimePivot!A$4:C$1000,3,FALSE))),IF(S28&lt;&gt;"",(VLOOKUP(S28,TimePivot!A$4:C$1000,3,FALSE))),IF(T28&lt;&gt;"",(VLOOKUP(T28,TimePivot!A$4:C$1000,3,FALSE))),IF(U28&lt;&gt;"",(VLOOKUP(U28,TimePivot!A$4:C$1000,3,FALSE))),IF(V28&lt;&gt;"",(VLOOKUP(V28,TimePivot!A$4:C$1000,3,FALSE))),IF(W28&lt;&gt;"",(VLOOKUP(W28,TimePivot!A$4:C$1000,3,FALSE))),IF(X28&lt;&gt;"",(VLOOKUP(X28,TimePivot!A$4:C$1000,3,FALSE))),IF(Y28&lt;&gt;"",(VLOOKUP(Y28,TimePivot!A$4:C$1000,3,FALSE))),IF(Z28&lt;&gt;"",(VLOOKUP(Z28,TimePivot!A$4:C$1000,3,FALSE))),IF(AA28&lt;&gt;"",(VLOOKUP(AA28,TimePivot!A$4:C$1000,3,FALSE))),IF(AB28&lt;&gt;"",(VLOOKUP(AB28,TimePivot!A$4:C$1000,3,FALSE)))))</f>
        <v>0</v>
      </c>
      <c r="E28" s="8">
        <f>((1-A28)*SUM(IF(J28&lt;&gt;"",(VLOOKUP(J28,TimePivot!A$4:B$1000,2,FALSE))),IF(K28&lt;&gt;"",VLOOKUP(K28,TimePivot!A$4:B$1000,2,FALSE)),IF(L28&lt;&gt;"",VLOOKUP(L28,TimePivot!A$4:B$1000,2,FALSE)),IF(M28&lt;&gt;"",VLOOKUP(M28,TimePivot!A$4:B$1000,2,FALSE)),IF(N28&lt;&gt;"",VLOOKUP(N28,TimePivot!A$4:B$1000,2,FALSE)),IF(O28&lt;&gt;"",VLOOKUP(O28,TimePivot!A$4:B$1000,2,FALSE)),IF(P28&lt;&gt;"",(VLOOKUP(P28,TimePivot!A$4:B$1000,2,FALSE))),IF(Q28&lt;&gt;"",(VLOOKUP(Q28,TimePivot!A$4:B$1000,2,FALSE))),IF(R28&lt;&gt;"",(VLOOKUP(R28,TimePivot!A$4:B$1000,2,FALSE))),IF(S28&lt;&gt;"",(VLOOKUP(S28,TimePivot!A$4:B$1000,2,FALSE))),IF(T28&lt;&gt;"",(VLOOKUP(T28,TimePivot!A$4:B$1000,2,FALSE))),IF(U28&lt;&gt;"",(VLOOKUP(U28,TimePivot!A$4:B$1000,2,FALSE))),IF(V28&lt;&gt;"",(VLOOKUP(V28,TimePivot!A$4:B$1000,2,FALSE))),IF(W28&lt;&gt;"",(VLOOKUP(W28,TimePivot!A$4:B$1000,2,FALSE))),IF(X28&lt;&gt;"",(VLOOKUP(X28,TimePivot!A$4:B$1000,2,FALSE))),IF(Y28&lt;&gt;"",(VLOOKUP(Y28,TimePivot!A$4:B$1000,2,FALSE))),IF(Z28&lt;&gt;"",(VLOOKUP(Z28,TimePivot!A$4:B$1000,2,FALSE))),IF(AA28&lt;&gt;"",(VLOOKUP(AA28,TimePivot!A$4:B$1000,2,FALSE))),IF(AB28&lt;&gt;"",(VLOOKUP(AB28,TimePivot!A$4:B$1000,2,FALSE)))))/60</f>
        <v>0</v>
      </c>
      <c r="F28" t="s">
        <v>1708</v>
      </c>
      <c r="G28" s="1" t="s">
        <v>146</v>
      </c>
      <c r="H28" s="1" t="s">
        <v>576</v>
      </c>
      <c r="J28" s="1"/>
      <c r="K28" s="1"/>
      <c r="L28" s="1"/>
      <c r="M28" s="1"/>
      <c r="N28" s="1"/>
      <c r="O28" s="1"/>
    </row>
  </sheetData>
  <conditionalFormatting sqref="B3:B28">
    <cfRule type="colorScale" priority="4">
      <colorScale>
        <cfvo type="min"/>
        <cfvo type="percentile" val="50"/>
        <cfvo type="max"/>
        <color rgb="FF63BE7B"/>
        <color rgb="FFFFEB84"/>
        <color rgb="FFF8696B"/>
      </colorScale>
    </cfRule>
  </conditionalFormatting>
  <conditionalFormatting sqref="E3:E28">
    <cfRule type="colorScale" priority="1">
      <colorScale>
        <cfvo type="min"/>
        <cfvo type="percentile" val="50"/>
        <cfvo type="max"/>
        <color rgb="FF63BE7B"/>
        <color rgb="FFFFEB84"/>
        <color rgb="FFF8696B"/>
      </colorScale>
    </cfRule>
  </conditionalFormatting>
  <conditionalFormatting sqref="D3:D28">
    <cfRule type="colorScale" priority="2">
      <colorScale>
        <cfvo type="min"/>
        <cfvo type="percentile" val="50"/>
        <cfvo type="max"/>
        <color rgb="FF63BE7B"/>
        <color rgb="FFFFEB84"/>
        <color rgb="FFF8696B"/>
      </colorScale>
    </cfRule>
  </conditionalFormatting>
  <conditionalFormatting sqref="C3:C28">
    <cfRule type="colorScale" priority="3">
      <colorScale>
        <cfvo type="min"/>
        <cfvo type="percentile" val="50"/>
        <cfvo type="max"/>
        <color rgb="FF63BE7B"/>
        <color rgb="FFFFEB84"/>
        <color rgb="FFF8696B"/>
      </colorScale>
    </cfRule>
  </conditionalFormatting>
  <conditionalFormatting sqref="A3:A28">
    <cfRule type="cellIs" dxfId="20" priority="12" operator="greaterThan">
      <formula>0.76</formula>
    </cfRule>
    <cfRule type="cellIs" dxfId="19" priority="13" operator="lessThan">
      <formula>0.26</formula>
    </cfRule>
    <cfRule type="cellIs" dxfId="18" priority="14" operator="between">
      <formula>0.26</formula>
      <formula>0.76</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C5CB6F1-5D30-4C62-AFE1-E36801FD65DC}">
          <x14:formula1>
            <xm:f>Validation!$A$2:$A$6</xm:f>
          </x14:formula1>
          <xm:sqref>A3:A28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06651-55D8-4B1E-BDED-F1B9DEC3A1A6}">
  <dimension ref="A1:P31"/>
  <sheetViews>
    <sheetView zoomScale="110" zoomScaleNormal="110"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6" width="9.7109375" customWidth="1"/>
    <col min="7" max="7" width="100.7109375" style="1" customWidth="1"/>
    <col min="8" max="8" width="13.7109375" style="1" customWidth="1"/>
    <col min="9" max="9" width="13.7109375" style="6" customWidth="1"/>
    <col min="10" max="10" width="12" customWidth="1"/>
  </cols>
  <sheetData>
    <row r="1" spans="1:14" ht="75" x14ac:dyDescent="0.25">
      <c r="A1" s="1" t="s">
        <v>587</v>
      </c>
      <c r="B1" s="1" t="s">
        <v>2719</v>
      </c>
      <c r="C1" s="1" t="s">
        <v>1532</v>
      </c>
      <c r="D1" s="1" t="s">
        <v>2720</v>
      </c>
      <c r="E1" s="1" t="s">
        <v>1533</v>
      </c>
      <c r="F1" t="s">
        <v>338</v>
      </c>
      <c r="G1" s="1" t="s">
        <v>574</v>
      </c>
      <c r="H1" s="1" t="s">
        <v>575</v>
      </c>
      <c r="I1" s="6" t="s">
        <v>573</v>
      </c>
      <c r="J1" s="1" t="s">
        <v>332</v>
      </c>
    </row>
    <row r="2" spans="1:14" s="11" customFormat="1" x14ac:dyDescent="0.25">
      <c r="A2" s="9">
        <f>AVERAGE(A3:A31)</f>
        <v>0</v>
      </c>
      <c r="B2" s="10">
        <f>SUM(B3:B31)</f>
        <v>275</v>
      </c>
      <c r="C2" s="10">
        <f>SUM(C3:C31)</f>
        <v>93.816666666666649</v>
      </c>
      <c r="D2" s="10">
        <f>SUM(D3:D31)</f>
        <v>842</v>
      </c>
      <c r="E2" s="10">
        <f>SUM(E3:E31)</f>
        <v>245.79083333333344</v>
      </c>
      <c r="G2" s="12" t="s">
        <v>1534</v>
      </c>
      <c r="H2" s="12"/>
      <c r="I2" s="13"/>
      <c r="J2" s="12"/>
    </row>
    <row r="3" spans="1:14" ht="60" x14ac:dyDescent="0.25">
      <c r="A3" s="5">
        <v>0</v>
      </c>
      <c r="B3" s="23">
        <f>(1-A3)*VLOOKUP(F3,TimePivot!A$4:C$1000,3,FALSE)</f>
        <v>7</v>
      </c>
      <c r="C3" s="8">
        <f>((1-A3)*VLOOKUP(F3,TimePivot!A$4:B$1000,2,FALSE))/60</f>
        <v>3.4666666666666668</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53</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19.058333333333334</v>
      </c>
      <c r="F3" t="s">
        <v>339</v>
      </c>
      <c r="G3" s="1" t="s">
        <v>147</v>
      </c>
      <c r="H3" s="1" t="s">
        <v>334</v>
      </c>
      <c r="J3" s="1" t="s">
        <v>340</v>
      </c>
      <c r="K3" s="1" t="s">
        <v>341</v>
      </c>
    </row>
    <row r="4" spans="1:14" ht="75" x14ac:dyDescent="0.25">
      <c r="A4" s="5">
        <v>0</v>
      </c>
      <c r="B4" s="23">
        <f>(1-A4)*VLOOKUP(F4,TimePivot!A$4:C$1000,3,FALSE)</f>
        <v>6</v>
      </c>
      <c r="C4" s="8">
        <f>((1-A4)*VLOOKUP(F4,TimePivot!A$4:B$1000,2,FALSE))/60</f>
        <v>1.75</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98</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30.108333333333334</v>
      </c>
      <c r="F4" t="s">
        <v>340</v>
      </c>
      <c r="G4" s="1" t="s">
        <v>148</v>
      </c>
      <c r="H4" s="1" t="s">
        <v>334</v>
      </c>
      <c r="J4" s="1" t="s">
        <v>341</v>
      </c>
      <c r="K4" s="1" t="s">
        <v>551</v>
      </c>
      <c r="L4" s="1" t="s">
        <v>552</v>
      </c>
    </row>
    <row r="5" spans="1:14" ht="165" x14ac:dyDescent="0.25">
      <c r="A5" s="5">
        <v>0</v>
      </c>
      <c r="B5" s="23">
        <f>(1-A5)*VLOOKUP(F5,TimePivot!A$4:C$1000,3,FALSE)</f>
        <v>47</v>
      </c>
      <c r="C5" s="8">
        <f>((1-A5)*VLOOKUP(F5,TimePivot!A$4:B$1000,2,FALSE))/60</f>
        <v>17.308333333333334</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70</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20.466666666666665</v>
      </c>
      <c r="F5" t="s">
        <v>341</v>
      </c>
      <c r="G5" s="1" t="s">
        <v>149</v>
      </c>
      <c r="H5" s="1" t="s">
        <v>334</v>
      </c>
      <c r="I5" s="6" t="s">
        <v>342</v>
      </c>
      <c r="J5" s="1" t="s">
        <v>552</v>
      </c>
      <c r="K5" s="1" t="s">
        <v>549</v>
      </c>
      <c r="L5" s="1" t="s">
        <v>1110</v>
      </c>
    </row>
    <row r="6" spans="1:14" ht="120" x14ac:dyDescent="0.25">
      <c r="A6" s="5">
        <v>0</v>
      </c>
      <c r="B6" s="23">
        <f>(1-A6)*VLOOKUP(F6,TimePivot!A$4:C$1000,3,FALSE)</f>
        <v>14</v>
      </c>
      <c r="C6" s="8">
        <f>((1-A6)*VLOOKUP(F6,TimePivot!A$4:B$1000,2,FALSE))/60</f>
        <v>8.9083333333333332</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19</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5.0875000000000004</v>
      </c>
      <c r="F6" t="s">
        <v>415</v>
      </c>
      <c r="G6" s="1" t="s">
        <v>150</v>
      </c>
      <c r="H6" s="1" t="s">
        <v>334</v>
      </c>
      <c r="J6" s="1" t="s">
        <v>452</v>
      </c>
      <c r="K6" s="1" t="s">
        <v>561</v>
      </c>
      <c r="L6" s="1" t="s">
        <v>553</v>
      </c>
    </row>
    <row r="7" spans="1:14" x14ac:dyDescent="0.25">
      <c r="A7" s="5">
        <v>0</v>
      </c>
      <c r="B7" s="23">
        <f>(1-A7)*VLOOKUP(F7,TimePivot!A$4:C$1000,3,FALSE)</f>
        <v>6</v>
      </c>
      <c r="C7" s="8">
        <f>((1-A7)*VLOOKUP(F7,TimePivot!A$4:B$1000,2,FALSE))/60</f>
        <v>2.375</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13</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6.166666666666667</v>
      </c>
      <c r="F7" t="s">
        <v>441</v>
      </c>
      <c r="G7" s="1" t="s">
        <v>151</v>
      </c>
      <c r="H7" s="1" t="s">
        <v>576</v>
      </c>
      <c r="J7" s="1" t="s">
        <v>431</v>
      </c>
    </row>
    <row r="8" spans="1:14" ht="30" x14ac:dyDescent="0.25">
      <c r="A8" s="5">
        <v>0</v>
      </c>
      <c r="B8" s="23">
        <f>(1-A8)*VLOOKUP(F8,TimePivot!A$4:C$1000,3,FALSE)</f>
        <v>13</v>
      </c>
      <c r="C8" s="8">
        <f>((1-A8)*VLOOKUP(F8,TimePivot!A$4:B$1000,2,FALSE))/60</f>
        <v>6.166666666666667</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9</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2.5</v>
      </c>
      <c r="F8" t="s">
        <v>431</v>
      </c>
      <c r="G8" s="1" t="s">
        <v>152</v>
      </c>
      <c r="H8" s="1" t="s">
        <v>576</v>
      </c>
      <c r="J8" s="1" t="s">
        <v>554</v>
      </c>
    </row>
    <row r="9" spans="1:14" ht="60" x14ac:dyDescent="0.25">
      <c r="A9" s="5">
        <v>0</v>
      </c>
      <c r="B9" s="23">
        <f>(1-A9)*VLOOKUP(F9,TimePivot!A$4:C$1000,3,FALSE)</f>
        <v>3</v>
      </c>
      <c r="C9" s="8">
        <f>((1-A9)*VLOOKUP(F9,TimePivot!A$4:B$1000,2,FALSE))/60</f>
        <v>2.9166666666666665</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8</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2.5416666666666665</v>
      </c>
      <c r="F9" t="s">
        <v>506</v>
      </c>
      <c r="G9" s="1" t="s">
        <v>153</v>
      </c>
      <c r="H9" s="1" t="s">
        <v>576</v>
      </c>
      <c r="J9" s="1" t="s">
        <v>462</v>
      </c>
      <c r="K9" s="1" t="s">
        <v>446</v>
      </c>
    </row>
    <row r="10" spans="1:14" ht="60" x14ac:dyDescent="0.25">
      <c r="A10" s="5">
        <v>0</v>
      </c>
      <c r="B10" s="23">
        <f>(1-A10)*VLOOKUP(F10,TimePivot!A$4:C$1000,3,FALSE)</f>
        <v>2</v>
      </c>
      <c r="C10" s="8">
        <f>((1-A10)*VLOOKUP(F10,TimePivot!A$4:B$1000,2,FALSE))/60</f>
        <v>1.2916666666666667</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36</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7.125</v>
      </c>
      <c r="F10" t="s">
        <v>476</v>
      </c>
      <c r="G10" s="1" t="s">
        <v>154</v>
      </c>
      <c r="H10" s="1" t="s">
        <v>334</v>
      </c>
      <c r="J10" s="1" t="s">
        <v>477</v>
      </c>
      <c r="K10" s="1" t="s">
        <v>577</v>
      </c>
    </row>
    <row r="11" spans="1:14" ht="150" x14ac:dyDescent="0.25">
      <c r="A11" s="5">
        <v>0</v>
      </c>
      <c r="B11" s="23">
        <f>(1-A11)*VLOOKUP(F11,TimePivot!A$4:C$1000,3,FALSE)</f>
        <v>17</v>
      </c>
      <c r="C11" s="8">
        <f>((1-A11)*VLOOKUP(F11,TimePivot!A$4:B$1000,2,FALSE))/60</f>
        <v>3.125</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39</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9.5</v>
      </c>
      <c r="F11" t="s">
        <v>477</v>
      </c>
      <c r="G11" s="1" t="s">
        <v>155</v>
      </c>
      <c r="H11" s="1" t="s">
        <v>334</v>
      </c>
      <c r="J11" s="1" t="s">
        <v>493</v>
      </c>
      <c r="K11" s="1" t="s">
        <v>487</v>
      </c>
      <c r="L11" s="1" t="s">
        <v>577</v>
      </c>
      <c r="M11" s="1" t="s">
        <v>499</v>
      </c>
    </row>
    <row r="12" spans="1:14" ht="180" x14ac:dyDescent="0.25">
      <c r="A12" s="5">
        <v>0</v>
      </c>
      <c r="B12" s="23">
        <f>(1-A12)*VLOOKUP(F12,TimePivot!A$4:C$1000,3,FALSE)</f>
        <v>12</v>
      </c>
      <c r="C12" s="8">
        <f>((1-A12)*VLOOKUP(F12,TimePivot!A$4:B$1000,2,FALSE))/60</f>
        <v>2.6666666666666665</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22</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5.041666666666667</v>
      </c>
      <c r="F12" t="s">
        <v>487</v>
      </c>
      <c r="G12" s="1" t="s">
        <v>156</v>
      </c>
      <c r="H12" s="1" t="s">
        <v>334</v>
      </c>
      <c r="J12" s="1" t="s">
        <v>493</v>
      </c>
      <c r="K12" s="1" t="s">
        <v>577</v>
      </c>
    </row>
    <row r="13" spans="1:14" ht="45" x14ac:dyDescent="0.25">
      <c r="A13" s="5">
        <v>0</v>
      </c>
      <c r="B13" s="23">
        <f>(1-A13)*VLOOKUP(F13,TimePivot!A$4:C$1000,3,FALSE)</f>
        <v>5</v>
      </c>
      <c r="C13" s="8">
        <f>((1-A13)*VLOOKUP(F13,TimePivot!A$4:B$1000,2,FALSE))/60</f>
        <v>1.7916666666666667</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8</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2.8833333333333333</v>
      </c>
      <c r="F13" t="s">
        <v>499</v>
      </c>
      <c r="G13" s="1" t="s">
        <v>157</v>
      </c>
      <c r="H13" s="1" t="s">
        <v>334</v>
      </c>
      <c r="I13" s="6" t="s">
        <v>504</v>
      </c>
      <c r="J13" s="1" t="s">
        <v>578</v>
      </c>
    </row>
    <row r="14" spans="1:14" x14ac:dyDescent="0.25">
      <c r="A14" s="5">
        <v>0</v>
      </c>
      <c r="B14" s="23">
        <f>(1-A14)*VLOOKUP(F14,TimePivot!A$4:C$1000,3,FALSE)</f>
        <v>6</v>
      </c>
      <c r="C14" s="8">
        <f>((1-A14)*VLOOKUP(F14,TimePivot!A$4:B$1000,2,FALSE))/60</f>
        <v>2.5833333333333335</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25</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7.4749999999999996</v>
      </c>
      <c r="F14" t="s">
        <v>369</v>
      </c>
      <c r="G14" s="1" t="s">
        <v>158</v>
      </c>
      <c r="H14" s="1" t="s">
        <v>334</v>
      </c>
      <c r="J14" s="1" t="s">
        <v>464</v>
      </c>
      <c r="K14" s="1" t="s">
        <v>579</v>
      </c>
    </row>
    <row r="15" spans="1:14" ht="180" x14ac:dyDescent="0.25">
      <c r="A15" s="5">
        <v>0</v>
      </c>
      <c r="B15" s="23">
        <f>(1-A15)*VLOOKUP(F15,TimePivot!A$4:C$1000,3,FALSE)</f>
        <v>15</v>
      </c>
      <c r="C15" s="8">
        <f>((1-A15)*VLOOKUP(F15,TimePivot!A$4:B$1000,2,FALSE))/60</f>
        <v>2.1666666666666665</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36</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7.541666666666667</v>
      </c>
      <c r="F15" t="s">
        <v>464</v>
      </c>
      <c r="G15" s="1" t="s">
        <v>159</v>
      </c>
      <c r="H15" s="1" t="s">
        <v>334</v>
      </c>
      <c r="J15" s="1" t="s">
        <v>462</v>
      </c>
      <c r="K15" s="1" t="s">
        <v>446</v>
      </c>
      <c r="L15" s="1" t="s">
        <v>450</v>
      </c>
      <c r="M15" s="1" t="s">
        <v>451</v>
      </c>
      <c r="N15" s="1" t="s">
        <v>1074</v>
      </c>
    </row>
    <row r="16" spans="1:14" ht="75" x14ac:dyDescent="0.25">
      <c r="A16" s="5">
        <v>0</v>
      </c>
      <c r="B16" s="23">
        <f>(1-A16)*VLOOKUP(F16,TimePivot!A$4:C$1000,3,FALSE)</f>
        <v>3</v>
      </c>
      <c r="C16" s="8">
        <f>((1-A16)*VLOOKUP(F16,TimePivot!A$4:B$1000,2,FALSE))/60</f>
        <v>1.1666666666666667</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6</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2.9583333333333335</v>
      </c>
      <c r="F16" t="s">
        <v>462</v>
      </c>
      <c r="G16" s="1" t="s">
        <v>160</v>
      </c>
      <c r="H16" s="1" t="s">
        <v>334</v>
      </c>
      <c r="J16" s="1" t="s">
        <v>555</v>
      </c>
    </row>
    <row r="17" spans="1:16" ht="60" x14ac:dyDescent="0.25">
      <c r="A17" s="5">
        <v>0</v>
      </c>
      <c r="B17" s="23">
        <f>(1-A17)*VLOOKUP(F17,TimePivot!A$4:C$1000,3,FALSE)</f>
        <v>5</v>
      </c>
      <c r="C17" s="8">
        <f>((1-A17)*VLOOKUP(F17,TimePivot!A$4:B$1000,2,FALSE))/60</f>
        <v>1.375</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6</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2.9583333333333335</v>
      </c>
      <c r="F17" t="s">
        <v>446</v>
      </c>
      <c r="G17" s="1" t="s">
        <v>161</v>
      </c>
      <c r="H17" s="1" t="s">
        <v>334</v>
      </c>
      <c r="J17" s="1" t="s">
        <v>555</v>
      </c>
    </row>
    <row r="18" spans="1:16" ht="45" x14ac:dyDescent="0.25">
      <c r="A18" s="5">
        <v>0</v>
      </c>
      <c r="B18" s="23">
        <f>(1-A18)*VLOOKUP(F18,TimePivot!A$4:C$1000,3,FALSE)</f>
        <v>9</v>
      </c>
      <c r="C18" s="8">
        <f>((1-A18)*VLOOKUP(F18,TimePivot!A$4:B$1000,2,FALSE))/60</f>
        <v>1.7</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33</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9.7416666666666671</v>
      </c>
      <c r="F18" t="s">
        <v>450</v>
      </c>
      <c r="G18" s="1" t="s">
        <v>162</v>
      </c>
      <c r="H18" s="1" t="s">
        <v>334</v>
      </c>
      <c r="I18" s="6" t="s">
        <v>582</v>
      </c>
      <c r="J18" s="1" t="s">
        <v>580</v>
      </c>
      <c r="K18" s="1" t="s">
        <v>581</v>
      </c>
      <c r="L18" s="1" t="s">
        <v>1073</v>
      </c>
      <c r="M18" s="1" t="s">
        <v>1072</v>
      </c>
    </row>
    <row r="19" spans="1:16" ht="45" x14ac:dyDescent="0.25">
      <c r="A19" s="5">
        <v>0</v>
      </c>
      <c r="B19" s="23">
        <f>(1-A19)*VLOOKUP(F19,TimePivot!A$4:C$1000,3,FALSE)</f>
        <v>9</v>
      </c>
      <c r="C19" s="8">
        <f>((1-A19)*VLOOKUP(F19,TimePivot!A$4:B$1000,2,FALSE))/60</f>
        <v>1.6083333333333334</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33</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10.491666666666667</v>
      </c>
      <c r="F19" t="s">
        <v>451</v>
      </c>
      <c r="G19" s="1" t="s">
        <v>163</v>
      </c>
      <c r="H19" s="1" t="s">
        <v>334</v>
      </c>
      <c r="I19" s="6" t="s">
        <v>452</v>
      </c>
      <c r="J19" s="1" t="s">
        <v>558</v>
      </c>
    </row>
    <row r="20" spans="1:16" ht="45" x14ac:dyDescent="0.25">
      <c r="A20" s="5">
        <v>0</v>
      </c>
      <c r="B20" s="23">
        <f>(1-A20)*VLOOKUP(F20,TimePivot!A$4:C$1000,3,FALSE)</f>
        <v>6</v>
      </c>
      <c r="C20" s="8">
        <f>((1-A20)*VLOOKUP(F20,TimePivot!A$4:B$1000,2,FALSE))/60</f>
        <v>1.4416666666666667</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33</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10.491666666666667</v>
      </c>
      <c r="F20" t="s">
        <v>452</v>
      </c>
      <c r="G20" s="1" t="s">
        <v>164</v>
      </c>
      <c r="H20" s="1" t="s">
        <v>334</v>
      </c>
      <c r="I20" s="6" t="s">
        <v>583</v>
      </c>
      <c r="J20" s="1" t="s">
        <v>558</v>
      </c>
    </row>
    <row r="21" spans="1:16" ht="60" x14ac:dyDescent="0.25">
      <c r="A21" s="5">
        <v>0</v>
      </c>
      <c r="B21" s="23">
        <f>(1-A21)*VLOOKUP(F21,TimePivot!A$4:C$1000,3,FALSE)</f>
        <v>3</v>
      </c>
      <c r="C21" s="8">
        <f>((1-A21)*VLOOKUP(F21,TimePivot!A$4:B$1000,2,FALSE))/60</f>
        <v>1.0416666666666667</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33</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10.491666666666667</v>
      </c>
      <c r="F21" t="s">
        <v>493</v>
      </c>
      <c r="G21" s="1" t="s">
        <v>165</v>
      </c>
      <c r="H21" s="1" t="s">
        <v>334</v>
      </c>
      <c r="I21" s="6" t="s">
        <v>450</v>
      </c>
      <c r="J21" s="1" t="s">
        <v>558</v>
      </c>
    </row>
    <row r="22" spans="1:16" ht="90" x14ac:dyDescent="0.25">
      <c r="A22" s="5">
        <v>0</v>
      </c>
      <c r="B22" s="23">
        <f>(1-A22)*VLOOKUP(F22,TimePivot!A$4:C$1000,3,FALSE)</f>
        <v>4</v>
      </c>
      <c r="C22" s="8">
        <f>((1-A22)*VLOOKUP(F22,TimePivot!A$4:B$1000,2,FALSE))/60</f>
        <v>1.8916666666666666</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0</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0</v>
      </c>
      <c r="F22" t="s">
        <v>471</v>
      </c>
      <c r="G22" s="1" t="s">
        <v>166</v>
      </c>
      <c r="H22" s="1" t="s">
        <v>334</v>
      </c>
      <c r="I22" s="6" t="s">
        <v>584</v>
      </c>
    </row>
    <row r="23" spans="1:16" ht="60" x14ac:dyDescent="0.25">
      <c r="A23" s="5">
        <v>0</v>
      </c>
      <c r="B23" s="23">
        <f>(1-A23)*VLOOKUP(F23,TimePivot!A$4:C$1000,3,FALSE)</f>
        <v>5</v>
      </c>
      <c r="C23" s="8">
        <f>((1-A23)*VLOOKUP(F23,TimePivot!A$4:B$1000,2,FALSE))/60</f>
        <v>0.79166666666666663</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13</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2.2000000000000002</v>
      </c>
      <c r="F23" t="s">
        <v>515</v>
      </c>
      <c r="G23" s="1" t="s">
        <v>167</v>
      </c>
      <c r="H23" s="1" t="s">
        <v>576</v>
      </c>
      <c r="J23" s="1" t="s">
        <v>521</v>
      </c>
      <c r="K23" s="1" t="s">
        <v>559</v>
      </c>
    </row>
    <row r="24" spans="1:16" ht="30" x14ac:dyDescent="0.25">
      <c r="A24" s="5">
        <v>0</v>
      </c>
      <c r="B24" s="23">
        <f>(1-A24)*VLOOKUP(F24,TimePivot!A$4:C$1000,3,FALSE)</f>
        <v>7</v>
      </c>
      <c r="C24" s="8">
        <f>((1-A24)*VLOOKUP(F24,TimePivot!A$4:B$1000,2,FALSE))/60</f>
        <v>1.3333333333333333</v>
      </c>
      <c r="D24" s="22">
        <f>((1-A24)*SUM(IF(J24&lt;&gt;"",(VLOOKUP(J24,TimePivot!A$4:C$1000,3,FALSE))),IF(K24&lt;&gt;"",VLOOKUP(K24,TimePivot!A$4:C$1000,3,FALSE)),IF(L24&lt;&gt;"",VLOOKUP(L24,TimePivot!A$4:C$1000,3,FALSE)),IF(M24&lt;&gt;"",VLOOKUP(M24,TimePivot!A$4:C$1000,3,FALSE)),IF(N24&lt;&gt;"",VLOOKUP(N24,TimePivot!A$4:C$1000,3,FALSE)),IF(O24&lt;&gt;"",VLOOKUP(O24,TimePivot!A$4:C$1000,3,FALSE)),IF(P24&lt;&gt;"",(VLOOKUP(P24,TimePivot!A$4:C$1000,3,FALSE))),IF(Q24&lt;&gt;"",(VLOOKUP(Q24,TimePivot!A$4:C$1000,3,FALSE))),IF(R24&lt;&gt;"",(VLOOKUP(R24,TimePivot!A$4:C$1000,3,FALSE))),IF(S24&lt;&gt;"",(VLOOKUP(S24,TimePivot!A$4:C$1000,3,FALSE))),IF(T24&lt;&gt;"",(VLOOKUP(T24,TimePivot!A$4:C$1000,3,FALSE))),IF(U24&lt;&gt;"",(VLOOKUP(U24,TimePivot!A$4:C$1000,3,FALSE))),IF(V24&lt;&gt;"",(VLOOKUP(V24,TimePivot!A$4:C$1000,3,FALSE))),IF(W24&lt;&gt;"",(VLOOKUP(W24,TimePivot!A$4:C$1000,3,FALSE))),IF(X24&lt;&gt;"",(VLOOKUP(X24,TimePivot!A$4:C$1000,3,FALSE))),IF(Y24&lt;&gt;"",(VLOOKUP(Y24,TimePivot!A$4:C$1000,3,FALSE))),IF(Z24&lt;&gt;"",(VLOOKUP(Z24,TimePivot!A$4:C$1000,3,FALSE))),IF(AA24&lt;&gt;"",(VLOOKUP(AA24,TimePivot!A$4:C$1000,3,FALSE))),IF(AB24&lt;&gt;"",(VLOOKUP(AB24,TimePivot!A$4:C$1000,3,FALSE)))))</f>
        <v>71</v>
      </c>
      <c r="E24" s="8">
        <f>((1-A24)*SUM(IF(J24&lt;&gt;"",(VLOOKUP(J24,TimePivot!A$4:B$1000,2,FALSE))),IF(K24&lt;&gt;"",VLOOKUP(K24,TimePivot!A$4:B$1000,2,FALSE)),IF(L24&lt;&gt;"",VLOOKUP(L24,TimePivot!A$4:B$1000,2,FALSE)),IF(M24&lt;&gt;"",VLOOKUP(M24,TimePivot!A$4:B$1000,2,FALSE)),IF(N24&lt;&gt;"",VLOOKUP(N24,TimePivot!A$4:B$1000,2,FALSE)),IF(O24&lt;&gt;"",VLOOKUP(O24,TimePivot!A$4:B$1000,2,FALSE)),IF(P24&lt;&gt;"",(VLOOKUP(P24,TimePivot!A$4:B$1000,2,FALSE))),IF(Q24&lt;&gt;"",(VLOOKUP(Q24,TimePivot!A$4:B$1000,2,FALSE))),IF(R24&lt;&gt;"",(VLOOKUP(R24,TimePivot!A$4:B$1000,2,FALSE))),IF(S24&lt;&gt;"",(VLOOKUP(S24,TimePivot!A$4:B$1000,2,FALSE))),IF(T24&lt;&gt;"",(VLOOKUP(T24,TimePivot!A$4:B$1000,2,FALSE))),IF(U24&lt;&gt;"",(VLOOKUP(U24,TimePivot!A$4:B$1000,2,FALSE))),IF(V24&lt;&gt;"",(VLOOKUP(V24,TimePivot!A$4:B$1000,2,FALSE))),IF(W24&lt;&gt;"",(VLOOKUP(W24,TimePivot!A$4:B$1000,2,FALSE))),IF(X24&lt;&gt;"",(VLOOKUP(X24,TimePivot!A$4:B$1000,2,FALSE))),IF(Y24&lt;&gt;"",(VLOOKUP(Y24,TimePivot!A$4:B$1000,2,FALSE))),IF(Z24&lt;&gt;"",(VLOOKUP(Z24,TimePivot!A$4:B$1000,2,FALSE))),IF(AA24&lt;&gt;"",(VLOOKUP(AA24,TimePivot!A$4:B$1000,2,FALSE))),IF(AB24&lt;&gt;"",(VLOOKUP(AB24,TimePivot!A$4:B$1000,2,FALSE)))))/60</f>
        <v>17.228333333333335</v>
      </c>
      <c r="F24" t="s">
        <v>518</v>
      </c>
      <c r="G24" s="1" t="s">
        <v>168</v>
      </c>
      <c r="H24" s="1" t="s">
        <v>576</v>
      </c>
      <c r="J24" s="1" t="s">
        <v>521</v>
      </c>
      <c r="K24" s="1" t="s">
        <v>537</v>
      </c>
      <c r="L24" s="1" t="s">
        <v>559</v>
      </c>
      <c r="M24" s="1" t="s">
        <v>561</v>
      </c>
      <c r="N24" s="1" t="s">
        <v>1063</v>
      </c>
      <c r="O24" s="1" t="s">
        <v>1064</v>
      </c>
      <c r="P24" s="7" t="s">
        <v>1322</v>
      </c>
    </row>
    <row r="25" spans="1:16" ht="30" x14ac:dyDescent="0.25">
      <c r="A25" s="5">
        <v>0</v>
      </c>
      <c r="B25" s="23">
        <f>(1-A25)*VLOOKUP(F25,TimePivot!A$4:C$1000,3,FALSE)</f>
        <v>7</v>
      </c>
      <c r="C25" s="8">
        <f>((1-A25)*VLOOKUP(F25,TimePivot!A$4:B$1000,2,FALSE))/60</f>
        <v>0.78333333333333333</v>
      </c>
      <c r="D25" s="22">
        <f>((1-A25)*SUM(IF(J25&lt;&gt;"",(VLOOKUP(J25,TimePivot!A$4:C$1000,3,FALSE))),IF(K25&lt;&gt;"",VLOOKUP(K25,TimePivot!A$4:C$1000,3,FALSE)),IF(L25&lt;&gt;"",VLOOKUP(L25,TimePivot!A$4:C$1000,3,FALSE)),IF(M25&lt;&gt;"",VLOOKUP(M25,TimePivot!A$4:C$1000,3,FALSE)),IF(N25&lt;&gt;"",VLOOKUP(N25,TimePivot!A$4:C$1000,3,FALSE)),IF(O25&lt;&gt;"",VLOOKUP(O25,TimePivot!A$4:C$1000,3,FALSE)),IF(P25&lt;&gt;"",(VLOOKUP(P25,TimePivot!A$4:C$1000,3,FALSE))),IF(Q25&lt;&gt;"",(VLOOKUP(Q25,TimePivot!A$4:C$1000,3,FALSE))),IF(R25&lt;&gt;"",(VLOOKUP(R25,TimePivot!A$4:C$1000,3,FALSE))),IF(S25&lt;&gt;"",(VLOOKUP(S25,TimePivot!A$4:C$1000,3,FALSE))),IF(T25&lt;&gt;"",(VLOOKUP(T25,TimePivot!A$4:C$1000,3,FALSE))),IF(U25&lt;&gt;"",(VLOOKUP(U25,TimePivot!A$4:C$1000,3,FALSE))),IF(V25&lt;&gt;"",(VLOOKUP(V25,TimePivot!A$4:C$1000,3,FALSE))),IF(W25&lt;&gt;"",(VLOOKUP(W25,TimePivot!A$4:C$1000,3,FALSE))),IF(X25&lt;&gt;"",(VLOOKUP(X25,TimePivot!A$4:C$1000,3,FALSE))),IF(Y25&lt;&gt;"",(VLOOKUP(Y25,TimePivot!A$4:C$1000,3,FALSE))),IF(Z25&lt;&gt;"",(VLOOKUP(Z25,TimePivot!A$4:C$1000,3,FALSE))),IF(AA25&lt;&gt;"",(VLOOKUP(AA25,TimePivot!A$4:C$1000,3,FALSE))),IF(AB25&lt;&gt;"",(VLOOKUP(AB25,TimePivot!A$4:C$1000,3,FALSE)))))</f>
        <v>40</v>
      </c>
      <c r="E25" s="8">
        <f>((1-A25)*SUM(IF(J25&lt;&gt;"",(VLOOKUP(J25,TimePivot!A$4:B$1000,2,FALSE))),IF(K25&lt;&gt;"",VLOOKUP(K25,TimePivot!A$4:B$1000,2,FALSE)),IF(L25&lt;&gt;"",VLOOKUP(L25,TimePivot!A$4:B$1000,2,FALSE)),IF(M25&lt;&gt;"",VLOOKUP(M25,TimePivot!A$4:B$1000,2,FALSE)),IF(N25&lt;&gt;"",VLOOKUP(N25,TimePivot!A$4:B$1000,2,FALSE)),IF(O25&lt;&gt;"",VLOOKUP(O25,TimePivot!A$4:B$1000,2,FALSE)),IF(P25&lt;&gt;"",(VLOOKUP(P25,TimePivot!A$4:B$1000,2,FALSE))),IF(Q25&lt;&gt;"",(VLOOKUP(Q25,TimePivot!A$4:B$1000,2,FALSE))),IF(R25&lt;&gt;"",(VLOOKUP(R25,TimePivot!A$4:B$1000,2,FALSE))),IF(S25&lt;&gt;"",(VLOOKUP(S25,TimePivot!A$4:B$1000,2,FALSE))),IF(T25&lt;&gt;"",(VLOOKUP(T25,TimePivot!A$4:B$1000,2,FALSE))),IF(U25&lt;&gt;"",(VLOOKUP(U25,TimePivot!A$4:B$1000,2,FALSE))),IF(V25&lt;&gt;"",(VLOOKUP(V25,TimePivot!A$4:B$1000,2,FALSE))),IF(W25&lt;&gt;"",(VLOOKUP(W25,TimePivot!A$4:B$1000,2,FALSE))),IF(X25&lt;&gt;"",(VLOOKUP(X25,TimePivot!A$4:B$1000,2,FALSE))),IF(Y25&lt;&gt;"",(VLOOKUP(Y25,TimePivot!A$4:B$1000,2,FALSE))),IF(Z25&lt;&gt;"",(VLOOKUP(Z25,TimePivot!A$4:B$1000,2,FALSE))),IF(AA25&lt;&gt;"",(VLOOKUP(AA25,TimePivot!A$4:B$1000,2,FALSE))),IF(AB25&lt;&gt;"",(VLOOKUP(AB25,TimePivot!A$4:B$1000,2,FALSE)))))/60</f>
        <v>10.083333333333334</v>
      </c>
      <c r="F25" t="s">
        <v>521</v>
      </c>
      <c r="G25" s="1" t="s">
        <v>169</v>
      </c>
      <c r="H25" s="1" t="s">
        <v>576</v>
      </c>
      <c r="J25" s="1" t="s">
        <v>537</v>
      </c>
      <c r="K25" s="1" t="s">
        <v>1063</v>
      </c>
    </row>
    <row r="26" spans="1:16" ht="30" x14ac:dyDescent="0.25">
      <c r="A26" s="5">
        <v>0</v>
      </c>
      <c r="B26" s="23">
        <f>(1-A26)*VLOOKUP(F26,TimePivot!A$4:C$1000,3,FALSE)</f>
        <v>10</v>
      </c>
      <c r="C26" s="8">
        <f>((1-A26)*VLOOKUP(F26,TimePivot!A$4:B$1000,2,FALSE))/60</f>
        <v>2.3083333333333331</v>
      </c>
      <c r="D26" s="22">
        <f>((1-A26)*SUM(IF(J26&lt;&gt;"",(VLOOKUP(J26,TimePivot!A$4:C$1000,3,FALSE))),IF(K26&lt;&gt;"",VLOOKUP(K26,TimePivot!A$4:C$1000,3,FALSE)),IF(L26&lt;&gt;"",VLOOKUP(L26,TimePivot!A$4:C$1000,3,FALSE)),IF(M26&lt;&gt;"",VLOOKUP(M26,TimePivot!A$4:C$1000,3,FALSE)),IF(N26&lt;&gt;"",VLOOKUP(N26,TimePivot!A$4:C$1000,3,FALSE)),IF(O26&lt;&gt;"",VLOOKUP(O26,TimePivot!A$4:C$1000,3,FALSE)),IF(P26&lt;&gt;"",(VLOOKUP(P26,TimePivot!A$4:C$1000,3,FALSE))),IF(Q26&lt;&gt;"",(VLOOKUP(Q26,TimePivot!A$4:C$1000,3,FALSE))),IF(R26&lt;&gt;"",(VLOOKUP(R26,TimePivot!A$4:C$1000,3,FALSE))),IF(S26&lt;&gt;"",(VLOOKUP(S26,TimePivot!A$4:C$1000,3,FALSE))),IF(T26&lt;&gt;"",(VLOOKUP(T26,TimePivot!A$4:C$1000,3,FALSE))),IF(U26&lt;&gt;"",(VLOOKUP(U26,TimePivot!A$4:C$1000,3,FALSE))),IF(V26&lt;&gt;"",(VLOOKUP(V26,TimePivot!A$4:C$1000,3,FALSE))),IF(W26&lt;&gt;"",(VLOOKUP(W26,TimePivot!A$4:C$1000,3,FALSE))),IF(X26&lt;&gt;"",(VLOOKUP(X26,TimePivot!A$4:C$1000,3,FALSE))),IF(Y26&lt;&gt;"",(VLOOKUP(Y26,TimePivot!A$4:C$1000,3,FALSE))),IF(Z26&lt;&gt;"",(VLOOKUP(Z26,TimePivot!A$4:C$1000,3,FALSE))),IF(AA26&lt;&gt;"",(VLOOKUP(AA26,TimePivot!A$4:C$1000,3,FALSE))),IF(AB26&lt;&gt;"",(VLOOKUP(AB26,TimePivot!A$4:C$1000,3,FALSE)))))</f>
        <v>11</v>
      </c>
      <c r="E26" s="8">
        <f>((1-A26)*SUM(IF(J26&lt;&gt;"",(VLOOKUP(J26,TimePivot!A$4:B$1000,2,FALSE))),IF(K26&lt;&gt;"",VLOOKUP(K26,TimePivot!A$4:B$1000,2,FALSE)),IF(L26&lt;&gt;"",VLOOKUP(L26,TimePivot!A$4:B$1000,2,FALSE)),IF(M26&lt;&gt;"",VLOOKUP(M26,TimePivot!A$4:B$1000,2,FALSE)),IF(N26&lt;&gt;"",VLOOKUP(N26,TimePivot!A$4:B$1000,2,FALSE)),IF(O26&lt;&gt;"",VLOOKUP(O26,TimePivot!A$4:B$1000,2,FALSE)),IF(P26&lt;&gt;"",(VLOOKUP(P26,TimePivot!A$4:B$1000,2,FALSE))),IF(Q26&lt;&gt;"",(VLOOKUP(Q26,TimePivot!A$4:B$1000,2,FALSE))),IF(R26&lt;&gt;"",(VLOOKUP(R26,TimePivot!A$4:B$1000,2,FALSE))),IF(S26&lt;&gt;"",(VLOOKUP(S26,TimePivot!A$4:B$1000,2,FALSE))),IF(T26&lt;&gt;"",(VLOOKUP(T26,TimePivot!A$4:B$1000,2,FALSE))),IF(U26&lt;&gt;"",(VLOOKUP(U26,TimePivot!A$4:B$1000,2,FALSE))),IF(V26&lt;&gt;"",(VLOOKUP(V26,TimePivot!A$4:B$1000,2,FALSE))),IF(W26&lt;&gt;"",(VLOOKUP(W26,TimePivot!A$4:B$1000,2,FALSE))),IF(X26&lt;&gt;"",(VLOOKUP(X26,TimePivot!A$4:B$1000,2,FALSE))),IF(Y26&lt;&gt;"",(VLOOKUP(Y26,TimePivot!A$4:B$1000,2,FALSE))),IF(Z26&lt;&gt;"",(VLOOKUP(Z26,TimePivot!A$4:B$1000,2,FALSE))),IF(AA26&lt;&gt;"",(VLOOKUP(AA26,TimePivot!A$4:B$1000,2,FALSE))),IF(AB26&lt;&gt;"",(VLOOKUP(AB26,TimePivot!A$4:B$1000,2,FALSE)))))/60</f>
        <v>3.0416666666666665</v>
      </c>
      <c r="F26" t="s">
        <v>512</v>
      </c>
      <c r="G26" s="1" t="s">
        <v>170</v>
      </c>
      <c r="H26" s="1" t="s">
        <v>576</v>
      </c>
      <c r="I26" s="6" t="s">
        <v>537</v>
      </c>
      <c r="J26" s="1" t="s">
        <v>1062</v>
      </c>
    </row>
    <row r="27" spans="1:16" ht="120" x14ac:dyDescent="0.25">
      <c r="A27" s="5">
        <v>0</v>
      </c>
      <c r="B27" s="23">
        <f>(1-A27)*VLOOKUP(F27,TimePivot!A$4:C$1000,3,FALSE)</f>
        <v>27</v>
      </c>
      <c r="C27" s="8">
        <f>((1-A27)*VLOOKUP(F27,TimePivot!A$4:B$1000,2,FALSE))/60</f>
        <v>5.666666666666667</v>
      </c>
      <c r="D27" s="22">
        <f>((1-A27)*SUM(IF(J27&lt;&gt;"",(VLOOKUP(J27,TimePivot!A$4:C$1000,3,FALSE))),IF(K27&lt;&gt;"",VLOOKUP(K27,TimePivot!A$4:C$1000,3,FALSE)),IF(L27&lt;&gt;"",VLOOKUP(L27,TimePivot!A$4:C$1000,3,FALSE)),IF(M27&lt;&gt;"",VLOOKUP(M27,TimePivot!A$4:C$1000,3,FALSE)),IF(N27&lt;&gt;"",VLOOKUP(N27,TimePivot!A$4:C$1000,3,FALSE)),IF(O27&lt;&gt;"",VLOOKUP(O27,TimePivot!A$4:C$1000,3,FALSE)),IF(P27&lt;&gt;"",(VLOOKUP(P27,TimePivot!A$4:C$1000,3,FALSE))),IF(Q27&lt;&gt;"",(VLOOKUP(Q27,TimePivot!A$4:C$1000,3,FALSE))),IF(R27&lt;&gt;"",(VLOOKUP(R27,TimePivot!A$4:C$1000,3,FALSE))),IF(S27&lt;&gt;"",(VLOOKUP(S27,TimePivot!A$4:C$1000,3,FALSE))),IF(T27&lt;&gt;"",(VLOOKUP(T27,TimePivot!A$4:C$1000,3,FALSE))),IF(U27&lt;&gt;"",(VLOOKUP(U27,TimePivot!A$4:C$1000,3,FALSE))),IF(V27&lt;&gt;"",(VLOOKUP(V27,TimePivot!A$4:C$1000,3,FALSE))),IF(W27&lt;&gt;"",(VLOOKUP(W27,TimePivot!A$4:C$1000,3,FALSE))),IF(X27&lt;&gt;"",(VLOOKUP(X27,TimePivot!A$4:C$1000,3,FALSE))),IF(Y27&lt;&gt;"",(VLOOKUP(Y27,TimePivot!A$4:C$1000,3,FALSE))),IF(Z27&lt;&gt;"",(VLOOKUP(Z27,TimePivot!A$4:C$1000,3,FALSE))),IF(AA27&lt;&gt;"",(VLOOKUP(AA27,TimePivot!A$4:C$1000,3,FALSE))),IF(AB27&lt;&gt;"",(VLOOKUP(AB27,TimePivot!A$4:C$1000,3,FALSE)))))</f>
        <v>26</v>
      </c>
      <c r="E27" s="8">
        <f>((1-A27)*SUM(IF(J27&lt;&gt;"",(VLOOKUP(J27,TimePivot!A$4:B$1000,2,FALSE))),IF(K27&lt;&gt;"",VLOOKUP(K27,TimePivot!A$4:B$1000,2,FALSE)),IF(L27&lt;&gt;"",VLOOKUP(L27,TimePivot!A$4:B$1000,2,FALSE)),IF(M27&lt;&gt;"",VLOOKUP(M27,TimePivot!A$4:B$1000,2,FALSE)),IF(N27&lt;&gt;"",VLOOKUP(N27,TimePivot!A$4:B$1000,2,FALSE)),IF(O27&lt;&gt;"",VLOOKUP(O27,TimePivot!A$4:B$1000,2,FALSE)),IF(P27&lt;&gt;"",(VLOOKUP(P27,TimePivot!A$4:B$1000,2,FALSE))),IF(Q27&lt;&gt;"",(VLOOKUP(Q27,TimePivot!A$4:B$1000,2,FALSE))),IF(R27&lt;&gt;"",(VLOOKUP(R27,TimePivot!A$4:B$1000,2,FALSE))),IF(S27&lt;&gt;"",(VLOOKUP(S27,TimePivot!A$4:B$1000,2,FALSE))),IF(T27&lt;&gt;"",(VLOOKUP(T27,TimePivot!A$4:B$1000,2,FALSE))),IF(U27&lt;&gt;"",(VLOOKUP(U27,TimePivot!A$4:B$1000,2,FALSE))),IF(V27&lt;&gt;"",(VLOOKUP(V27,TimePivot!A$4:B$1000,2,FALSE))),IF(W27&lt;&gt;"",(VLOOKUP(W27,TimePivot!A$4:B$1000,2,FALSE))),IF(X27&lt;&gt;"",(VLOOKUP(X27,TimePivot!A$4:B$1000,2,FALSE))),IF(Y27&lt;&gt;"",(VLOOKUP(Y27,TimePivot!A$4:B$1000,2,FALSE))),IF(Z27&lt;&gt;"",(VLOOKUP(Z27,TimePivot!A$4:B$1000,2,FALSE))),IF(AA27&lt;&gt;"",(VLOOKUP(AA27,TimePivot!A$4:B$1000,2,FALSE))),IF(AB27&lt;&gt;"",(VLOOKUP(AB27,TimePivot!A$4:B$1000,2,FALSE)))))/60</f>
        <v>6.458333333333333</v>
      </c>
      <c r="F27" t="s">
        <v>537</v>
      </c>
      <c r="G27" s="1" t="s">
        <v>171</v>
      </c>
      <c r="H27" s="1" t="s">
        <v>576</v>
      </c>
      <c r="I27" s="6" t="s">
        <v>512</v>
      </c>
      <c r="J27" s="1" t="s">
        <v>1323</v>
      </c>
      <c r="K27" s="1" t="s">
        <v>1063</v>
      </c>
      <c r="L27" s="1" t="s">
        <v>1064</v>
      </c>
    </row>
    <row r="28" spans="1:16" ht="45" x14ac:dyDescent="0.25">
      <c r="A28" s="5">
        <v>0</v>
      </c>
      <c r="B28" s="23">
        <f>(1-A28)*VLOOKUP(F28,TimePivot!A$4:C$1000,3,FALSE)</f>
        <v>13</v>
      </c>
      <c r="C28" s="8">
        <f>((1-A28)*VLOOKUP(F28,TimePivot!A$4:B$1000,2,FALSE))/60</f>
        <v>8.2833333333333332</v>
      </c>
      <c r="D28" s="22">
        <f>((1-A28)*SUM(IF(J28&lt;&gt;"",(VLOOKUP(J28,TimePivot!A$4:C$1000,3,FALSE))),IF(K28&lt;&gt;"",VLOOKUP(K28,TimePivot!A$4:C$1000,3,FALSE)),IF(L28&lt;&gt;"",VLOOKUP(L28,TimePivot!A$4:C$1000,3,FALSE)),IF(M28&lt;&gt;"",VLOOKUP(M28,TimePivot!A$4:C$1000,3,FALSE)),IF(N28&lt;&gt;"",VLOOKUP(N28,TimePivot!A$4:C$1000,3,FALSE)),IF(O28&lt;&gt;"",VLOOKUP(O28,TimePivot!A$4:C$1000,3,FALSE)),IF(P28&lt;&gt;"",(VLOOKUP(P28,TimePivot!A$4:C$1000,3,FALSE))),IF(Q28&lt;&gt;"",(VLOOKUP(Q28,TimePivot!A$4:C$1000,3,FALSE))),IF(R28&lt;&gt;"",(VLOOKUP(R28,TimePivot!A$4:C$1000,3,FALSE))),IF(S28&lt;&gt;"",(VLOOKUP(S28,TimePivot!A$4:C$1000,3,FALSE))),IF(T28&lt;&gt;"",(VLOOKUP(T28,TimePivot!A$4:C$1000,3,FALSE))),IF(U28&lt;&gt;"",(VLOOKUP(U28,TimePivot!A$4:C$1000,3,FALSE))),IF(V28&lt;&gt;"",(VLOOKUP(V28,TimePivot!A$4:C$1000,3,FALSE))),IF(W28&lt;&gt;"",(VLOOKUP(W28,TimePivot!A$4:C$1000,3,FALSE))),IF(X28&lt;&gt;"",(VLOOKUP(X28,TimePivot!A$4:C$1000,3,FALSE))),IF(Y28&lt;&gt;"",(VLOOKUP(Y28,TimePivot!A$4:C$1000,3,FALSE))),IF(Z28&lt;&gt;"",(VLOOKUP(Z28,TimePivot!A$4:C$1000,3,FALSE))),IF(AA28&lt;&gt;"",(VLOOKUP(AA28,TimePivot!A$4:C$1000,3,FALSE))),IF(AB28&lt;&gt;"",(VLOOKUP(AB28,TimePivot!A$4:C$1000,3,FALSE)))))</f>
        <v>67</v>
      </c>
      <c r="E28" s="8">
        <f>((1-A28)*SUM(IF(J28&lt;&gt;"",(VLOOKUP(J28,TimePivot!A$4:B$1000,2,FALSE))),IF(K28&lt;&gt;"",VLOOKUP(K28,TimePivot!A$4:B$1000,2,FALSE)),IF(L28&lt;&gt;"",VLOOKUP(L28,TimePivot!A$4:B$1000,2,FALSE)),IF(M28&lt;&gt;"",VLOOKUP(M28,TimePivot!A$4:B$1000,2,FALSE)),IF(N28&lt;&gt;"",VLOOKUP(N28,TimePivot!A$4:B$1000,2,FALSE)),IF(O28&lt;&gt;"",VLOOKUP(O28,TimePivot!A$4:B$1000,2,FALSE)),IF(P28&lt;&gt;"",(VLOOKUP(P28,TimePivot!A$4:B$1000,2,FALSE))),IF(Q28&lt;&gt;"",(VLOOKUP(Q28,TimePivot!A$4:B$1000,2,FALSE))),IF(R28&lt;&gt;"",(VLOOKUP(R28,TimePivot!A$4:B$1000,2,FALSE))),IF(S28&lt;&gt;"",(VLOOKUP(S28,TimePivot!A$4:B$1000,2,FALSE))),IF(T28&lt;&gt;"",(VLOOKUP(T28,TimePivot!A$4:B$1000,2,FALSE))),IF(U28&lt;&gt;"",(VLOOKUP(U28,TimePivot!A$4:B$1000,2,FALSE))),IF(V28&lt;&gt;"",(VLOOKUP(V28,TimePivot!A$4:B$1000,2,FALSE))),IF(W28&lt;&gt;"",(VLOOKUP(W28,TimePivot!A$4:B$1000,2,FALSE))),IF(X28&lt;&gt;"",(VLOOKUP(X28,TimePivot!A$4:B$1000,2,FALSE))),IF(Y28&lt;&gt;"",(VLOOKUP(Y28,TimePivot!A$4:B$1000,2,FALSE))),IF(Z28&lt;&gt;"",(VLOOKUP(Z28,TimePivot!A$4:B$1000,2,FALSE))),IF(AA28&lt;&gt;"",(VLOOKUP(AA28,TimePivot!A$4:B$1000,2,FALSE))),IF(AB28&lt;&gt;"",(VLOOKUP(AB28,TimePivot!A$4:B$1000,2,FALSE)))))/60</f>
        <v>23.616666666666667</v>
      </c>
      <c r="F28" t="s">
        <v>346</v>
      </c>
      <c r="G28" s="1" t="s">
        <v>172</v>
      </c>
      <c r="H28" s="1" t="s">
        <v>550</v>
      </c>
      <c r="J28" s="1" t="s">
        <v>361</v>
      </c>
      <c r="K28" s="1" t="s">
        <v>567</v>
      </c>
      <c r="L28" s="1" t="s">
        <v>570</v>
      </c>
      <c r="M28" s="1" t="s">
        <v>572</v>
      </c>
      <c r="N28" s="1" t="s">
        <v>1259</v>
      </c>
      <c r="O28" s="1"/>
    </row>
    <row r="29" spans="1:16" ht="75" x14ac:dyDescent="0.25">
      <c r="A29" s="5">
        <v>0</v>
      </c>
      <c r="B29" s="23">
        <f>(1-A29)*VLOOKUP(F29,TimePivot!A$4:C$1000,3,FALSE)</f>
        <v>5</v>
      </c>
      <c r="C29" s="8">
        <f>((1-A29)*VLOOKUP(F29,TimePivot!A$4:B$1000,2,FALSE))/60</f>
        <v>2.2416666666666667</v>
      </c>
      <c r="D29" s="22">
        <f>((1-A29)*SUM(IF(J29&lt;&gt;"",(VLOOKUP(J29,TimePivot!A$4:C$1000,3,FALSE))),IF(K29&lt;&gt;"",VLOOKUP(K29,TimePivot!A$4:C$1000,3,FALSE)),IF(L29&lt;&gt;"",VLOOKUP(L29,TimePivot!A$4:C$1000,3,FALSE)),IF(M29&lt;&gt;"",VLOOKUP(M29,TimePivot!A$4:C$1000,3,FALSE)),IF(N29&lt;&gt;"",VLOOKUP(N29,TimePivot!A$4:C$1000,3,FALSE)),IF(O29&lt;&gt;"",VLOOKUP(O29,TimePivot!A$4:C$1000,3,FALSE)),IF(P29&lt;&gt;"",(VLOOKUP(P29,TimePivot!A$4:C$1000,3,FALSE))),IF(Q29&lt;&gt;"",(VLOOKUP(Q29,TimePivot!A$4:C$1000,3,FALSE))),IF(R29&lt;&gt;"",(VLOOKUP(R29,TimePivot!A$4:C$1000,3,FALSE))),IF(S29&lt;&gt;"",(VLOOKUP(S29,TimePivot!A$4:C$1000,3,FALSE))),IF(T29&lt;&gt;"",(VLOOKUP(T29,TimePivot!A$4:C$1000,3,FALSE))),IF(U29&lt;&gt;"",(VLOOKUP(U29,TimePivot!A$4:C$1000,3,FALSE))),IF(V29&lt;&gt;"",(VLOOKUP(V29,TimePivot!A$4:C$1000,3,FALSE))),IF(W29&lt;&gt;"",(VLOOKUP(W29,TimePivot!A$4:C$1000,3,FALSE))),IF(X29&lt;&gt;"",(VLOOKUP(X29,TimePivot!A$4:C$1000,3,FALSE))),IF(Y29&lt;&gt;"",(VLOOKUP(Y29,TimePivot!A$4:C$1000,3,FALSE))),IF(Z29&lt;&gt;"",(VLOOKUP(Z29,TimePivot!A$4:C$1000,3,FALSE))),IF(AA29&lt;&gt;"",(VLOOKUP(AA29,TimePivot!A$4:C$1000,3,FALSE))),IF(AB29&lt;&gt;"",(VLOOKUP(AB29,TimePivot!A$4:C$1000,3,FALSE)))))</f>
        <v>14</v>
      </c>
      <c r="E29" s="8">
        <f>((1-A29)*SUM(IF(J29&lt;&gt;"",(VLOOKUP(J29,TimePivot!A$4:B$1000,2,FALSE))),IF(K29&lt;&gt;"",VLOOKUP(K29,TimePivot!A$4:B$1000,2,FALSE)),IF(L29&lt;&gt;"",VLOOKUP(L29,TimePivot!A$4:B$1000,2,FALSE)),IF(M29&lt;&gt;"",VLOOKUP(M29,TimePivot!A$4:B$1000,2,FALSE)),IF(N29&lt;&gt;"",VLOOKUP(N29,TimePivot!A$4:B$1000,2,FALSE)),IF(O29&lt;&gt;"",VLOOKUP(O29,TimePivot!A$4:B$1000,2,FALSE)),IF(P29&lt;&gt;"",(VLOOKUP(P29,TimePivot!A$4:B$1000,2,FALSE))),IF(Q29&lt;&gt;"",(VLOOKUP(Q29,TimePivot!A$4:B$1000,2,FALSE))),IF(R29&lt;&gt;"",(VLOOKUP(R29,TimePivot!A$4:B$1000,2,FALSE))),IF(S29&lt;&gt;"",(VLOOKUP(S29,TimePivot!A$4:B$1000,2,FALSE))),IF(T29&lt;&gt;"",(VLOOKUP(T29,TimePivot!A$4:B$1000,2,FALSE))),IF(U29&lt;&gt;"",(VLOOKUP(U29,TimePivot!A$4:B$1000,2,FALSE))),IF(V29&lt;&gt;"",(VLOOKUP(V29,TimePivot!A$4:B$1000,2,FALSE))),IF(W29&lt;&gt;"",(VLOOKUP(W29,TimePivot!A$4:B$1000,2,FALSE))),IF(X29&lt;&gt;"",(VLOOKUP(X29,TimePivot!A$4:B$1000,2,FALSE))),IF(Y29&lt;&gt;"",(VLOOKUP(Y29,TimePivot!A$4:B$1000,2,FALSE))),IF(Z29&lt;&gt;"",(VLOOKUP(Z29,TimePivot!A$4:B$1000,2,FALSE))),IF(AA29&lt;&gt;"",(VLOOKUP(AA29,TimePivot!A$4:B$1000,2,FALSE))),IF(AB29&lt;&gt;"",(VLOOKUP(AB29,TimePivot!A$4:B$1000,2,FALSE)))))/60</f>
        <v>4.0166666666666666</v>
      </c>
      <c r="F29" t="s">
        <v>365</v>
      </c>
      <c r="G29" s="1" t="s">
        <v>173</v>
      </c>
      <c r="H29" s="1" t="s">
        <v>550</v>
      </c>
      <c r="J29" s="1" t="s">
        <v>572</v>
      </c>
    </row>
    <row r="30" spans="1:16" ht="45" x14ac:dyDescent="0.25">
      <c r="A30" s="5">
        <v>0</v>
      </c>
      <c r="B30" s="23">
        <f>(1-A30)*VLOOKUP(F30,TimePivot!A$4:C$1000,3,FALSE)</f>
        <v>2</v>
      </c>
      <c r="C30" s="8">
        <f>((1-A30)*VLOOKUP(F30,TimePivot!A$4:B$1000,2,FALSE))/60</f>
        <v>0.58333333333333337</v>
      </c>
      <c r="D30" s="22">
        <f>((1-A30)*SUM(IF(J30&lt;&gt;"",(VLOOKUP(J30,TimePivot!A$4:C$1000,3,FALSE))),IF(K30&lt;&gt;"",VLOOKUP(K30,TimePivot!A$4:C$1000,3,FALSE)),IF(L30&lt;&gt;"",VLOOKUP(L30,TimePivot!A$4:C$1000,3,FALSE)),IF(M30&lt;&gt;"",VLOOKUP(M30,TimePivot!A$4:C$1000,3,FALSE)),IF(N30&lt;&gt;"",VLOOKUP(N30,TimePivot!A$4:C$1000,3,FALSE)),IF(O30&lt;&gt;"",VLOOKUP(O30,TimePivot!A$4:C$1000,3,FALSE)),IF(P30&lt;&gt;"",(VLOOKUP(P30,TimePivot!A$4:C$1000,3,FALSE))),IF(Q30&lt;&gt;"",(VLOOKUP(Q30,TimePivot!A$4:C$1000,3,FALSE))),IF(R30&lt;&gt;"",(VLOOKUP(R30,TimePivot!A$4:C$1000,3,FALSE))),IF(S30&lt;&gt;"",(VLOOKUP(S30,TimePivot!A$4:C$1000,3,FALSE))),IF(T30&lt;&gt;"",(VLOOKUP(T30,TimePivot!A$4:C$1000,3,FALSE))),IF(U30&lt;&gt;"",(VLOOKUP(U30,TimePivot!A$4:C$1000,3,FALSE))),IF(V30&lt;&gt;"",(VLOOKUP(V30,TimePivot!A$4:C$1000,3,FALSE))),IF(W30&lt;&gt;"",(VLOOKUP(W30,TimePivot!A$4:C$1000,3,FALSE))),IF(X30&lt;&gt;"",(VLOOKUP(X30,TimePivot!A$4:C$1000,3,FALSE))),IF(Y30&lt;&gt;"",(VLOOKUP(Y30,TimePivot!A$4:C$1000,3,FALSE))),IF(Z30&lt;&gt;"",(VLOOKUP(Z30,TimePivot!A$4:C$1000,3,FALSE))),IF(AA30&lt;&gt;"",(VLOOKUP(AA30,TimePivot!A$4:C$1000,3,FALSE))),IF(AB30&lt;&gt;"",(VLOOKUP(AB30,TimePivot!A$4:C$1000,3,FALSE)))))</f>
        <v>6</v>
      </c>
      <c r="E30" s="8">
        <f>((1-A30)*SUM(IF(J30&lt;&gt;"",(VLOOKUP(J30,TimePivot!A$4:B$1000,2,FALSE))),IF(K30&lt;&gt;"",VLOOKUP(K30,TimePivot!A$4:B$1000,2,FALSE)),IF(L30&lt;&gt;"",VLOOKUP(L30,TimePivot!A$4:B$1000,2,FALSE)),IF(M30&lt;&gt;"",VLOOKUP(M30,TimePivot!A$4:B$1000,2,FALSE)),IF(N30&lt;&gt;"",VLOOKUP(N30,TimePivot!A$4:B$1000,2,FALSE)),IF(O30&lt;&gt;"",VLOOKUP(O30,TimePivot!A$4:B$1000,2,FALSE)),IF(P30&lt;&gt;"",(VLOOKUP(P30,TimePivot!A$4:B$1000,2,FALSE))),IF(Q30&lt;&gt;"",(VLOOKUP(Q30,TimePivot!A$4:B$1000,2,FALSE))),IF(R30&lt;&gt;"",(VLOOKUP(R30,TimePivot!A$4:B$1000,2,FALSE))),IF(S30&lt;&gt;"",(VLOOKUP(S30,TimePivot!A$4:B$1000,2,FALSE))),IF(T30&lt;&gt;"",(VLOOKUP(T30,TimePivot!A$4:B$1000,2,FALSE))),IF(U30&lt;&gt;"",(VLOOKUP(U30,TimePivot!A$4:B$1000,2,FALSE))),IF(V30&lt;&gt;"",(VLOOKUP(V30,TimePivot!A$4:B$1000,2,FALSE))),IF(W30&lt;&gt;"",(VLOOKUP(W30,TimePivot!A$4:B$1000,2,FALSE))),IF(X30&lt;&gt;"",(VLOOKUP(X30,TimePivot!A$4:B$1000,2,FALSE))),IF(Y30&lt;&gt;"",(VLOOKUP(Y30,TimePivot!A$4:B$1000,2,FALSE))),IF(Z30&lt;&gt;"",(VLOOKUP(Z30,TimePivot!A$4:B$1000,2,FALSE))),IF(AA30&lt;&gt;"",(VLOOKUP(AA30,TimePivot!A$4:B$1000,2,FALSE))),IF(AB30&lt;&gt;"",(VLOOKUP(AB30,TimePivot!A$4:B$1000,2,FALSE)))))/60</f>
        <v>2.5</v>
      </c>
      <c r="F30" t="s">
        <v>504</v>
      </c>
      <c r="G30" s="1" t="s">
        <v>174</v>
      </c>
      <c r="H30" s="1" t="s">
        <v>550</v>
      </c>
      <c r="I30" s="6" t="s">
        <v>499</v>
      </c>
      <c r="J30" s="1" t="s">
        <v>585</v>
      </c>
      <c r="K30" s="1" t="s">
        <v>586</v>
      </c>
    </row>
    <row r="31" spans="1:16" ht="45" x14ac:dyDescent="0.25">
      <c r="A31" s="5">
        <v>0</v>
      </c>
      <c r="B31" s="23">
        <f>(1-A31)*VLOOKUP(F31,TimePivot!A$4:C$1000,3,FALSE)</f>
        <v>7</v>
      </c>
      <c r="C31" s="8">
        <f>((1-A31)*VLOOKUP(F31,TimePivot!A$4:B$1000,2,FALSE))/60</f>
        <v>5.083333333333333</v>
      </c>
      <c r="D31" s="22">
        <f>((1-A31)*SUM(IF(J31&lt;&gt;"",(VLOOKUP(J31,TimePivot!A$4:C$1000,3,FALSE))),IF(K31&lt;&gt;"",VLOOKUP(K31,TimePivot!A$4:C$1000,3,FALSE)),IF(L31&lt;&gt;"",VLOOKUP(L31,TimePivot!A$4:C$1000,3,FALSE)),IF(M31&lt;&gt;"",VLOOKUP(M31,TimePivot!A$4:C$1000,3,FALSE)),IF(N31&lt;&gt;"",VLOOKUP(N31,TimePivot!A$4:C$1000,3,FALSE)),IF(O31&lt;&gt;"",VLOOKUP(O31,TimePivot!A$4:C$1000,3,FALSE)),IF(P31&lt;&gt;"",(VLOOKUP(P31,TimePivot!A$4:C$1000,3,FALSE))),IF(Q31&lt;&gt;"",(VLOOKUP(Q31,TimePivot!A$4:C$1000,3,FALSE))),IF(R31&lt;&gt;"",(VLOOKUP(R31,TimePivot!A$4:C$1000,3,FALSE))),IF(S31&lt;&gt;"",(VLOOKUP(S31,TimePivot!A$4:C$1000,3,FALSE))),IF(T31&lt;&gt;"",(VLOOKUP(T31,TimePivot!A$4:C$1000,3,FALSE))),IF(U31&lt;&gt;"",(VLOOKUP(U31,TimePivot!A$4:C$1000,3,FALSE))),IF(V31&lt;&gt;"",(VLOOKUP(V31,TimePivot!A$4:C$1000,3,FALSE))),IF(W31&lt;&gt;"",(VLOOKUP(W31,TimePivot!A$4:C$1000,3,FALSE))),IF(X31&lt;&gt;"",(VLOOKUP(X31,TimePivot!A$4:C$1000,3,FALSE))),IF(Y31&lt;&gt;"",(VLOOKUP(Y31,TimePivot!A$4:C$1000,3,FALSE))),IF(Z31&lt;&gt;"",(VLOOKUP(Z31,TimePivot!A$4:C$1000,3,FALSE))),IF(AA31&lt;&gt;"",(VLOOKUP(AA31,TimePivot!A$4:C$1000,3,FALSE))),IF(AB31&lt;&gt;"",(VLOOKUP(AB31,TimePivot!A$4:C$1000,3,FALSE)))))</f>
        <v>14</v>
      </c>
      <c r="E31" s="8">
        <f>((1-A31)*SUM(IF(J31&lt;&gt;"",(VLOOKUP(J31,TimePivot!A$4:B$1000,2,FALSE))),IF(K31&lt;&gt;"",VLOOKUP(K31,TimePivot!A$4:B$1000,2,FALSE)),IF(L31&lt;&gt;"",VLOOKUP(L31,TimePivot!A$4:B$1000,2,FALSE)),IF(M31&lt;&gt;"",VLOOKUP(M31,TimePivot!A$4:B$1000,2,FALSE)),IF(N31&lt;&gt;"",VLOOKUP(N31,TimePivot!A$4:B$1000,2,FALSE)),IF(O31&lt;&gt;"",VLOOKUP(O31,TimePivot!A$4:B$1000,2,FALSE)),IF(P31&lt;&gt;"",(VLOOKUP(P31,TimePivot!A$4:B$1000,2,FALSE))),IF(Q31&lt;&gt;"",(VLOOKUP(Q31,TimePivot!A$4:B$1000,2,FALSE))),IF(R31&lt;&gt;"",(VLOOKUP(R31,TimePivot!A$4:B$1000,2,FALSE))),IF(S31&lt;&gt;"",(VLOOKUP(S31,TimePivot!A$4:B$1000,2,FALSE))),IF(T31&lt;&gt;"",(VLOOKUP(T31,TimePivot!A$4:B$1000,2,FALSE))),IF(U31&lt;&gt;"",(VLOOKUP(U31,TimePivot!A$4:B$1000,2,FALSE))),IF(V31&lt;&gt;"",(VLOOKUP(V31,TimePivot!A$4:B$1000,2,FALSE))),IF(W31&lt;&gt;"",(VLOOKUP(W31,TimePivot!A$4:B$1000,2,FALSE))),IF(X31&lt;&gt;"",(VLOOKUP(X31,TimePivot!A$4:B$1000,2,FALSE))),IF(Y31&lt;&gt;"",(VLOOKUP(Y31,TimePivot!A$4:B$1000,2,FALSE))),IF(Z31&lt;&gt;"",(VLOOKUP(Z31,TimePivot!A$4:B$1000,2,FALSE))),IF(AA31&lt;&gt;"",(VLOOKUP(AA31,TimePivot!A$4:B$1000,2,FALSE))),IF(AB31&lt;&gt;"",(VLOOKUP(AB31,TimePivot!A$4:B$1000,2,FALSE)))))/60</f>
        <v>4.0166666666666666</v>
      </c>
      <c r="F31" t="s">
        <v>361</v>
      </c>
      <c r="G31" s="1" t="s">
        <v>175</v>
      </c>
      <c r="H31" s="1" t="s">
        <v>550</v>
      </c>
      <c r="J31" s="1" t="s">
        <v>572</v>
      </c>
    </row>
  </sheetData>
  <conditionalFormatting sqref="B3:B31">
    <cfRule type="colorScale" priority="37">
      <colorScale>
        <cfvo type="min"/>
        <cfvo type="percentile" val="50"/>
        <cfvo type="max"/>
        <color rgb="FF63BE7B"/>
        <color rgb="FFFFEB84"/>
        <color rgb="FFF8696B"/>
      </colorScale>
    </cfRule>
  </conditionalFormatting>
  <conditionalFormatting sqref="E3:E31">
    <cfRule type="colorScale" priority="34">
      <colorScale>
        <cfvo type="min"/>
        <cfvo type="percentile" val="50"/>
        <cfvo type="max"/>
        <color rgb="FF63BE7B"/>
        <color rgb="FFFFEB84"/>
        <color rgb="FFF8696B"/>
      </colorScale>
    </cfRule>
  </conditionalFormatting>
  <conditionalFormatting sqref="D3:D31">
    <cfRule type="colorScale" priority="35">
      <colorScale>
        <cfvo type="min"/>
        <cfvo type="percentile" val="50"/>
        <cfvo type="max"/>
        <color rgb="FF63BE7B"/>
        <color rgb="FFFFEB84"/>
        <color rgb="FFF8696B"/>
      </colorScale>
    </cfRule>
  </conditionalFormatting>
  <conditionalFormatting sqref="C3:C31">
    <cfRule type="colorScale" priority="36">
      <colorScale>
        <cfvo type="min"/>
        <cfvo type="percentile" val="50"/>
        <cfvo type="max"/>
        <color rgb="FF63BE7B"/>
        <color rgb="FFFFEB84"/>
        <color rgb="FFF8696B"/>
      </colorScale>
    </cfRule>
  </conditionalFormatting>
  <conditionalFormatting sqref="A3:A31">
    <cfRule type="cellIs" dxfId="17" priority="4" operator="greaterThan">
      <formula>0.76</formula>
    </cfRule>
  </conditionalFormatting>
  <conditionalFormatting sqref="A3:A31">
    <cfRule type="cellIs" dxfId="16" priority="2" operator="lessThan">
      <formula>0.26</formula>
    </cfRule>
    <cfRule type="cellIs" dxfId="15" priority="3" operator="between">
      <formula>0.26</formula>
      <formula>0.76</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0848AE-A964-4627-A254-8E9A23FFD43C}">
          <x14:formula1>
            <xm:f>Validation!$A$2:$A$6</xm:f>
          </x14:formula1>
          <xm:sqref>A3:A31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CC68E-7665-4654-A3F8-85A4FC7CBDAF}">
  <dimension ref="A1:R26"/>
  <sheetViews>
    <sheetView workbookViewId="0">
      <pane xSplit="6" ySplit="1" topLeftCell="G2" activePane="bottomRight" state="frozen"/>
      <selection pane="topRight" activeCell="E1" sqref="E1"/>
      <selection pane="bottomLeft" activeCell="A2" sqref="A2"/>
      <selection pane="bottomRight" activeCell="A3" sqref="A3"/>
    </sheetView>
  </sheetViews>
  <sheetFormatPr defaultRowHeight="15" x14ac:dyDescent="0.25"/>
  <cols>
    <col min="1" max="6" width="9.7109375" customWidth="1"/>
    <col min="7" max="7" width="100.7109375" style="1" customWidth="1"/>
    <col min="8" max="8" width="13.7109375" style="1" customWidth="1"/>
    <col min="9" max="9" width="13.7109375" style="6" customWidth="1"/>
    <col min="10" max="10" width="12" customWidth="1"/>
    <col min="11" max="11" width="9.140625" customWidth="1"/>
  </cols>
  <sheetData>
    <row r="1" spans="1:18" ht="75" x14ac:dyDescent="0.25">
      <c r="A1" s="1" t="s">
        <v>587</v>
      </c>
      <c r="B1" s="1" t="s">
        <v>2719</v>
      </c>
      <c r="C1" s="1" t="s">
        <v>1532</v>
      </c>
      <c r="D1" s="1" t="s">
        <v>2720</v>
      </c>
      <c r="E1" s="1" t="s">
        <v>1533</v>
      </c>
      <c r="F1" t="s">
        <v>338</v>
      </c>
      <c r="G1" s="1" t="s">
        <v>574</v>
      </c>
      <c r="H1" s="1" t="s">
        <v>575</v>
      </c>
      <c r="I1" s="6" t="s">
        <v>573</v>
      </c>
      <c r="J1" s="1" t="s">
        <v>332</v>
      </c>
    </row>
    <row r="2" spans="1:18" x14ac:dyDescent="0.25">
      <c r="A2" s="9">
        <f>AVERAGE(A3:A26)</f>
        <v>0</v>
      </c>
      <c r="B2" s="10">
        <f>SUM(B3:B26)</f>
        <v>268</v>
      </c>
      <c r="C2" s="10">
        <f>SUM(C3:C26)</f>
        <v>81.562500000000014</v>
      </c>
      <c r="D2" s="10">
        <f>SUM(D3:D26)</f>
        <v>629</v>
      </c>
      <c r="E2" s="10">
        <f>SUM(E3:E26)</f>
        <v>185.87499999999997</v>
      </c>
      <c r="F2" s="11"/>
      <c r="G2" s="12" t="s">
        <v>1534</v>
      </c>
      <c r="J2" s="1"/>
    </row>
    <row r="3" spans="1:18" ht="60" x14ac:dyDescent="0.25">
      <c r="A3" s="5">
        <v>0</v>
      </c>
      <c r="B3" s="23">
        <f>(1-A3)*VLOOKUP(F3,TimePivot!A$4:C$1000,3,FALSE)</f>
        <v>7</v>
      </c>
      <c r="C3" s="8">
        <f>((1-A3)*VLOOKUP(F3,TimePivot!A$4:B$1000,2,FALSE))/60</f>
        <v>1.4583333333333333</v>
      </c>
      <c r="D3" s="22">
        <f>((1-A3)*SUM(IF(J3&lt;&gt;"",(VLOOKUP(J3,TimePivot!A$4:C$1000,3,FALSE))),IF(K3&lt;&gt;"",VLOOKUP(K3,TimePivot!A$4:C$1000,3,FALSE)),IF(L3&lt;&gt;"",VLOOKUP(L3,TimePivot!A$4:C$1000,3,FALSE)),IF(M3&lt;&gt;"",VLOOKUP(M3,TimePivot!A$4:C$1000,3,FALSE)),IF(N3&lt;&gt;"",VLOOKUP(N3,TimePivot!A$4:C$1000,3,FALSE)),IF(O3&lt;&gt;"",VLOOKUP(O3,TimePivot!A$4:C$1000,3,FALSE)),IF(P3&lt;&gt;"",(VLOOKUP(P3,TimePivot!A$4:C$1000,3,FALSE))),IF(Q3&lt;&gt;"",(VLOOKUP(Q3,TimePivot!A$4:C$1000,3,FALSE))),IF(R3&lt;&gt;"",(VLOOKUP(R3,TimePivot!A$4:C$1000,3,FALSE))),IF(S3&lt;&gt;"",(VLOOKUP(S3,TimePivot!A$4:C$1000,3,FALSE))),IF(T3&lt;&gt;"",(VLOOKUP(T3,TimePivot!A$4:C$1000,3,FALSE))),IF(U3&lt;&gt;"",(VLOOKUP(U3,TimePivot!A$4:C$1000,3,FALSE))),IF(V3&lt;&gt;"",(VLOOKUP(V3,TimePivot!A$4:C$1000,3,FALSE))),IF(W3&lt;&gt;"",(VLOOKUP(W3,TimePivot!A$4:C$1000,3,FALSE))),IF(X3&lt;&gt;"",(VLOOKUP(X3,TimePivot!A$4:C$1000,3,FALSE))),IF(Y3&lt;&gt;"",(VLOOKUP(Y3,TimePivot!A$4:C$1000,3,FALSE))),IF(Z3&lt;&gt;"",(VLOOKUP(Z3,TimePivot!A$4:C$1000,3,FALSE))),IF(AA3&lt;&gt;"",(VLOOKUP(AA3,TimePivot!A$4:C$1000,3,FALSE))),IF(AB3&lt;&gt;"",(VLOOKUP(AB3,TimePivot!A$4:C$1000,3,FALSE)))))</f>
        <v>50</v>
      </c>
      <c r="E3" s="8">
        <f>((1-A3)*SUM(IF(J3&lt;&gt;"",(VLOOKUP(J3,TimePivot!A$4:B$1000,2,FALSE))),IF(K3&lt;&gt;"",VLOOKUP(K3,TimePivot!A$4:B$1000,2,FALSE)),IF(L3&lt;&gt;"",VLOOKUP(L3,TimePivot!A$4:B$1000,2,FALSE)),IF(M3&lt;&gt;"",VLOOKUP(M3,TimePivot!A$4:B$1000,2,FALSE)),IF(N3&lt;&gt;"",VLOOKUP(N3,TimePivot!A$4:B$1000,2,FALSE)),IF(O3&lt;&gt;"",VLOOKUP(O3,TimePivot!A$4:B$1000,2,FALSE)),IF(P3&lt;&gt;"",(VLOOKUP(P3,TimePivot!A$4:B$1000,2,FALSE))),IF(Q3&lt;&gt;"",(VLOOKUP(Q3,TimePivot!A$4:B$1000,2,FALSE))),IF(R3&lt;&gt;"",(VLOOKUP(R3,TimePivot!A$4:B$1000,2,FALSE))),IF(S3&lt;&gt;"",(VLOOKUP(S3,TimePivot!A$4:B$1000,2,FALSE))),IF(T3&lt;&gt;"",(VLOOKUP(T3,TimePivot!A$4:B$1000,2,FALSE))),IF(U3&lt;&gt;"",(VLOOKUP(U3,TimePivot!A$4:B$1000,2,FALSE))),IF(V3&lt;&gt;"",(VLOOKUP(V3,TimePivot!A$4:B$1000,2,FALSE))),IF(W3&lt;&gt;"",(VLOOKUP(W3,TimePivot!A$4:B$1000,2,FALSE))),IF(X3&lt;&gt;"",(VLOOKUP(X3,TimePivot!A$4:B$1000,2,FALSE))),IF(Y3&lt;&gt;"",(VLOOKUP(Y3,TimePivot!A$4:B$1000,2,FALSE))),IF(Z3&lt;&gt;"",(VLOOKUP(Z3,TimePivot!A$4:B$1000,2,FALSE))),IF(AA3&lt;&gt;"",(VLOOKUP(AA3,TimePivot!A$4:B$1000,2,FALSE))),IF(AB3&lt;&gt;"",(VLOOKUP(AB3,TimePivot!A$4:B$1000,2,FALSE)))))/60</f>
        <v>12.508333333333333</v>
      </c>
      <c r="F3" t="s">
        <v>551</v>
      </c>
      <c r="G3" s="1" t="s">
        <v>176</v>
      </c>
      <c r="H3" s="1" t="s">
        <v>334</v>
      </c>
      <c r="J3" s="1" t="s">
        <v>552</v>
      </c>
      <c r="K3" s="1" t="s">
        <v>1277</v>
      </c>
      <c r="L3" s="1" t="s">
        <v>1110</v>
      </c>
    </row>
    <row r="4" spans="1:18" ht="165" x14ac:dyDescent="0.25">
      <c r="A4" s="5">
        <v>0</v>
      </c>
      <c r="B4" s="23">
        <f>(1-A4)*VLOOKUP(F4,TimePivot!A$4:C$1000,3,FALSE)</f>
        <v>44</v>
      </c>
      <c r="C4" s="8">
        <f>((1-A4)*VLOOKUP(F4,TimePivot!A$4:B$1000,2,FALSE))/60</f>
        <v>11.341666666666667</v>
      </c>
      <c r="D4" s="22">
        <f>((1-A4)*SUM(IF(J4&lt;&gt;"",(VLOOKUP(J4,TimePivot!A$4:C$1000,3,FALSE))),IF(K4&lt;&gt;"",VLOOKUP(K4,TimePivot!A$4:C$1000,3,FALSE)),IF(L4&lt;&gt;"",VLOOKUP(L4,TimePivot!A$4:C$1000,3,FALSE)),IF(M4&lt;&gt;"",VLOOKUP(M4,TimePivot!A$4:C$1000,3,FALSE)),IF(N4&lt;&gt;"",VLOOKUP(N4,TimePivot!A$4:C$1000,3,FALSE)),IF(O4&lt;&gt;"",VLOOKUP(O4,TimePivot!A$4:C$1000,3,FALSE)),IF(P4&lt;&gt;"",(VLOOKUP(P4,TimePivot!A$4:C$1000,3,FALSE))),IF(Q4&lt;&gt;"",(VLOOKUP(Q4,TimePivot!A$4:C$1000,3,FALSE))),IF(R4&lt;&gt;"",(VLOOKUP(R4,TimePivot!A$4:C$1000,3,FALSE))),IF(S4&lt;&gt;"",(VLOOKUP(S4,TimePivot!A$4:C$1000,3,FALSE))),IF(T4&lt;&gt;"",(VLOOKUP(T4,TimePivot!A$4:C$1000,3,FALSE))),IF(U4&lt;&gt;"",(VLOOKUP(U4,TimePivot!A$4:C$1000,3,FALSE))),IF(V4&lt;&gt;"",(VLOOKUP(V4,TimePivot!A$4:C$1000,3,FALSE))),IF(W4&lt;&gt;"",(VLOOKUP(W4,TimePivot!A$4:C$1000,3,FALSE))),IF(X4&lt;&gt;"",(VLOOKUP(X4,TimePivot!A$4:C$1000,3,FALSE))),IF(Y4&lt;&gt;"",(VLOOKUP(Y4,TimePivot!A$4:C$1000,3,FALSE))),IF(Z4&lt;&gt;"",(VLOOKUP(Z4,TimePivot!A$4:C$1000,3,FALSE))),IF(AA4&lt;&gt;"",(VLOOKUP(AA4,TimePivot!A$4:C$1000,3,FALSE))),IF(AB4&lt;&gt;"",(VLOOKUP(AB4,TimePivot!A$4:C$1000,3,FALSE)))))</f>
        <v>81</v>
      </c>
      <c r="E4" s="8">
        <f>((1-A4)*SUM(IF(J4&lt;&gt;"",(VLOOKUP(J4,TimePivot!A$4:B$1000,2,FALSE))),IF(K4&lt;&gt;"",VLOOKUP(K4,TimePivot!A$4:B$1000,2,FALSE)),IF(L4&lt;&gt;"",VLOOKUP(L4,TimePivot!A$4:B$1000,2,FALSE)),IF(M4&lt;&gt;"",VLOOKUP(M4,TimePivot!A$4:B$1000,2,FALSE)),IF(N4&lt;&gt;"",VLOOKUP(N4,TimePivot!A$4:B$1000,2,FALSE)),IF(O4&lt;&gt;"",VLOOKUP(O4,TimePivot!A$4:B$1000,2,FALSE)),IF(P4&lt;&gt;"",(VLOOKUP(P4,TimePivot!A$4:B$1000,2,FALSE))),IF(Q4&lt;&gt;"",(VLOOKUP(Q4,TimePivot!A$4:B$1000,2,FALSE))),IF(R4&lt;&gt;"",(VLOOKUP(R4,TimePivot!A$4:B$1000,2,FALSE))),IF(S4&lt;&gt;"",(VLOOKUP(S4,TimePivot!A$4:B$1000,2,FALSE))),IF(T4&lt;&gt;"",(VLOOKUP(T4,TimePivot!A$4:B$1000,2,FALSE))),IF(U4&lt;&gt;"",(VLOOKUP(U4,TimePivot!A$4:B$1000,2,FALSE))),IF(V4&lt;&gt;"",(VLOOKUP(V4,TimePivot!A$4:B$1000,2,FALSE))),IF(W4&lt;&gt;"",(VLOOKUP(W4,TimePivot!A$4:B$1000,2,FALSE))),IF(X4&lt;&gt;"",(VLOOKUP(X4,TimePivot!A$4:B$1000,2,FALSE))),IF(Y4&lt;&gt;"",(VLOOKUP(Y4,TimePivot!A$4:B$1000,2,FALSE))),IF(Z4&lt;&gt;"",(VLOOKUP(Z4,TimePivot!A$4:B$1000,2,FALSE))),IF(AA4&lt;&gt;"",(VLOOKUP(AA4,TimePivot!A$4:B$1000,2,FALSE))),IF(AB4&lt;&gt;"",(VLOOKUP(AB4,TimePivot!A$4:B$1000,2,FALSE)))))/60</f>
        <v>31.181666666666668</v>
      </c>
      <c r="F4" t="s">
        <v>552</v>
      </c>
      <c r="G4" s="1" t="s">
        <v>177</v>
      </c>
      <c r="H4" s="1" t="s">
        <v>334</v>
      </c>
      <c r="I4" s="6" t="s">
        <v>558</v>
      </c>
      <c r="J4" s="1" t="s">
        <v>567</v>
      </c>
      <c r="K4" s="1" t="s">
        <v>549</v>
      </c>
      <c r="L4" s="1" t="s">
        <v>925</v>
      </c>
      <c r="M4" s="1" t="s">
        <v>792</v>
      </c>
      <c r="N4" s="1" t="s">
        <v>832</v>
      </c>
      <c r="O4" s="1" t="s">
        <v>916</v>
      </c>
      <c r="P4" s="1" t="s">
        <v>842</v>
      </c>
      <c r="Q4" s="1" t="s">
        <v>1312</v>
      </c>
      <c r="R4" s="1" t="s">
        <v>1285</v>
      </c>
    </row>
    <row r="5" spans="1:18" s="1" customFormat="1" ht="45" x14ac:dyDescent="0.25">
      <c r="A5" s="5">
        <v>0</v>
      </c>
      <c r="B5" s="23">
        <f>(1-A5)*VLOOKUP(F5,TimePivot!A$4:C$1000,3,FALSE)</f>
        <v>23</v>
      </c>
      <c r="C5" s="8">
        <f>((1-A5)*VLOOKUP(F5,TimePivot!A$4:B$1000,2,FALSE))/60</f>
        <v>8.625</v>
      </c>
      <c r="D5" s="22">
        <f>((1-A5)*SUM(IF(J5&lt;&gt;"",(VLOOKUP(J5,TimePivot!A$4:C$1000,3,FALSE))),IF(K5&lt;&gt;"",VLOOKUP(K5,TimePivot!A$4:C$1000,3,FALSE)),IF(L5&lt;&gt;"",VLOOKUP(L5,TimePivot!A$4:C$1000,3,FALSE)),IF(M5&lt;&gt;"",VLOOKUP(M5,TimePivot!A$4:C$1000,3,FALSE)),IF(N5&lt;&gt;"",VLOOKUP(N5,TimePivot!A$4:C$1000,3,FALSE)),IF(O5&lt;&gt;"",VLOOKUP(O5,TimePivot!A$4:C$1000,3,FALSE)),IF(P5&lt;&gt;"",(VLOOKUP(P5,TimePivot!A$4:C$1000,3,FALSE))),IF(Q5&lt;&gt;"",(VLOOKUP(Q5,TimePivot!A$4:C$1000,3,FALSE))),IF(R5&lt;&gt;"",(VLOOKUP(R5,TimePivot!A$4:C$1000,3,FALSE))),IF(S5&lt;&gt;"",(VLOOKUP(S5,TimePivot!A$4:C$1000,3,FALSE))),IF(T5&lt;&gt;"",(VLOOKUP(T5,TimePivot!A$4:C$1000,3,FALSE))),IF(U5&lt;&gt;"",(VLOOKUP(U5,TimePivot!A$4:C$1000,3,FALSE))),IF(V5&lt;&gt;"",(VLOOKUP(V5,TimePivot!A$4:C$1000,3,FALSE))),IF(W5&lt;&gt;"",(VLOOKUP(W5,TimePivot!A$4:C$1000,3,FALSE))),IF(X5&lt;&gt;"",(VLOOKUP(X5,TimePivot!A$4:C$1000,3,FALSE))),IF(Y5&lt;&gt;"",(VLOOKUP(Y5,TimePivot!A$4:C$1000,3,FALSE))),IF(Z5&lt;&gt;"",(VLOOKUP(Z5,TimePivot!A$4:C$1000,3,FALSE))),IF(AA5&lt;&gt;"",(VLOOKUP(AA5,TimePivot!A$4:C$1000,3,FALSE))),IF(AB5&lt;&gt;"",(VLOOKUP(AB5,TimePivot!A$4:C$1000,3,FALSE)))))</f>
        <v>22</v>
      </c>
      <c r="E5" s="8">
        <f>((1-A5)*SUM(IF(J5&lt;&gt;"",(VLOOKUP(J5,TimePivot!A$4:B$1000,2,FALSE))),IF(K5&lt;&gt;"",VLOOKUP(K5,TimePivot!A$4:B$1000,2,FALSE)),IF(L5&lt;&gt;"",VLOOKUP(L5,TimePivot!A$4:B$1000,2,FALSE)),IF(M5&lt;&gt;"",VLOOKUP(M5,TimePivot!A$4:B$1000,2,FALSE)),IF(N5&lt;&gt;"",VLOOKUP(N5,TimePivot!A$4:B$1000,2,FALSE)),IF(O5&lt;&gt;"",VLOOKUP(O5,TimePivot!A$4:B$1000,2,FALSE)),IF(P5&lt;&gt;"",(VLOOKUP(P5,TimePivot!A$4:B$1000,2,FALSE))),IF(Q5&lt;&gt;"",(VLOOKUP(Q5,TimePivot!A$4:B$1000,2,FALSE))),IF(R5&lt;&gt;"",(VLOOKUP(R5,TimePivot!A$4:B$1000,2,FALSE))),IF(S5&lt;&gt;"",(VLOOKUP(S5,TimePivot!A$4:B$1000,2,FALSE))),IF(T5&lt;&gt;"",(VLOOKUP(T5,TimePivot!A$4:B$1000,2,FALSE))),IF(U5&lt;&gt;"",(VLOOKUP(U5,TimePivot!A$4:B$1000,2,FALSE))),IF(V5&lt;&gt;"",(VLOOKUP(V5,TimePivot!A$4:B$1000,2,FALSE))),IF(W5&lt;&gt;"",(VLOOKUP(W5,TimePivot!A$4:B$1000,2,FALSE))),IF(X5&lt;&gt;"",(VLOOKUP(X5,TimePivot!A$4:B$1000,2,FALSE))),IF(Y5&lt;&gt;"",(VLOOKUP(Y5,TimePivot!A$4:B$1000,2,FALSE))),IF(Z5&lt;&gt;"",(VLOOKUP(Z5,TimePivot!A$4:B$1000,2,FALSE))),IF(AA5&lt;&gt;"",(VLOOKUP(AA5,TimePivot!A$4:B$1000,2,FALSE))),IF(AB5&lt;&gt;"",(VLOOKUP(AB5,TimePivot!A$4:B$1000,2,FALSE)))))/60</f>
        <v>5.8583333333333334</v>
      </c>
      <c r="F5" t="s">
        <v>549</v>
      </c>
      <c r="G5" s="1" t="s">
        <v>178</v>
      </c>
      <c r="H5" s="1" t="s">
        <v>334</v>
      </c>
      <c r="I5" s="6"/>
      <c r="J5" s="1" t="s">
        <v>564</v>
      </c>
      <c r="K5" s="1" t="s">
        <v>565</v>
      </c>
      <c r="L5" s="1" t="s">
        <v>566</v>
      </c>
      <c r="M5" s="1" t="s">
        <v>1114</v>
      </c>
      <c r="N5" s="1" t="s">
        <v>1116</v>
      </c>
    </row>
    <row r="6" spans="1:18" s="1" customFormat="1" ht="180" x14ac:dyDescent="0.25">
      <c r="A6" s="5">
        <v>0</v>
      </c>
      <c r="B6" s="23">
        <f>(1-A6)*VLOOKUP(F6,TimePivot!A$4:C$1000,3,FALSE)</f>
        <v>19</v>
      </c>
      <c r="C6" s="8">
        <f>((1-A6)*VLOOKUP(F6,TimePivot!A$4:B$1000,2,FALSE))/60</f>
        <v>4</v>
      </c>
      <c r="D6" s="22">
        <f>((1-A6)*SUM(IF(J6&lt;&gt;"",(VLOOKUP(J6,TimePivot!A$4:C$1000,3,FALSE))),IF(K6&lt;&gt;"",VLOOKUP(K6,TimePivot!A$4:C$1000,3,FALSE)),IF(L6&lt;&gt;"",VLOOKUP(L6,TimePivot!A$4:C$1000,3,FALSE)),IF(M6&lt;&gt;"",VLOOKUP(M6,TimePivot!A$4:C$1000,3,FALSE)),IF(N6&lt;&gt;"",VLOOKUP(N6,TimePivot!A$4:C$1000,3,FALSE)),IF(O6&lt;&gt;"",VLOOKUP(O6,TimePivot!A$4:C$1000,3,FALSE)),IF(P6&lt;&gt;"",(VLOOKUP(P6,TimePivot!A$4:C$1000,3,FALSE))),IF(Q6&lt;&gt;"",(VLOOKUP(Q6,TimePivot!A$4:C$1000,3,FALSE))),IF(R6&lt;&gt;"",(VLOOKUP(R6,TimePivot!A$4:C$1000,3,FALSE))),IF(S6&lt;&gt;"",(VLOOKUP(S6,TimePivot!A$4:C$1000,3,FALSE))),IF(T6&lt;&gt;"",(VLOOKUP(T6,TimePivot!A$4:C$1000,3,FALSE))),IF(U6&lt;&gt;"",(VLOOKUP(U6,TimePivot!A$4:C$1000,3,FALSE))),IF(V6&lt;&gt;"",(VLOOKUP(V6,TimePivot!A$4:C$1000,3,FALSE))),IF(W6&lt;&gt;"",(VLOOKUP(W6,TimePivot!A$4:C$1000,3,FALSE))),IF(X6&lt;&gt;"",(VLOOKUP(X6,TimePivot!A$4:C$1000,3,FALSE))),IF(Y6&lt;&gt;"",(VLOOKUP(Y6,TimePivot!A$4:C$1000,3,FALSE))),IF(Z6&lt;&gt;"",(VLOOKUP(Z6,TimePivot!A$4:C$1000,3,FALSE))),IF(AA6&lt;&gt;"",(VLOOKUP(AA6,TimePivot!A$4:C$1000,3,FALSE))),IF(AB6&lt;&gt;"",(VLOOKUP(AB6,TimePivot!A$4:C$1000,3,FALSE)))))</f>
        <v>20</v>
      </c>
      <c r="E6" s="8">
        <f>((1-A6)*SUM(IF(J6&lt;&gt;"",(VLOOKUP(J6,TimePivot!A$4:B$1000,2,FALSE))),IF(K6&lt;&gt;"",VLOOKUP(K6,TimePivot!A$4:B$1000,2,FALSE)),IF(L6&lt;&gt;"",VLOOKUP(L6,TimePivot!A$4:B$1000,2,FALSE)),IF(M6&lt;&gt;"",VLOOKUP(M6,TimePivot!A$4:B$1000,2,FALSE)),IF(N6&lt;&gt;"",VLOOKUP(N6,TimePivot!A$4:B$1000,2,FALSE)),IF(O6&lt;&gt;"",VLOOKUP(O6,TimePivot!A$4:B$1000,2,FALSE)),IF(P6&lt;&gt;"",(VLOOKUP(P6,TimePivot!A$4:B$1000,2,FALSE))),IF(Q6&lt;&gt;"",(VLOOKUP(Q6,TimePivot!A$4:B$1000,2,FALSE))),IF(R6&lt;&gt;"",(VLOOKUP(R6,TimePivot!A$4:B$1000,2,FALSE))),IF(S6&lt;&gt;"",(VLOOKUP(S6,TimePivot!A$4:B$1000,2,FALSE))),IF(T6&lt;&gt;"",(VLOOKUP(T6,TimePivot!A$4:B$1000,2,FALSE))),IF(U6&lt;&gt;"",(VLOOKUP(U6,TimePivot!A$4:B$1000,2,FALSE))),IF(V6&lt;&gt;"",(VLOOKUP(V6,TimePivot!A$4:B$1000,2,FALSE))),IF(W6&lt;&gt;"",(VLOOKUP(W6,TimePivot!A$4:B$1000,2,FALSE))),IF(X6&lt;&gt;"",(VLOOKUP(X6,TimePivot!A$4:B$1000,2,FALSE))),IF(Y6&lt;&gt;"",(VLOOKUP(Y6,TimePivot!A$4:B$1000,2,FALSE))),IF(Z6&lt;&gt;"",(VLOOKUP(Z6,TimePivot!A$4:B$1000,2,FALSE))),IF(AA6&lt;&gt;"",(VLOOKUP(AA6,TimePivot!A$4:B$1000,2,FALSE))),IF(AB6&lt;&gt;"",(VLOOKUP(AB6,TimePivot!A$4:B$1000,2,FALSE)))))/60</f>
        <v>4.854166666666667</v>
      </c>
      <c r="F6" t="s">
        <v>577</v>
      </c>
      <c r="G6" s="1" t="s">
        <v>179</v>
      </c>
      <c r="H6" s="1" t="s">
        <v>334</v>
      </c>
      <c r="I6" s="6"/>
      <c r="J6" s="1" t="s">
        <v>553</v>
      </c>
      <c r="K6" s="1" t="s">
        <v>554</v>
      </c>
    </row>
    <row r="7" spans="1:18" s="1" customFormat="1" ht="180" x14ac:dyDescent="0.25">
      <c r="A7" s="5">
        <v>0</v>
      </c>
      <c r="B7" s="23">
        <f>(1-A7)*VLOOKUP(F7,TimePivot!A$4:C$1000,3,FALSE)</f>
        <v>11</v>
      </c>
      <c r="C7" s="8">
        <f>((1-A7)*VLOOKUP(F7,TimePivot!A$4:B$1000,2,FALSE))/60</f>
        <v>2.3541666666666665</v>
      </c>
      <c r="D7" s="22">
        <f>((1-A7)*SUM(IF(J7&lt;&gt;"",(VLOOKUP(J7,TimePivot!A$4:C$1000,3,FALSE))),IF(K7&lt;&gt;"",VLOOKUP(K7,TimePivot!A$4:C$1000,3,FALSE)),IF(L7&lt;&gt;"",VLOOKUP(L7,TimePivot!A$4:C$1000,3,FALSE)),IF(M7&lt;&gt;"",VLOOKUP(M7,TimePivot!A$4:C$1000,3,FALSE)),IF(N7&lt;&gt;"",VLOOKUP(N7,TimePivot!A$4:C$1000,3,FALSE)),IF(O7&lt;&gt;"",VLOOKUP(O7,TimePivot!A$4:C$1000,3,FALSE)),IF(P7&lt;&gt;"",(VLOOKUP(P7,TimePivot!A$4:C$1000,3,FALSE))),IF(Q7&lt;&gt;"",(VLOOKUP(Q7,TimePivot!A$4:C$1000,3,FALSE))),IF(R7&lt;&gt;"",(VLOOKUP(R7,TimePivot!A$4:C$1000,3,FALSE))),IF(S7&lt;&gt;"",(VLOOKUP(S7,TimePivot!A$4:C$1000,3,FALSE))),IF(T7&lt;&gt;"",(VLOOKUP(T7,TimePivot!A$4:C$1000,3,FALSE))),IF(U7&lt;&gt;"",(VLOOKUP(U7,TimePivot!A$4:C$1000,3,FALSE))),IF(V7&lt;&gt;"",(VLOOKUP(V7,TimePivot!A$4:C$1000,3,FALSE))),IF(W7&lt;&gt;"",(VLOOKUP(W7,TimePivot!A$4:C$1000,3,FALSE))),IF(X7&lt;&gt;"",(VLOOKUP(X7,TimePivot!A$4:C$1000,3,FALSE))),IF(Y7&lt;&gt;"",(VLOOKUP(Y7,TimePivot!A$4:C$1000,3,FALSE))),IF(Z7&lt;&gt;"",(VLOOKUP(Z7,TimePivot!A$4:C$1000,3,FALSE))),IF(AA7&lt;&gt;"",(VLOOKUP(AA7,TimePivot!A$4:C$1000,3,FALSE))),IF(AB7&lt;&gt;"",(VLOOKUP(AB7,TimePivot!A$4:C$1000,3,FALSE)))))</f>
        <v>12</v>
      </c>
      <c r="E7" s="8">
        <f>((1-A7)*SUM(IF(J7&lt;&gt;"",(VLOOKUP(J7,TimePivot!A$4:B$1000,2,FALSE))),IF(K7&lt;&gt;"",VLOOKUP(K7,TimePivot!A$4:B$1000,2,FALSE)),IF(L7&lt;&gt;"",VLOOKUP(L7,TimePivot!A$4:B$1000,2,FALSE)),IF(M7&lt;&gt;"",VLOOKUP(M7,TimePivot!A$4:B$1000,2,FALSE)),IF(N7&lt;&gt;"",VLOOKUP(N7,TimePivot!A$4:B$1000,2,FALSE)),IF(O7&lt;&gt;"",VLOOKUP(O7,TimePivot!A$4:B$1000,2,FALSE)),IF(P7&lt;&gt;"",(VLOOKUP(P7,TimePivot!A$4:B$1000,2,FALSE))),IF(Q7&lt;&gt;"",(VLOOKUP(Q7,TimePivot!A$4:B$1000,2,FALSE))),IF(R7&lt;&gt;"",(VLOOKUP(R7,TimePivot!A$4:B$1000,2,FALSE))),IF(S7&lt;&gt;"",(VLOOKUP(S7,TimePivot!A$4:B$1000,2,FALSE))),IF(T7&lt;&gt;"",(VLOOKUP(T7,TimePivot!A$4:B$1000,2,FALSE))),IF(U7&lt;&gt;"",(VLOOKUP(U7,TimePivot!A$4:B$1000,2,FALSE))),IF(V7&lt;&gt;"",(VLOOKUP(V7,TimePivot!A$4:B$1000,2,FALSE))),IF(W7&lt;&gt;"",(VLOOKUP(W7,TimePivot!A$4:B$1000,2,FALSE))),IF(X7&lt;&gt;"",(VLOOKUP(X7,TimePivot!A$4:B$1000,2,FALSE))),IF(Y7&lt;&gt;"",(VLOOKUP(Y7,TimePivot!A$4:B$1000,2,FALSE))),IF(Z7&lt;&gt;"",(VLOOKUP(Z7,TimePivot!A$4:B$1000,2,FALSE))),IF(AA7&lt;&gt;"",(VLOOKUP(AA7,TimePivot!A$4:B$1000,2,FALSE))),IF(AB7&lt;&gt;"",(VLOOKUP(AB7,TimePivot!A$4:B$1000,2,FALSE)))))/60</f>
        <v>3.6666666666666665</v>
      </c>
      <c r="F7" t="s">
        <v>553</v>
      </c>
      <c r="G7" s="1" t="s">
        <v>180</v>
      </c>
      <c r="H7" s="1" t="s">
        <v>334</v>
      </c>
      <c r="I7" s="6"/>
      <c r="J7" s="1" t="s">
        <v>1481</v>
      </c>
      <c r="K7" s="1" t="s">
        <v>554</v>
      </c>
      <c r="L7" s="1" t="s">
        <v>903</v>
      </c>
    </row>
    <row r="8" spans="1:18" s="1" customFormat="1" ht="45" x14ac:dyDescent="0.25">
      <c r="A8" s="5">
        <v>0</v>
      </c>
      <c r="B8" s="23">
        <f>(1-A8)*VLOOKUP(F8,TimePivot!A$4:C$1000,3,FALSE)</f>
        <v>9</v>
      </c>
      <c r="C8" s="8">
        <f>((1-A8)*VLOOKUP(F8,TimePivot!A$4:B$1000,2,FALSE))/60</f>
        <v>2.5</v>
      </c>
      <c r="D8" s="22">
        <f>((1-A8)*SUM(IF(J8&lt;&gt;"",(VLOOKUP(J8,TimePivot!A$4:C$1000,3,FALSE))),IF(K8&lt;&gt;"",VLOOKUP(K8,TimePivot!A$4:C$1000,3,FALSE)),IF(L8&lt;&gt;"",VLOOKUP(L8,TimePivot!A$4:C$1000,3,FALSE)),IF(M8&lt;&gt;"",VLOOKUP(M8,TimePivot!A$4:C$1000,3,FALSE)),IF(N8&lt;&gt;"",VLOOKUP(N8,TimePivot!A$4:C$1000,3,FALSE)),IF(O8&lt;&gt;"",VLOOKUP(O8,TimePivot!A$4:C$1000,3,FALSE)),IF(P8&lt;&gt;"",(VLOOKUP(P8,TimePivot!A$4:C$1000,3,FALSE))),IF(Q8&lt;&gt;"",(VLOOKUP(Q8,TimePivot!A$4:C$1000,3,FALSE))),IF(R8&lt;&gt;"",(VLOOKUP(R8,TimePivot!A$4:C$1000,3,FALSE))),IF(S8&lt;&gt;"",(VLOOKUP(S8,TimePivot!A$4:C$1000,3,FALSE))),IF(T8&lt;&gt;"",(VLOOKUP(T8,TimePivot!A$4:C$1000,3,FALSE))),IF(U8&lt;&gt;"",(VLOOKUP(U8,TimePivot!A$4:C$1000,3,FALSE))),IF(V8&lt;&gt;"",(VLOOKUP(V8,TimePivot!A$4:C$1000,3,FALSE))),IF(W8&lt;&gt;"",(VLOOKUP(W8,TimePivot!A$4:C$1000,3,FALSE))),IF(X8&lt;&gt;"",(VLOOKUP(X8,TimePivot!A$4:C$1000,3,FALSE))),IF(Y8&lt;&gt;"",(VLOOKUP(Y8,TimePivot!A$4:C$1000,3,FALSE))),IF(Z8&lt;&gt;"",(VLOOKUP(Z8,TimePivot!A$4:C$1000,3,FALSE))),IF(AA8&lt;&gt;"",(VLOOKUP(AA8,TimePivot!A$4:C$1000,3,FALSE))),IF(AB8&lt;&gt;"",(VLOOKUP(AB8,TimePivot!A$4:C$1000,3,FALSE)))))</f>
        <v>51</v>
      </c>
      <c r="E8" s="8">
        <f>((1-A8)*SUM(IF(J8&lt;&gt;"",(VLOOKUP(J8,TimePivot!A$4:B$1000,2,FALSE))),IF(K8&lt;&gt;"",VLOOKUP(K8,TimePivot!A$4:B$1000,2,FALSE)),IF(L8&lt;&gt;"",VLOOKUP(L8,TimePivot!A$4:B$1000,2,FALSE)),IF(M8&lt;&gt;"",VLOOKUP(M8,TimePivot!A$4:B$1000,2,FALSE)),IF(N8&lt;&gt;"",VLOOKUP(N8,TimePivot!A$4:B$1000,2,FALSE)),IF(O8&lt;&gt;"",VLOOKUP(O8,TimePivot!A$4:B$1000,2,FALSE)),IF(P8&lt;&gt;"",(VLOOKUP(P8,TimePivot!A$4:B$1000,2,FALSE))),IF(Q8&lt;&gt;"",(VLOOKUP(Q8,TimePivot!A$4:B$1000,2,FALSE))),IF(R8&lt;&gt;"",(VLOOKUP(R8,TimePivot!A$4:B$1000,2,FALSE))),IF(S8&lt;&gt;"",(VLOOKUP(S8,TimePivot!A$4:B$1000,2,FALSE))),IF(T8&lt;&gt;"",(VLOOKUP(T8,TimePivot!A$4:B$1000,2,FALSE))),IF(U8&lt;&gt;"",(VLOOKUP(U8,TimePivot!A$4:B$1000,2,FALSE))),IF(V8&lt;&gt;"",(VLOOKUP(V8,TimePivot!A$4:B$1000,2,FALSE))),IF(W8&lt;&gt;"",(VLOOKUP(W8,TimePivot!A$4:B$1000,2,FALSE))),IF(X8&lt;&gt;"",(VLOOKUP(X8,TimePivot!A$4:B$1000,2,FALSE))),IF(Y8&lt;&gt;"",(VLOOKUP(Y8,TimePivot!A$4:B$1000,2,FALSE))),IF(Z8&lt;&gt;"",(VLOOKUP(Z8,TimePivot!A$4:B$1000,2,FALSE))),IF(AA8&lt;&gt;"",(VLOOKUP(AA8,TimePivot!A$4:B$1000,2,FALSE))),IF(AB8&lt;&gt;"",(VLOOKUP(AB8,TimePivot!A$4:B$1000,2,FALSE)))))/60</f>
        <v>14.566666666666666</v>
      </c>
      <c r="F8" t="s">
        <v>554</v>
      </c>
      <c r="G8" s="1" t="s">
        <v>181</v>
      </c>
      <c r="H8" s="1" t="s">
        <v>334</v>
      </c>
      <c r="I8" s="6"/>
      <c r="J8" s="1" t="s">
        <v>557</v>
      </c>
      <c r="K8" s="1" t="s">
        <v>580</v>
      </c>
      <c r="L8" s="1" t="s">
        <v>558</v>
      </c>
    </row>
    <row r="9" spans="1:18" s="1" customFormat="1" ht="30" x14ac:dyDescent="0.25">
      <c r="A9" s="5">
        <v>0</v>
      </c>
      <c r="B9" s="23">
        <f>(1-A9)*VLOOKUP(F9,TimePivot!A$4:C$1000,3,FALSE)</f>
        <v>6</v>
      </c>
      <c r="C9" s="8">
        <f>((1-A9)*VLOOKUP(F9,TimePivot!A$4:B$1000,2,FALSE))/60</f>
        <v>2.9583333333333335</v>
      </c>
      <c r="D9" s="22">
        <f>((1-A9)*SUM(IF(J9&lt;&gt;"",(VLOOKUP(J9,TimePivot!A$4:C$1000,3,FALSE))),IF(K9&lt;&gt;"",VLOOKUP(K9,TimePivot!A$4:C$1000,3,FALSE)),IF(L9&lt;&gt;"",VLOOKUP(L9,TimePivot!A$4:C$1000,3,FALSE)),IF(M9&lt;&gt;"",VLOOKUP(M9,TimePivot!A$4:C$1000,3,FALSE)),IF(N9&lt;&gt;"",VLOOKUP(N9,TimePivot!A$4:C$1000,3,FALSE)),IF(O9&lt;&gt;"",VLOOKUP(O9,TimePivot!A$4:C$1000,3,FALSE)),IF(P9&lt;&gt;"",(VLOOKUP(P9,TimePivot!A$4:C$1000,3,FALSE))),IF(Q9&lt;&gt;"",(VLOOKUP(Q9,TimePivot!A$4:C$1000,3,FALSE))),IF(R9&lt;&gt;"",(VLOOKUP(R9,TimePivot!A$4:C$1000,3,FALSE))),IF(S9&lt;&gt;"",(VLOOKUP(S9,TimePivot!A$4:C$1000,3,FALSE))),IF(T9&lt;&gt;"",(VLOOKUP(T9,TimePivot!A$4:C$1000,3,FALSE))),IF(U9&lt;&gt;"",(VLOOKUP(U9,TimePivot!A$4:C$1000,3,FALSE))),IF(V9&lt;&gt;"",(VLOOKUP(V9,TimePivot!A$4:C$1000,3,FALSE))),IF(W9&lt;&gt;"",(VLOOKUP(W9,TimePivot!A$4:C$1000,3,FALSE))),IF(X9&lt;&gt;"",(VLOOKUP(X9,TimePivot!A$4:C$1000,3,FALSE))),IF(Y9&lt;&gt;"",(VLOOKUP(Y9,TimePivot!A$4:C$1000,3,FALSE))),IF(Z9&lt;&gt;"",(VLOOKUP(Z9,TimePivot!A$4:C$1000,3,FALSE))),IF(AA9&lt;&gt;"",(VLOOKUP(AA9,TimePivot!A$4:C$1000,3,FALSE))),IF(AB9&lt;&gt;"",(VLOOKUP(AB9,TimePivot!A$4:C$1000,3,FALSE)))))</f>
        <v>39</v>
      </c>
      <c r="E9" s="8">
        <f>((1-A9)*SUM(IF(J9&lt;&gt;"",(VLOOKUP(J9,TimePivot!A$4:B$1000,2,FALSE))),IF(K9&lt;&gt;"",VLOOKUP(K9,TimePivot!A$4:B$1000,2,FALSE)),IF(L9&lt;&gt;"",VLOOKUP(L9,TimePivot!A$4:B$1000,2,FALSE)),IF(M9&lt;&gt;"",VLOOKUP(M9,TimePivot!A$4:B$1000,2,FALSE)),IF(N9&lt;&gt;"",VLOOKUP(N9,TimePivot!A$4:B$1000,2,FALSE)),IF(O9&lt;&gt;"",VLOOKUP(O9,TimePivot!A$4:B$1000,2,FALSE)),IF(P9&lt;&gt;"",(VLOOKUP(P9,TimePivot!A$4:B$1000,2,FALSE))),IF(Q9&lt;&gt;"",(VLOOKUP(Q9,TimePivot!A$4:B$1000,2,FALSE))),IF(R9&lt;&gt;"",(VLOOKUP(R9,TimePivot!A$4:B$1000,2,FALSE))),IF(S9&lt;&gt;"",(VLOOKUP(S9,TimePivot!A$4:B$1000,2,FALSE))),IF(T9&lt;&gt;"",(VLOOKUP(T9,TimePivot!A$4:B$1000,2,FALSE))),IF(U9&lt;&gt;"",(VLOOKUP(U9,TimePivot!A$4:B$1000,2,FALSE))),IF(V9&lt;&gt;"",(VLOOKUP(V9,TimePivot!A$4:B$1000,2,FALSE))),IF(W9&lt;&gt;"",(VLOOKUP(W9,TimePivot!A$4:B$1000,2,FALSE))),IF(X9&lt;&gt;"",(VLOOKUP(X9,TimePivot!A$4:B$1000,2,FALSE))),IF(Y9&lt;&gt;"",(VLOOKUP(Y9,TimePivot!A$4:B$1000,2,FALSE))),IF(Z9&lt;&gt;"",(VLOOKUP(Z9,TimePivot!A$4:B$1000,2,FALSE))),IF(AA9&lt;&gt;"",(VLOOKUP(AA9,TimePivot!A$4:B$1000,2,FALSE))),IF(AB9&lt;&gt;"",(VLOOKUP(AB9,TimePivot!A$4:B$1000,2,FALSE)))))/60</f>
        <v>11.816666666666666</v>
      </c>
      <c r="F9" t="s">
        <v>555</v>
      </c>
      <c r="G9" s="1" t="s">
        <v>182</v>
      </c>
      <c r="H9" s="1" t="s">
        <v>334</v>
      </c>
      <c r="I9" s="6" t="s">
        <v>556</v>
      </c>
      <c r="J9" s="1" t="s">
        <v>1457</v>
      </c>
      <c r="K9" s="1" t="s">
        <v>1122</v>
      </c>
      <c r="L9" s="1" t="s">
        <v>1128</v>
      </c>
      <c r="M9" s="1" t="s">
        <v>1132</v>
      </c>
      <c r="N9" s="1" t="s">
        <v>1124</v>
      </c>
      <c r="O9" s="1" t="s">
        <v>1116</v>
      </c>
      <c r="P9" s="7" t="s">
        <v>1490</v>
      </c>
      <c r="Q9" s="1" t="s">
        <v>812</v>
      </c>
    </row>
    <row r="10" spans="1:18" s="1" customFormat="1" ht="45" x14ac:dyDescent="0.25">
      <c r="A10" s="5">
        <v>0</v>
      </c>
      <c r="B10" s="23">
        <f>(1-A10)*VLOOKUP(F10,TimePivot!A$4:C$1000,3,FALSE)</f>
        <v>1</v>
      </c>
      <c r="C10" s="8">
        <f>((1-A10)*VLOOKUP(F10,TimePivot!A$4:B$1000,2,FALSE))/60</f>
        <v>0.2</v>
      </c>
      <c r="D10" s="22">
        <f>((1-A10)*SUM(IF(J10&lt;&gt;"",(VLOOKUP(J10,TimePivot!A$4:C$1000,3,FALSE))),IF(K10&lt;&gt;"",VLOOKUP(K10,TimePivot!A$4:C$1000,3,FALSE)),IF(L10&lt;&gt;"",VLOOKUP(L10,TimePivot!A$4:C$1000,3,FALSE)),IF(M10&lt;&gt;"",VLOOKUP(M10,TimePivot!A$4:C$1000,3,FALSE)),IF(N10&lt;&gt;"",VLOOKUP(N10,TimePivot!A$4:C$1000,3,FALSE)),IF(O10&lt;&gt;"",VLOOKUP(O10,TimePivot!A$4:C$1000,3,FALSE)),IF(P10&lt;&gt;"",(VLOOKUP(P10,TimePivot!A$4:C$1000,3,FALSE))),IF(Q10&lt;&gt;"",(VLOOKUP(Q10,TimePivot!A$4:C$1000,3,FALSE))),IF(R10&lt;&gt;"",(VLOOKUP(R10,TimePivot!A$4:C$1000,3,FALSE))),IF(S10&lt;&gt;"",(VLOOKUP(S10,TimePivot!A$4:C$1000,3,FALSE))),IF(T10&lt;&gt;"",(VLOOKUP(T10,TimePivot!A$4:C$1000,3,FALSE))),IF(U10&lt;&gt;"",(VLOOKUP(U10,TimePivot!A$4:C$1000,3,FALSE))),IF(V10&lt;&gt;"",(VLOOKUP(V10,TimePivot!A$4:C$1000,3,FALSE))),IF(W10&lt;&gt;"",(VLOOKUP(W10,TimePivot!A$4:C$1000,3,FALSE))),IF(X10&lt;&gt;"",(VLOOKUP(X10,TimePivot!A$4:C$1000,3,FALSE))),IF(Y10&lt;&gt;"",(VLOOKUP(Y10,TimePivot!A$4:C$1000,3,FALSE))),IF(Z10&lt;&gt;"",(VLOOKUP(Z10,TimePivot!A$4:C$1000,3,FALSE))),IF(AA10&lt;&gt;"",(VLOOKUP(AA10,TimePivot!A$4:C$1000,3,FALSE))),IF(AB10&lt;&gt;"",(VLOOKUP(AB10,TimePivot!A$4:C$1000,3,FALSE)))))</f>
        <v>18</v>
      </c>
      <c r="E10" s="8">
        <f>((1-A10)*SUM(IF(J10&lt;&gt;"",(VLOOKUP(J10,TimePivot!A$4:B$1000,2,FALSE))),IF(K10&lt;&gt;"",VLOOKUP(K10,TimePivot!A$4:B$1000,2,FALSE)),IF(L10&lt;&gt;"",VLOOKUP(L10,TimePivot!A$4:B$1000,2,FALSE)),IF(M10&lt;&gt;"",VLOOKUP(M10,TimePivot!A$4:B$1000,2,FALSE)),IF(N10&lt;&gt;"",VLOOKUP(N10,TimePivot!A$4:B$1000,2,FALSE)),IF(O10&lt;&gt;"",VLOOKUP(O10,TimePivot!A$4:B$1000,2,FALSE)),IF(P10&lt;&gt;"",(VLOOKUP(P10,TimePivot!A$4:B$1000,2,FALSE))),IF(Q10&lt;&gt;"",(VLOOKUP(Q10,TimePivot!A$4:B$1000,2,FALSE))),IF(R10&lt;&gt;"",(VLOOKUP(R10,TimePivot!A$4:B$1000,2,FALSE))),IF(S10&lt;&gt;"",(VLOOKUP(S10,TimePivot!A$4:B$1000,2,FALSE))),IF(T10&lt;&gt;"",(VLOOKUP(T10,TimePivot!A$4:B$1000,2,FALSE))),IF(U10&lt;&gt;"",(VLOOKUP(U10,TimePivot!A$4:B$1000,2,FALSE))),IF(V10&lt;&gt;"",(VLOOKUP(V10,TimePivot!A$4:B$1000,2,FALSE))),IF(W10&lt;&gt;"",(VLOOKUP(W10,TimePivot!A$4:B$1000,2,FALSE))),IF(X10&lt;&gt;"",(VLOOKUP(X10,TimePivot!A$4:B$1000,2,FALSE))),IF(Y10&lt;&gt;"",(VLOOKUP(Y10,TimePivot!A$4:B$1000,2,FALSE))),IF(Z10&lt;&gt;"",(VLOOKUP(Z10,TimePivot!A$4:B$1000,2,FALSE))),IF(AA10&lt;&gt;"",(VLOOKUP(AA10,TimePivot!A$4:B$1000,2,FALSE))),IF(AB10&lt;&gt;"",(VLOOKUP(AB10,TimePivot!A$4:B$1000,2,FALSE)))))/60</f>
        <v>3.1916666666666669</v>
      </c>
      <c r="F10" t="s">
        <v>556</v>
      </c>
      <c r="G10" s="1" t="s">
        <v>183</v>
      </c>
      <c r="H10" s="1" t="s">
        <v>334</v>
      </c>
      <c r="I10" s="6" t="s">
        <v>555</v>
      </c>
      <c r="J10" s="1" t="s">
        <v>1074</v>
      </c>
      <c r="K10" s="1" t="s">
        <v>1128</v>
      </c>
      <c r="L10" s="1" t="s">
        <v>1132</v>
      </c>
      <c r="M10" s="1" t="s">
        <v>1114</v>
      </c>
    </row>
    <row r="11" spans="1:18" s="1" customFormat="1" ht="120" x14ac:dyDescent="0.25">
      <c r="A11" s="5">
        <v>0</v>
      </c>
      <c r="B11" s="23">
        <f>(1-A11)*VLOOKUP(F11,TimePivot!A$4:C$1000,3,FALSE)</f>
        <v>10</v>
      </c>
      <c r="C11" s="8">
        <f>((1-A11)*VLOOKUP(F11,TimePivot!A$4:B$1000,2,FALSE))/60</f>
        <v>1.9083333333333334</v>
      </c>
      <c r="D11" s="22">
        <f>((1-A11)*SUM(IF(J11&lt;&gt;"",(VLOOKUP(J11,TimePivot!A$4:C$1000,3,FALSE))),IF(K11&lt;&gt;"",VLOOKUP(K11,TimePivot!A$4:C$1000,3,FALSE)),IF(L11&lt;&gt;"",VLOOKUP(L11,TimePivot!A$4:C$1000,3,FALSE)),IF(M11&lt;&gt;"",VLOOKUP(M11,TimePivot!A$4:C$1000,3,FALSE)),IF(N11&lt;&gt;"",VLOOKUP(N11,TimePivot!A$4:C$1000,3,FALSE)),IF(O11&lt;&gt;"",VLOOKUP(O11,TimePivot!A$4:C$1000,3,FALSE)),IF(P11&lt;&gt;"",(VLOOKUP(P11,TimePivot!A$4:C$1000,3,FALSE))),IF(Q11&lt;&gt;"",(VLOOKUP(Q11,TimePivot!A$4:C$1000,3,FALSE))),IF(R11&lt;&gt;"",(VLOOKUP(R11,TimePivot!A$4:C$1000,3,FALSE))),IF(S11&lt;&gt;"",(VLOOKUP(S11,TimePivot!A$4:C$1000,3,FALSE))),IF(T11&lt;&gt;"",(VLOOKUP(T11,TimePivot!A$4:C$1000,3,FALSE))),IF(U11&lt;&gt;"",(VLOOKUP(U11,TimePivot!A$4:C$1000,3,FALSE))),IF(V11&lt;&gt;"",(VLOOKUP(V11,TimePivot!A$4:C$1000,3,FALSE))),IF(W11&lt;&gt;"",(VLOOKUP(W11,TimePivot!A$4:C$1000,3,FALSE))),IF(X11&lt;&gt;"",(VLOOKUP(X11,TimePivot!A$4:C$1000,3,FALSE))),IF(Y11&lt;&gt;"",(VLOOKUP(Y11,TimePivot!A$4:C$1000,3,FALSE))),IF(Z11&lt;&gt;"",(VLOOKUP(Z11,TimePivot!A$4:C$1000,3,FALSE))),IF(AA11&lt;&gt;"",(VLOOKUP(AA11,TimePivot!A$4:C$1000,3,FALSE))),IF(AB11&lt;&gt;"",(VLOOKUP(AB11,TimePivot!A$4:C$1000,3,FALSE)))))</f>
        <v>10</v>
      </c>
      <c r="E11" s="8">
        <f>((1-A11)*SUM(IF(J11&lt;&gt;"",(VLOOKUP(J11,TimePivot!A$4:B$1000,2,FALSE))),IF(K11&lt;&gt;"",VLOOKUP(K11,TimePivot!A$4:B$1000,2,FALSE)),IF(L11&lt;&gt;"",VLOOKUP(L11,TimePivot!A$4:B$1000,2,FALSE)),IF(M11&lt;&gt;"",VLOOKUP(M11,TimePivot!A$4:B$1000,2,FALSE)),IF(N11&lt;&gt;"",VLOOKUP(N11,TimePivot!A$4:B$1000,2,FALSE)),IF(O11&lt;&gt;"",VLOOKUP(O11,TimePivot!A$4:B$1000,2,FALSE)),IF(P11&lt;&gt;"",(VLOOKUP(P11,TimePivot!A$4:B$1000,2,FALSE))),IF(Q11&lt;&gt;"",(VLOOKUP(Q11,TimePivot!A$4:B$1000,2,FALSE))),IF(R11&lt;&gt;"",(VLOOKUP(R11,TimePivot!A$4:B$1000,2,FALSE))),IF(S11&lt;&gt;"",(VLOOKUP(S11,TimePivot!A$4:B$1000,2,FALSE))),IF(T11&lt;&gt;"",(VLOOKUP(T11,TimePivot!A$4:B$1000,2,FALSE))),IF(U11&lt;&gt;"",(VLOOKUP(U11,TimePivot!A$4:B$1000,2,FALSE))),IF(V11&lt;&gt;"",(VLOOKUP(V11,TimePivot!A$4:B$1000,2,FALSE))),IF(W11&lt;&gt;"",(VLOOKUP(W11,TimePivot!A$4:B$1000,2,FALSE))),IF(X11&lt;&gt;"",(VLOOKUP(X11,TimePivot!A$4:B$1000,2,FALSE))),IF(Y11&lt;&gt;"",(VLOOKUP(Y11,TimePivot!A$4:B$1000,2,FALSE))),IF(Z11&lt;&gt;"",(VLOOKUP(Z11,TimePivot!A$4:B$1000,2,FALSE))),IF(AA11&lt;&gt;"",(VLOOKUP(AA11,TimePivot!A$4:B$1000,2,FALSE))),IF(AB11&lt;&gt;"",(VLOOKUP(AB11,TimePivot!A$4:B$1000,2,FALSE)))))/60</f>
        <v>3.8250000000000002</v>
      </c>
      <c r="F11" t="s">
        <v>557</v>
      </c>
      <c r="G11" s="1" t="s">
        <v>184</v>
      </c>
      <c r="H11" s="1" t="s">
        <v>334</v>
      </c>
      <c r="I11" s="6"/>
      <c r="J11" s="1" t="s">
        <v>886</v>
      </c>
    </row>
    <row r="12" spans="1:18" s="1" customFormat="1" ht="180" x14ac:dyDescent="0.25">
      <c r="A12" s="5">
        <v>0</v>
      </c>
      <c r="B12" s="23">
        <f>(1-A12)*VLOOKUP(F12,TimePivot!A$4:C$1000,3,FALSE)</f>
        <v>33</v>
      </c>
      <c r="C12" s="8">
        <f>((1-A12)*VLOOKUP(F12,TimePivot!A$4:B$1000,2,FALSE))/60</f>
        <v>10.491666666666667</v>
      </c>
      <c r="D12" s="22">
        <f>((1-A12)*SUM(IF(J12&lt;&gt;"",(VLOOKUP(J12,TimePivot!A$4:C$1000,3,FALSE))),IF(K12&lt;&gt;"",VLOOKUP(K12,TimePivot!A$4:C$1000,3,FALSE)),IF(L12&lt;&gt;"",VLOOKUP(L12,TimePivot!A$4:C$1000,3,FALSE)),IF(M12&lt;&gt;"",VLOOKUP(M12,TimePivot!A$4:C$1000,3,FALSE)),IF(N12&lt;&gt;"",VLOOKUP(N12,TimePivot!A$4:C$1000,3,FALSE)),IF(O12&lt;&gt;"",VLOOKUP(O12,TimePivot!A$4:C$1000,3,FALSE)),IF(P12&lt;&gt;"",(VLOOKUP(P12,TimePivot!A$4:C$1000,3,FALSE))),IF(Q12&lt;&gt;"",(VLOOKUP(Q12,TimePivot!A$4:C$1000,3,FALSE))),IF(R12&lt;&gt;"",(VLOOKUP(R12,TimePivot!A$4:C$1000,3,FALSE))),IF(S12&lt;&gt;"",(VLOOKUP(S12,TimePivot!A$4:C$1000,3,FALSE))),IF(T12&lt;&gt;"",(VLOOKUP(T12,TimePivot!A$4:C$1000,3,FALSE))),IF(U12&lt;&gt;"",(VLOOKUP(U12,TimePivot!A$4:C$1000,3,FALSE))),IF(V12&lt;&gt;"",(VLOOKUP(V12,TimePivot!A$4:C$1000,3,FALSE))),IF(W12&lt;&gt;"",(VLOOKUP(W12,TimePivot!A$4:C$1000,3,FALSE))),IF(X12&lt;&gt;"",(VLOOKUP(X12,TimePivot!A$4:C$1000,3,FALSE))),IF(Y12&lt;&gt;"",(VLOOKUP(Y12,TimePivot!A$4:C$1000,3,FALSE))),IF(Z12&lt;&gt;"",(VLOOKUP(Z12,TimePivot!A$4:C$1000,3,FALSE))),IF(AA12&lt;&gt;"",(VLOOKUP(AA12,TimePivot!A$4:C$1000,3,FALSE))),IF(AB12&lt;&gt;"",(VLOOKUP(AB12,TimePivot!A$4:C$1000,3,FALSE)))))</f>
        <v>37</v>
      </c>
      <c r="E12" s="8">
        <f>((1-A12)*SUM(IF(J12&lt;&gt;"",(VLOOKUP(J12,TimePivot!A$4:B$1000,2,FALSE))),IF(K12&lt;&gt;"",VLOOKUP(K12,TimePivot!A$4:B$1000,2,FALSE)),IF(L12&lt;&gt;"",VLOOKUP(L12,TimePivot!A$4:B$1000,2,FALSE)),IF(M12&lt;&gt;"",VLOOKUP(M12,TimePivot!A$4:B$1000,2,FALSE)),IF(N12&lt;&gt;"",VLOOKUP(N12,TimePivot!A$4:B$1000,2,FALSE)),IF(O12&lt;&gt;"",VLOOKUP(O12,TimePivot!A$4:B$1000,2,FALSE)),IF(P12&lt;&gt;"",(VLOOKUP(P12,TimePivot!A$4:B$1000,2,FALSE))),IF(Q12&lt;&gt;"",(VLOOKUP(Q12,TimePivot!A$4:B$1000,2,FALSE))),IF(R12&lt;&gt;"",(VLOOKUP(R12,TimePivot!A$4:B$1000,2,FALSE))),IF(S12&lt;&gt;"",(VLOOKUP(S12,TimePivot!A$4:B$1000,2,FALSE))),IF(T12&lt;&gt;"",(VLOOKUP(T12,TimePivot!A$4:B$1000,2,FALSE))),IF(U12&lt;&gt;"",(VLOOKUP(U12,TimePivot!A$4:B$1000,2,FALSE))),IF(V12&lt;&gt;"",(VLOOKUP(V12,TimePivot!A$4:B$1000,2,FALSE))),IF(W12&lt;&gt;"",(VLOOKUP(W12,TimePivot!A$4:B$1000,2,FALSE))),IF(X12&lt;&gt;"",(VLOOKUP(X12,TimePivot!A$4:B$1000,2,FALSE))),IF(Y12&lt;&gt;"",(VLOOKUP(Y12,TimePivot!A$4:B$1000,2,FALSE))),IF(Z12&lt;&gt;"",(VLOOKUP(Z12,TimePivot!A$4:B$1000,2,FALSE))),IF(AA12&lt;&gt;"",(VLOOKUP(AA12,TimePivot!A$4:B$1000,2,FALSE))),IF(AB12&lt;&gt;"",(VLOOKUP(AB12,TimePivot!A$4:B$1000,2,FALSE)))))/60</f>
        <v>14.866666666666667</v>
      </c>
      <c r="F12" t="s">
        <v>558</v>
      </c>
      <c r="G12" s="1" t="s">
        <v>185</v>
      </c>
      <c r="H12" s="1" t="s">
        <v>334</v>
      </c>
      <c r="I12" s="6" t="s">
        <v>552</v>
      </c>
      <c r="J12" s="1" t="s">
        <v>1078</v>
      </c>
      <c r="K12" s="1" t="s">
        <v>1079</v>
      </c>
      <c r="L12" s="1" t="s">
        <v>812</v>
      </c>
      <c r="M12" s="1" t="s">
        <v>581</v>
      </c>
    </row>
    <row r="13" spans="1:18" s="1" customFormat="1" ht="60" x14ac:dyDescent="0.25">
      <c r="A13" s="5">
        <v>0</v>
      </c>
      <c r="B13" s="23">
        <f>(1-A13)*VLOOKUP(F13,TimePivot!A$4:C$1000,3,FALSE)</f>
        <v>6</v>
      </c>
      <c r="C13" s="8">
        <f>((1-A13)*VLOOKUP(F13,TimePivot!A$4:B$1000,2,FALSE))/60</f>
        <v>1.4166666666666667</v>
      </c>
      <c r="D13" s="22">
        <f>((1-A13)*SUM(IF(J13&lt;&gt;"",(VLOOKUP(J13,TimePivot!A$4:C$1000,3,FALSE))),IF(K13&lt;&gt;"",VLOOKUP(K13,TimePivot!A$4:C$1000,3,FALSE)),IF(L13&lt;&gt;"",VLOOKUP(L13,TimePivot!A$4:C$1000,3,FALSE)),IF(M13&lt;&gt;"",VLOOKUP(M13,TimePivot!A$4:C$1000,3,FALSE)),IF(N13&lt;&gt;"",VLOOKUP(N13,TimePivot!A$4:C$1000,3,FALSE)),IF(O13&lt;&gt;"",VLOOKUP(O13,TimePivot!A$4:C$1000,3,FALSE)),IF(P13&lt;&gt;"",(VLOOKUP(P13,TimePivot!A$4:C$1000,3,FALSE))),IF(Q13&lt;&gt;"",(VLOOKUP(Q13,TimePivot!A$4:C$1000,3,FALSE))),IF(R13&lt;&gt;"",(VLOOKUP(R13,TimePivot!A$4:C$1000,3,FALSE))),IF(S13&lt;&gt;"",(VLOOKUP(S13,TimePivot!A$4:C$1000,3,FALSE))),IF(T13&lt;&gt;"",(VLOOKUP(T13,TimePivot!A$4:C$1000,3,FALSE))),IF(U13&lt;&gt;"",(VLOOKUP(U13,TimePivot!A$4:C$1000,3,FALSE))),IF(V13&lt;&gt;"",(VLOOKUP(V13,TimePivot!A$4:C$1000,3,FALSE))),IF(W13&lt;&gt;"",(VLOOKUP(W13,TimePivot!A$4:C$1000,3,FALSE))),IF(X13&lt;&gt;"",(VLOOKUP(X13,TimePivot!A$4:C$1000,3,FALSE))),IF(Y13&lt;&gt;"",(VLOOKUP(Y13,TimePivot!A$4:C$1000,3,FALSE))),IF(Z13&lt;&gt;"",(VLOOKUP(Z13,TimePivot!A$4:C$1000,3,FALSE))),IF(AA13&lt;&gt;"",(VLOOKUP(AA13,TimePivot!A$4:C$1000,3,FALSE))),IF(AB13&lt;&gt;"",(VLOOKUP(AB13,TimePivot!A$4:C$1000,3,FALSE)))))</f>
        <v>13</v>
      </c>
      <c r="E13" s="8">
        <f>((1-A13)*SUM(IF(J13&lt;&gt;"",(VLOOKUP(J13,TimePivot!A$4:B$1000,2,FALSE))),IF(K13&lt;&gt;"",VLOOKUP(K13,TimePivot!A$4:B$1000,2,FALSE)),IF(L13&lt;&gt;"",VLOOKUP(L13,TimePivot!A$4:B$1000,2,FALSE)),IF(M13&lt;&gt;"",VLOOKUP(M13,TimePivot!A$4:B$1000,2,FALSE)),IF(N13&lt;&gt;"",VLOOKUP(N13,TimePivot!A$4:B$1000,2,FALSE)),IF(O13&lt;&gt;"",VLOOKUP(O13,TimePivot!A$4:B$1000,2,FALSE)),IF(P13&lt;&gt;"",(VLOOKUP(P13,TimePivot!A$4:B$1000,2,FALSE))),IF(Q13&lt;&gt;"",(VLOOKUP(Q13,TimePivot!A$4:B$1000,2,FALSE))),IF(R13&lt;&gt;"",(VLOOKUP(R13,TimePivot!A$4:B$1000,2,FALSE))),IF(S13&lt;&gt;"",(VLOOKUP(S13,TimePivot!A$4:B$1000,2,FALSE))),IF(T13&lt;&gt;"",(VLOOKUP(T13,TimePivot!A$4:B$1000,2,FALSE))),IF(U13&lt;&gt;"",(VLOOKUP(U13,TimePivot!A$4:B$1000,2,FALSE))),IF(V13&lt;&gt;"",(VLOOKUP(V13,TimePivot!A$4:B$1000,2,FALSE))),IF(W13&lt;&gt;"",(VLOOKUP(W13,TimePivot!A$4:B$1000,2,FALSE))),IF(X13&lt;&gt;"",(VLOOKUP(X13,TimePivot!A$4:B$1000,2,FALSE))),IF(Y13&lt;&gt;"",(VLOOKUP(Y13,TimePivot!A$4:B$1000,2,FALSE))),IF(Z13&lt;&gt;"",(VLOOKUP(Z13,TimePivot!A$4:B$1000,2,FALSE))),IF(AA13&lt;&gt;"",(VLOOKUP(AA13,TimePivot!A$4:B$1000,2,FALSE))),IF(AB13&lt;&gt;"",(VLOOKUP(AB13,TimePivot!A$4:B$1000,2,FALSE)))))/60</f>
        <v>3.6875</v>
      </c>
      <c r="F13" t="s">
        <v>559</v>
      </c>
      <c r="G13" s="1" t="s">
        <v>186</v>
      </c>
      <c r="H13" s="1" t="s">
        <v>550</v>
      </c>
      <c r="I13" s="6"/>
      <c r="J13" s="1" t="s">
        <v>560</v>
      </c>
      <c r="K13" s="1" t="s">
        <v>1518</v>
      </c>
      <c r="L13" s="1" t="s">
        <v>1519</v>
      </c>
    </row>
    <row r="14" spans="1:18" s="1" customFormat="1" ht="75" x14ac:dyDescent="0.25">
      <c r="A14" s="5">
        <v>0</v>
      </c>
      <c r="B14" s="23">
        <f>(1-A14)*VLOOKUP(F14,TimePivot!A$4:C$1000,3,FALSE)</f>
        <v>6</v>
      </c>
      <c r="C14" s="8">
        <f>((1-A14)*VLOOKUP(F14,TimePivot!A$4:B$1000,2,FALSE))/60</f>
        <v>1.8125</v>
      </c>
      <c r="D14" s="22">
        <f>((1-A14)*SUM(IF(J14&lt;&gt;"",(VLOOKUP(J14,TimePivot!A$4:C$1000,3,FALSE))),IF(K14&lt;&gt;"",VLOOKUP(K14,TimePivot!A$4:C$1000,3,FALSE)),IF(L14&lt;&gt;"",VLOOKUP(L14,TimePivot!A$4:C$1000,3,FALSE)),IF(M14&lt;&gt;"",VLOOKUP(M14,TimePivot!A$4:C$1000,3,FALSE)),IF(N14&lt;&gt;"",VLOOKUP(N14,TimePivot!A$4:C$1000,3,FALSE)),IF(O14&lt;&gt;"",VLOOKUP(O14,TimePivot!A$4:C$1000,3,FALSE)),IF(P14&lt;&gt;"",(VLOOKUP(P14,TimePivot!A$4:C$1000,3,FALSE))),IF(Q14&lt;&gt;"",(VLOOKUP(Q14,TimePivot!A$4:C$1000,3,FALSE))),IF(R14&lt;&gt;"",(VLOOKUP(R14,TimePivot!A$4:C$1000,3,FALSE))),IF(S14&lt;&gt;"",(VLOOKUP(S14,TimePivot!A$4:C$1000,3,FALSE))),IF(T14&lt;&gt;"",(VLOOKUP(T14,TimePivot!A$4:C$1000,3,FALSE))),IF(U14&lt;&gt;"",(VLOOKUP(U14,TimePivot!A$4:C$1000,3,FALSE))),IF(V14&lt;&gt;"",(VLOOKUP(V14,TimePivot!A$4:C$1000,3,FALSE))),IF(W14&lt;&gt;"",(VLOOKUP(W14,TimePivot!A$4:C$1000,3,FALSE))),IF(X14&lt;&gt;"",(VLOOKUP(X14,TimePivot!A$4:C$1000,3,FALSE))),IF(Y14&lt;&gt;"",(VLOOKUP(Y14,TimePivot!A$4:C$1000,3,FALSE))),IF(Z14&lt;&gt;"",(VLOOKUP(Z14,TimePivot!A$4:C$1000,3,FALSE))),IF(AA14&lt;&gt;"",(VLOOKUP(AA14,TimePivot!A$4:C$1000,3,FALSE))),IF(AB14&lt;&gt;"",(VLOOKUP(AB14,TimePivot!A$4:C$1000,3,FALSE)))))</f>
        <v>10</v>
      </c>
      <c r="E14" s="8">
        <f>((1-A14)*SUM(IF(J14&lt;&gt;"",(VLOOKUP(J14,TimePivot!A$4:B$1000,2,FALSE))),IF(K14&lt;&gt;"",VLOOKUP(K14,TimePivot!A$4:B$1000,2,FALSE)),IF(L14&lt;&gt;"",VLOOKUP(L14,TimePivot!A$4:B$1000,2,FALSE)),IF(M14&lt;&gt;"",VLOOKUP(M14,TimePivot!A$4:B$1000,2,FALSE)),IF(N14&lt;&gt;"",VLOOKUP(N14,TimePivot!A$4:B$1000,2,FALSE)),IF(O14&lt;&gt;"",VLOOKUP(O14,TimePivot!A$4:B$1000,2,FALSE)),IF(P14&lt;&gt;"",(VLOOKUP(P14,TimePivot!A$4:B$1000,2,FALSE))),IF(Q14&lt;&gt;"",(VLOOKUP(Q14,TimePivot!A$4:B$1000,2,FALSE))),IF(R14&lt;&gt;"",(VLOOKUP(R14,TimePivot!A$4:B$1000,2,FALSE))),IF(S14&lt;&gt;"",(VLOOKUP(S14,TimePivot!A$4:B$1000,2,FALSE))),IF(T14&lt;&gt;"",(VLOOKUP(T14,TimePivot!A$4:B$1000,2,FALSE))),IF(U14&lt;&gt;"",(VLOOKUP(U14,TimePivot!A$4:B$1000,2,FALSE))),IF(V14&lt;&gt;"",(VLOOKUP(V14,TimePivot!A$4:B$1000,2,FALSE))),IF(W14&lt;&gt;"",(VLOOKUP(W14,TimePivot!A$4:B$1000,2,FALSE))),IF(X14&lt;&gt;"",(VLOOKUP(X14,TimePivot!A$4:B$1000,2,FALSE))),IF(Y14&lt;&gt;"",(VLOOKUP(Y14,TimePivot!A$4:B$1000,2,FALSE))),IF(Z14&lt;&gt;"",(VLOOKUP(Z14,TimePivot!A$4:B$1000,2,FALSE))),IF(AA14&lt;&gt;"",(VLOOKUP(AA14,TimePivot!A$4:B$1000,2,FALSE))),IF(AB14&lt;&gt;"",(VLOOKUP(AB14,TimePivot!A$4:B$1000,2,FALSE)))))/60</f>
        <v>3.9791666666666665</v>
      </c>
      <c r="F14" t="s">
        <v>560</v>
      </c>
      <c r="G14" s="1" t="s">
        <v>187</v>
      </c>
      <c r="H14" s="1" t="s">
        <v>550</v>
      </c>
      <c r="I14" s="6"/>
      <c r="J14" s="1" t="s">
        <v>562</v>
      </c>
      <c r="K14" s="1" t="s">
        <v>1525</v>
      </c>
    </row>
    <row r="15" spans="1:18" s="1" customFormat="1" ht="75" x14ac:dyDescent="0.25">
      <c r="A15" s="5">
        <v>0</v>
      </c>
      <c r="B15" s="23">
        <f>(1-A15)*VLOOKUP(F15,TimePivot!A$4:C$1000,3,FALSE)</f>
        <v>2</v>
      </c>
      <c r="C15" s="8">
        <f>((1-A15)*VLOOKUP(F15,TimePivot!A$4:B$1000,2,FALSE))/60</f>
        <v>1.2916666666666667</v>
      </c>
      <c r="D15" s="22">
        <f>((1-A15)*SUM(IF(J15&lt;&gt;"",(VLOOKUP(J15,TimePivot!A$4:C$1000,3,FALSE))),IF(K15&lt;&gt;"",VLOOKUP(K15,TimePivot!A$4:C$1000,3,FALSE)),IF(L15&lt;&gt;"",VLOOKUP(L15,TimePivot!A$4:C$1000,3,FALSE)),IF(M15&lt;&gt;"",VLOOKUP(M15,TimePivot!A$4:C$1000,3,FALSE)),IF(N15&lt;&gt;"",VLOOKUP(N15,TimePivot!A$4:C$1000,3,FALSE)),IF(O15&lt;&gt;"",VLOOKUP(O15,TimePivot!A$4:C$1000,3,FALSE)),IF(P15&lt;&gt;"",(VLOOKUP(P15,TimePivot!A$4:C$1000,3,FALSE))),IF(Q15&lt;&gt;"",(VLOOKUP(Q15,TimePivot!A$4:C$1000,3,FALSE))),IF(R15&lt;&gt;"",(VLOOKUP(R15,TimePivot!A$4:C$1000,3,FALSE))),IF(S15&lt;&gt;"",(VLOOKUP(S15,TimePivot!A$4:C$1000,3,FALSE))),IF(T15&lt;&gt;"",(VLOOKUP(T15,TimePivot!A$4:C$1000,3,FALSE))),IF(U15&lt;&gt;"",(VLOOKUP(U15,TimePivot!A$4:C$1000,3,FALSE))),IF(V15&lt;&gt;"",(VLOOKUP(V15,TimePivot!A$4:C$1000,3,FALSE))),IF(W15&lt;&gt;"",(VLOOKUP(W15,TimePivot!A$4:C$1000,3,FALSE))),IF(X15&lt;&gt;"",(VLOOKUP(X15,TimePivot!A$4:C$1000,3,FALSE))),IF(Y15&lt;&gt;"",(VLOOKUP(Y15,TimePivot!A$4:C$1000,3,FALSE))),IF(Z15&lt;&gt;"",(VLOOKUP(Z15,TimePivot!A$4:C$1000,3,FALSE))),IF(AA15&lt;&gt;"",(VLOOKUP(AA15,TimePivot!A$4:C$1000,3,FALSE))),IF(AB15&lt;&gt;"",(VLOOKUP(AB15,TimePivot!A$4:C$1000,3,FALSE)))))</f>
        <v>19</v>
      </c>
      <c r="E15" s="8">
        <f>((1-A15)*SUM(IF(J15&lt;&gt;"",(VLOOKUP(J15,TimePivot!A$4:B$1000,2,FALSE))),IF(K15&lt;&gt;"",VLOOKUP(K15,TimePivot!A$4:B$1000,2,FALSE)),IF(L15&lt;&gt;"",VLOOKUP(L15,TimePivot!A$4:B$1000,2,FALSE)),IF(M15&lt;&gt;"",VLOOKUP(M15,TimePivot!A$4:B$1000,2,FALSE)),IF(N15&lt;&gt;"",VLOOKUP(N15,TimePivot!A$4:B$1000,2,FALSE)),IF(O15&lt;&gt;"",VLOOKUP(O15,TimePivot!A$4:B$1000,2,FALSE)),IF(P15&lt;&gt;"",(VLOOKUP(P15,TimePivot!A$4:B$1000,2,FALSE))),IF(Q15&lt;&gt;"",(VLOOKUP(Q15,TimePivot!A$4:B$1000,2,FALSE))),IF(R15&lt;&gt;"",(VLOOKUP(R15,TimePivot!A$4:B$1000,2,FALSE))),IF(S15&lt;&gt;"",(VLOOKUP(S15,TimePivot!A$4:B$1000,2,FALSE))),IF(T15&lt;&gt;"",(VLOOKUP(T15,TimePivot!A$4:B$1000,2,FALSE))),IF(U15&lt;&gt;"",(VLOOKUP(U15,TimePivot!A$4:B$1000,2,FALSE))),IF(V15&lt;&gt;"",(VLOOKUP(V15,TimePivot!A$4:B$1000,2,FALSE))),IF(W15&lt;&gt;"",(VLOOKUP(W15,TimePivot!A$4:B$1000,2,FALSE))),IF(X15&lt;&gt;"",(VLOOKUP(X15,TimePivot!A$4:B$1000,2,FALSE))),IF(Y15&lt;&gt;"",(VLOOKUP(Y15,TimePivot!A$4:B$1000,2,FALSE))),IF(Z15&lt;&gt;"",(VLOOKUP(Z15,TimePivot!A$4:B$1000,2,FALSE))),IF(AA15&lt;&gt;"",(VLOOKUP(AA15,TimePivot!A$4:B$1000,2,FALSE))),IF(AB15&lt;&gt;"",(VLOOKUP(AB15,TimePivot!A$4:B$1000,2,FALSE)))))/60</f>
        <v>5.895833333333333</v>
      </c>
      <c r="F15" t="s">
        <v>561</v>
      </c>
      <c r="G15" s="1" t="s">
        <v>188</v>
      </c>
      <c r="H15" s="1" t="s">
        <v>576</v>
      </c>
      <c r="I15" s="6"/>
      <c r="J15" s="1" t="s">
        <v>562</v>
      </c>
      <c r="K15" s="1" t="s">
        <v>1063</v>
      </c>
    </row>
    <row r="16" spans="1:18" s="1" customFormat="1" ht="60" x14ac:dyDescent="0.25">
      <c r="A16" s="5">
        <v>0</v>
      </c>
      <c r="B16" s="23">
        <f>(1-A16)*VLOOKUP(F16,TimePivot!A$4:C$1000,3,FALSE)</f>
        <v>6</v>
      </c>
      <c r="C16" s="8">
        <f>((1-A16)*VLOOKUP(F16,TimePivot!A$4:B$1000,2,FALSE))/60</f>
        <v>1.4791666666666667</v>
      </c>
      <c r="D16" s="22">
        <f>((1-A16)*SUM(IF(J16&lt;&gt;"",(VLOOKUP(J16,TimePivot!A$4:C$1000,3,FALSE))),IF(K16&lt;&gt;"",VLOOKUP(K16,TimePivot!A$4:C$1000,3,FALSE)),IF(L16&lt;&gt;"",VLOOKUP(L16,TimePivot!A$4:C$1000,3,FALSE)),IF(M16&lt;&gt;"",VLOOKUP(M16,TimePivot!A$4:C$1000,3,FALSE)),IF(N16&lt;&gt;"",VLOOKUP(N16,TimePivot!A$4:C$1000,3,FALSE)),IF(O16&lt;&gt;"",VLOOKUP(O16,TimePivot!A$4:C$1000,3,FALSE)),IF(P16&lt;&gt;"",(VLOOKUP(P16,TimePivot!A$4:C$1000,3,FALSE))),IF(Q16&lt;&gt;"",(VLOOKUP(Q16,TimePivot!A$4:C$1000,3,FALSE))),IF(R16&lt;&gt;"",(VLOOKUP(R16,TimePivot!A$4:C$1000,3,FALSE))),IF(S16&lt;&gt;"",(VLOOKUP(S16,TimePivot!A$4:C$1000,3,FALSE))),IF(T16&lt;&gt;"",(VLOOKUP(T16,TimePivot!A$4:C$1000,3,FALSE))),IF(U16&lt;&gt;"",(VLOOKUP(U16,TimePivot!A$4:C$1000,3,FALSE))),IF(V16&lt;&gt;"",(VLOOKUP(V16,TimePivot!A$4:C$1000,3,FALSE))),IF(W16&lt;&gt;"",(VLOOKUP(W16,TimePivot!A$4:C$1000,3,FALSE))),IF(X16&lt;&gt;"",(VLOOKUP(X16,TimePivot!A$4:C$1000,3,FALSE))),IF(Y16&lt;&gt;"",(VLOOKUP(Y16,TimePivot!A$4:C$1000,3,FALSE))),IF(Z16&lt;&gt;"",(VLOOKUP(Z16,TimePivot!A$4:C$1000,3,FALSE))),IF(AA16&lt;&gt;"",(VLOOKUP(AA16,TimePivot!A$4:C$1000,3,FALSE))),IF(AB16&lt;&gt;"",(VLOOKUP(AB16,TimePivot!A$4:C$1000,3,FALSE)))))</f>
        <v>19</v>
      </c>
      <c r="E16" s="8">
        <f>((1-A16)*SUM(IF(J16&lt;&gt;"",(VLOOKUP(J16,TimePivot!A$4:B$1000,2,FALSE))),IF(K16&lt;&gt;"",VLOOKUP(K16,TimePivot!A$4:B$1000,2,FALSE)),IF(L16&lt;&gt;"",VLOOKUP(L16,TimePivot!A$4:B$1000,2,FALSE)),IF(M16&lt;&gt;"",VLOOKUP(M16,TimePivot!A$4:B$1000,2,FALSE)),IF(N16&lt;&gt;"",VLOOKUP(N16,TimePivot!A$4:B$1000,2,FALSE)),IF(O16&lt;&gt;"",VLOOKUP(O16,TimePivot!A$4:B$1000,2,FALSE)),IF(P16&lt;&gt;"",(VLOOKUP(P16,TimePivot!A$4:B$1000,2,FALSE))),IF(Q16&lt;&gt;"",(VLOOKUP(Q16,TimePivot!A$4:B$1000,2,FALSE))),IF(R16&lt;&gt;"",(VLOOKUP(R16,TimePivot!A$4:B$1000,2,FALSE))),IF(S16&lt;&gt;"",(VLOOKUP(S16,TimePivot!A$4:B$1000,2,FALSE))),IF(T16&lt;&gt;"",(VLOOKUP(T16,TimePivot!A$4:B$1000,2,FALSE))),IF(U16&lt;&gt;"",(VLOOKUP(U16,TimePivot!A$4:B$1000,2,FALSE))),IF(V16&lt;&gt;"",(VLOOKUP(V16,TimePivot!A$4:B$1000,2,FALSE))),IF(W16&lt;&gt;"",(VLOOKUP(W16,TimePivot!A$4:B$1000,2,FALSE))),IF(X16&lt;&gt;"",(VLOOKUP(X16,TimePivot!A$4:B$1000,2,FALSE))),IF(Y16&lt;&gt;"",(VLOOKUP(Y16,TimePivot!A$4:B$1000,2,FALSE))),IF(Z16&lt;&gt;"",(VLOOKUP(Z16,TimePivot!A$4:B$1000,2,FALSE))),IF(AA16&lt;&gt;"",(VLOOKUP(AA16,TimePivot!A$4:B$1000,2,FALSE))),IF(AB16&lt;&gt;"",(VLOOKUP(AB16,TimePivot!A$4:B$1000,2,FALSE)))))/60</f>
        <v>6.916666666666667</v>
      </c>
      <c r="F16" t="s">
        <v>562</v>
      </c>
      <c r="G16" s="1" t="s">
        <v>189</v>
      </c>
      <c r="H16" s="1" t="s">
        <v>576</v>
      </c>
      <c r="I16" s="6"/>
      <c r="J16" s="1" t="s">
        <v>1520</v>
      </c>
      <c r="K16" s="1" t="s">
        <v>1063</v>
      </c>
    </row>
    <row r="17" spans="1:13" s="1" customFormat="1" ht="60" x14ac:dyDescent="0.25">
      <c r="A17" s="5">
        <v>0</v>
      </c>
      <c r="B17" s="23">
        <f>(1-A17)*VLOOKUP(F17,TimePivot!A$4:C$1000,3,FALSE)</f>
        <v>5</v>
      </c>
      <c r="C17" s="8">
        <f>((1-A17)*VLOOKUP(F17,TimePivot!A$4:B$1000,2,FALSE))/60</f>
        <v>0.95</v>
      </c>
      <c r="D17" s="22">
        <f>((1-A17)*SUM(IF(J17&lt;&gt;"",(VLOOKUP(J17,TimePivot!A$4:C$1000,3,FALSE))),IF(K17&lt;&gt;"",VLOOKUP(K17,TimePivot!A$4:C$1000,3,FALSE)),IF(L17&lt;&gt;"",VLOOKUP(L17,TimePivot!A$4:C$1000,3,FALSE)),IF(M17&lt;&gt;"",VLOOKUP(M17,TimePivot!A$4:C$1000,3,FALSE)),IF(N17&lt;&gt;"",VLOOKUP(N17,TimePivot!A$4:C$1000,3,FALSE)),IF(O17&lt;&gt;"",VLOOKUP(O17,TimePivot!A$4:C$1000,3,FALSE)),IF(P17&lt;&gt;"",(VLOOKUP(P17,TimePivot!A$4:C$1000,3,FALSE))),IF(Q17&lt;&gt;"",(VLOOKUP(Q17,TimePivot!A$4:C$1000,3,FALSE))),IF(R17&lt;&gt;"",(VLOOKUP(R17,TimePivot!A$4:C$1000,3,FALSE))),IF(S17&lt;&gt;"",(VLOOKUP(S17,TimePivot!A$4:C$1000,3,FALSE))),IF(T17&lt;&gt;"",(VLOOKUP(T17,TimePivot!A$4:C$1000,3,FALSE))),IF(U17&lt;&gt;"",(VLOOKUP(U17,TimePivot!A$4:C$1000,3,FALSE))),IF(V17&lt;&gt;"",(VLOOKUP(V17,TimePivot!A$4:C$1000,3,FALSE))),IF(W17&lt;&gt;"",(VLOOKUP(W17,TimePivot!A$4:C$1000,3,FALSE))),IF(X17&lt;&gt;"",(VLOOKUP(X17,TimePivot!A$4:C$1000,3,FALSE))),IF(Y17&lt;&gt;"",(VLOOKUP(Y17,TimePivot!A$4:C$1000,3,FALSE))),IF(Z17&lt;&gt;"",(VLOOKUP(Z17,TimePivot!A$4:C$1000,3,FALSE))),IF(AA17&lt;&gt;"",(VLOOKUP(AA17,TimePivot!A$4:C$1000,3,FALSE))),IF(AB17&lt;&gt;"",(VLOOKUP(AB17,TimePivot!A$4:C$1000,3,FALSE)))))</f>
        <v>11</v>
      </c>
      <c r="E17" s="8">
        <f>((1-A17)*SUM(IF(J17&lt;&gt;"",(VLOOKUP(J17,TimePivot!A$4:B$1000,2,FALSE))),IF(K17&lt;&gt;"",VLOOKUP(K17,TimePivot!A$4:B$1000,2,FALSE)),IF(L17&lt;&gt;"",VLOOKUP(L17,TimePivot!A$4:B$1000,2,FALSE)),IF(M17&lt;&gt;"",VLOOKUP(M17,TimePivot!A$4:B$1000,2,FALSE)),IF(N17&lt;&gt;"",VLOOKUP(N17,TimePivot!A$4:B$1000,2,FALSE)),IF(O17&lt;&gt;"",VLOOKUP(O17,TimePivot!A$4:B$1000,2,FALSE)),IF(P17&lt;&gt;"",(VLOOKUP(P17,TimePivot!A$4:B$1000,2,FALSE))),IF(Q17&lt;&gt;"",(VLOOKUP(Q17,TimePivot!A$4:B$1000,2,FALSE))),IF(R17&lt;&gt;"",(VLOOKUP(R17,TimePivot!A$4:B$1000,2,FALSE))),IF(S17&lt;&gt;"",(VLOOKUP(S17,TimePivot!A$4:B$1000,2,FALSE))),IF(T17&lt;&gt;"",(VLOOKUP(T17,TimePivot!A$4:B$1000,2,FALSE))),IF(U17&lt;&gt;"",(VLOOKUP(U17,TimePivot!A$4:B$1000,2,FALSE))),IF(V17&lt;&gt;"",(VLOOKUP(V17,TimePivot!A$4:B$1000,2,FALSE))),IF(W17&lt;&gt;"",(VLOOKUP(W17,TimePivot!A$4:B$1000,2,FALSE))),IF(X17&lt;&gt;"",(VLOOKUP(X17,TimePivot!A$4:B$1000,2,FALSE))),IF(Y17&lt;&gt;"",(VLOOKUP(Y17,TimePivot!A$4:B$1000,2,FALSE))),IF(Z17&lt;&gt;"",(VLOOKUP(Z17,TimePivot!A$4:B$1000,2,FALSE))),IF(AA17&lt;&gt;"",(VLOOKUP(AA17,TimePivot!A$4:B$1000,2,FALSE))),IF(AB17&lt;&gt;"",(VLOOKUP(AB17,TimePivot!A$4:B$1000,2,FALSE)))))/60</f>
        <v>2.7749999999999999</v>
      </c>
      <c r="F17" t="s">
        <v>563</v>
      </c>
      <c r="G17" s="1" t="s">
        <v>190</v>
      </c>
      <c r="H17" s="1" t="s">
        <v>550</v>
      </c>
      <c r="I17" s="6"/>
      <c r="J17" s="1" t="s">
        <v>559</v>
      </c>
      <c r="K17" s="1" t="s">
        <v>564</v>
      </c>
    </row>
    <row r="18" spans="1:13" s="1" customFormat="1" ht="60" x14ac:dyDescent="0.25">
      <c r="A18" s="5">
        <v>0</v>
      </c>
      <c r="B18" s="23">
        <f>(1-A18)*VLOOKUP(F18,TimePivot!A$4:C$1000,3,FALSE)</f>
        <v>5</v>
      </c>
      <c r="C18" s="8">
        <f>((1-A18)*VLOOKUP(F18,TimePivot!A$4:B$1000,2,FALSE))/60</f>
        <v>1.3583333333333334</v>
      </c>
      <c r="D18" s="22">
        <f>((1-A18)*SUM(IF(J18&lt;&gt;"",(VLOOKUP(J18,TimePivot!A$4:C$1000,3,FALSE))),IF(K18&lt;&gt;"",VLOOKUP(K18,TimePivot!A$4:C$1000,3,FALSE)),IF(L18&lt;&gt;"",VLOOKUP(L18,TimePivot!A$4:C$1000,3,FALSE)),IF(M18&lt;&gt;"",VLOOKUP(M18,TimePivot!A$4:C$1000,3,FALSE)),IF(N18&lt;&gt;"",VLOOKUP(N18,TimePivot!A$4:C$1000,3,FALSE)),IF(O18&lt;&gt;"",VLOOKUP(O18,TimePivot!A$4:C$1000,3,FALSE)),IF(P18&lt;&gt;"",(VLOOKUP(P18,TimePivot!A$4:C$1000,3,FALSE))),IF(Q18&lt;&gt;"",(VLOOKUP(Q18,TimePivot!A$4:C$1000,3,FALSE))),IF(R18&lt;&gt;"",(VLOOKUP(R18,TimePivot!A$4:C$1000,3,FALSE))),IF(S18&lt;&gt;"",(VLOOKUP(S18,TimePivot!A$4:C$1000,3,FALSE))),IF(T18&lt;&gt;"",(VLOOKUP(T18,TimePivot!A$4:C$1000,3,FALSE))),IF(U18&lt;&gt;"",(VLOOKUP(U18,TimePivot!A$4:C$1000,3,FALSE))),IF(V18&lt;&gt;"",(VLOOKUP(V18,TimePivot!A$4:C$1000,3,FALSE))),IF(W18&lt;&gt;"",(VLOOKUP(W18,TimePivot!A$4:C$1000,3,FALSE))),IF(X18&lt;&gt;"",(VLOOKUP(X18,TimePivot!A$4:C$1000,3,FALSE))),IF(Y18&lt;&gt;"",(VLOOKUP(Y18,TimePivot!A$4:C$1000,3,FALSE))),IF(Z18&lt;&gt;"",(VLOOKUP(Z18,TimePivot!A$4:C$1000,3,FALSE))),IF(AA18&lt;&gt;"",(VLOOKUP(AA18,TimePivot!A$4:C$1000,3,FALSE))),IF(AB18&lt;&gt;"",(VLOOKUP(AB18,TimePivot!A$4:C$1000,3,FALSE)))))</f>
        <v>9</v>
      </c>
      <c r="E18" s="8">
        <f>((1-A18)*SUM(IF(J18&lt;&gt;"",(VLOOKUP(J18,TimePivot!A$4:B$1000,2,FALSE))),IF(K18&lt;&gt;"",VLOOKUP(K18,TimePivot!A$4:B$1000,2,FALSE)),IF(L18&lt;&gt;"",VLOOKUP(L18,TimePivot!A$4:B$1000,2,FALSE)),IF(M18&lt;&gt;"",VLOOKUP(M18,TimePivot!A$4:B$1000,2,FALSE)),IF(N18&lt;&gt;"",VLOOKUP(N18,TimePivot!A$4:B$1000,2,FALSE)),IF(O18&lt;&gt;"",VLOOKUP(O18,TimePivot!A$4:B$1000,2,FALSE)),IF(P18&lt;&gt;"",(VLOOKUP(P18,TimePivot!A$4:B$1000,2,FALSE))),IF(Q18&lt;&gt;"",(VLOOKUP(Q18,TimePivot!A$4:B$1000,2,FALSE))),IF(R18&lt;&gt;"",(VLOOKUP(R18,TimePivot!A$4:B$1000,2,FALSE))),IF(S18&lt;&gt;"",(VLOOKUP(S18,TimePivot!A$4:B$1000,2,FALSE))),IF(T18&lt;&gt;"",(VLOOKUP(T18,TimePivot!A$4:B$1000,2,FALSE))),IF(U18&lt;&gt;"",(VLOOKUP(U18,TimePivot!A$4:B$1000,2,FALSE))),IF(V18&lt;&gt;"",(VLOOKUP(V18,TimePivot!A$4:B$1000,2,FALSE))),IF(W18&lt;&gt;"",(VLOOKUP(W18,TimePivot!A$4:B$1000,2,FALSE))),IF(X18&lt;&gt;"",(VLOOKUP(X18,TimePivot!A$4:B$1000,2,FALSE))),IF(Y18&lt;&gt;"",(VLOOKUP(Y18,TimePivot!A$4:B$1000,2,FALSE))),IF(Z18&lt;&gt;"",(VLOOKUP(Z18,TimePivot!A$4:B$1000,2,FALSE))),IF(AA18&lt;&gt;"",(VLOOKUP(AA18,TimePivot!A$4:B$1000,2,FALSE))),IF(AB18&lt;&gt;"",(VLOOKUP(AB18,TimePivot!A$4:B$1000,2,FALSE)))))/60</f>
        <v>1.2916666666666667</v>
      </c>
      <c r="F18" t="s">
        <v>564</v>
      </c>
      <c r="G18" s="1" t="s">
        <v>191</v>
      </c>
      <c r="H18" s="1" t="s">
        <v>550</v>
      </c>
      <c r="I18" s="6"/>
      <c r="J18" s="1" t="s">
        <v>565</v>
      </c>
      <c r="K18"/>
    </row>
    <row r="19" spans="1:13" s="1" customFormat="1" ht="150" x14ac:dyDescent="0.25">
      <c r="A19" s="5">
        <v>0</v>
      </c>
      <c r="B19" s="23">
        <f>(1-A19)*VLOOKUP(F19,TimePivot!A$4:C$1000,3,FALSE)</f>
        <v>9</v>
      </c>
      <c r="C19" s="8">
        <f>((1-A19)*VLOOKUP(F19,TimePivot!A$4:B$1000,2,FALSE))/60</f>
        <v>1.2916666666666667</v>
      </c>
      <c r="D19" s="22">
        <f>((1-A19)*SUM(IF(J19&lt;&gt;"",(VLOOKUP(J19,TimePivot!A$4:C$1000,3,FALSE))),IF(K19&lt;&gt;"",VLOOKUP(K19,TimePivot!A$4:C$1000,3,FALSE)),IF(L19&lt;&gt;"",VLOOKUP(L19,TimePivot!A$4:C$1000,3,FALSE)),IF(M19&lt;&gt;"",VLOOKUP(M19,TimePivot!A$4:C$1000,3,FALSE)),IF(N19&lt;&gt;"",VLOOKUP(N19,TimePivot!A$4:C$1000,3,FALSE)),IF(O19&lt;&gt;"",VLOOKUP(O19,TimePivot!A$4:C$1000,3,FALSE)),IF(P19&lt;&gt;"",(VLOOKUP(P19,TimePivot!A$4:C$1000,3,FALSE))),IF(Q19&lt;&gt;"",(VLOOKUP(Q19,TimePivot!A$4:C$1000,3,FALSE))),IF(R19&lt;&gt;"",(VLOOKUP(R19,TimePivot!A$4:C$1000,3,FALSE))),IF(S19&lt;&gt;"",(VLOOKUP(S19,TimePivot!A$4:C$1000,3,FALSE))),IF(T19&lt;&gt;"",(VLOOKUP(T19,TimePivot!A$4:C$1000,3,FALSE))),IF(U19&lt;&gt;"",(VLOOKUP(U19,TimePivot!A$4:C$1000,3,FALSE))),IF(V19&lt;&gt;"",(VLOOKUP(V19,TimePivot!A$4:C$1000,3,FALSE))),IF(W19&lt;&gt;"",(VLOOKUP(W19,TimePivot!A$4:C$1000,3,FALSE))),IF(X19&lt;&gt;"",(VLOOKUP(X19,TimePivot!A$4:C$1000,3,FALSE))),IF(Y19&lt;&gt;"",(VLOOKUP(Y19,TimePivot!A$4:C$1000,3,FALSE))),IF(Z19&lt;&gt;"",(VLOOKUP(Z19,TimePivot!A$4:C$1000,3,FALSE))),IF(AA19&lt;&gt;"",(VLOOKUP(AA19,TimePivot!A$4:C$1000,3,FALSE))),IF(AB19&lt;&gt;"",(VLOOKUP(AB19,TimePivot!A$4:C$1000,3,FALSE)))))</f>
        <v>7</v>
      </c>
      <c r="E19" s="8">
        <f>((1-A19)*SUM(IF(J19&lt;&gt;"",(VLOOKUP(J19,TimePivot!A$4:B$1000,2,FALSE))),IF(K19&lt;&gt;"",VLOOKUP(K19,TimePivot!A$4:B$1000,2,FALSE)),IF(L19&lt;&gt;"",VLOOKUP(L19,TimePivot!A$4:B$1000,2,FALSE)),IF(M19&lt;&gt;"",VLOOKUP(M19,TimePivot!A$4:B$1000,2,FALSE)),IF(N19&lt;&gt;"",VLOOKUP(N19,TimePivot!A$4:B$1000,2,FALSE)),IF(O19&lt;&gt;"",VLOOKUP(O19,TimePivot!A$4:B$1000,2,FALSE)),IF(P19&lt;&gt;"",(VLOOKUP(P19,TimePivot!A$4:B$1000,2,FALSE))),IF(Q19&lt;&gt;"",(VLOOKUP(Q19,TimePivot!A$4:B$1000,2,FALSE))),IF(R19&lt;&gt;"",(VLOOKUP(R19,TimePivot!A$4:B$1000,2,FALSE))),IF(S19&lt;&gt;"",(VLOOKUP(S19,TimePivot!A$4:B$1000,2,FALSE))),IF(T19&lt;&gt;"",(VLOOKUP(T19,TimePivot!A$4:B$1000,2,FALSE))),IF(U19&lt;&gt;"",(VLOOKUP(U19,TimePivot!A$4:B$1000,2,FALSE))),IF(V19&lt;&gt;"",(VLOOKUP(V19,TimePivot!A$4:B$1000,2,FALSE))),IF(W19&lt;&gt;"",(VLOOKUP(W19,TimePivot!A$4:B$1000,2,FALSE))),IF(X19&lt;&gt;"",(VLOOKUP(X19,TimePivot!A$4:B$1000,2,FALSE))),IF(Y19&lt;&gt;"",(VLOOKUP(Y19,TimePivot!A$4:B$1000,2,FALSE))),IF(Z19&lt;&gt;"",(VLOOKUP(Z19,TimePivot!A$4:B$1000,2,FALSE))),IF(AA19&lt;&gt;"",(VLOOKUP(AA19,TimePivot!A$4:B$1000,2,FALSE))),IF(AB19&lt;&gt;"",(VLOOKUP(AB19,TimePivot!A$4:B$1000,2,FALSE)))))/60</f>
        <v>3.5416666666666665</v>
      </c>
      <c r="F19" t="s">
        <v>565</v>
      </c>
      <c r="G19" s="1" t="s">
        <v>192</v>
      </c>
      <c r="H19" s="1" t="s">
        <v>550</v>
      </c>
      <c r="I19" s="6"/>
      <c r="J19" s="1" t="s">
        <v>566</v>
      </c>
      <c r="K19" s="1" t="s">
        <v>1524</v>
      </c>
    </row>
    <row r="20" spans="1:13" s="1" customFormat="1" ht="150" x14ac:dyDescent="0.25">
      <c r="A20" s="5">
        <v>0</v>
      </c>
      <c r="B20" s="23">
        <f>(1-A20)*VLOOKUP(F20,TimePivot!A$4:C$1000,3,FALSE)</f>
        <v>6</v>
      </c>
      <c r="C20" s="8">
        <f>((1-A20)*VLOOKUP(F20,TimePivot!A$4:B$1000,2,FALSE))/60</f>
        <v>2.875</v>
      </c>
      <c r="D20" s="22">
        <f>((1-A20)*SUM(IF(J20&lt;&gt;"",(VLOOKUP(J20,TimePivot!A$4:C$1000,3,FALSE))),IF(K20&lt;&gt;"",VLOOKUP(K20,TimePivot!A$4:C$1000,3,FALSE)),IF(L20&lt;&gt;"",VLOOKUP(L20,TimePivot!A$4:C$1000,3,FALSE)),IF(M20&lt;&gt;"",VLOOKUP(M20,TimePivot!A$4:C$1000,3,FALSE)),IF(N20&lt;&gt;"",VLOOKUP(N20,TimePivot!A$4:C$1000,3,FALSE)),IF(O20&lt;&gt;"",VLOOKUP(O20,TimePivot!A$4:C$1000,3,FALSE)),IF(P20&lt;&gt;"",(VLOOKUP(P20,TimePivot!A$4:C$1000,3,FALSE))),IF(Q20&lt;&gt;"",(VLOOKUP(Q20,TimePivot!A$4:C$1000,3,FALSE))),IF(R20&lt;&gt;"",(VLOOKUP(R20,TimePivot!A$4:C$1000,3,FALSE))),IF(S20&lt;&gt;"",(VLOOKUP(S20,TimePivot!A$4:C$1000,3,FALSE))),IF(T20&lt;&gt;"",(VLOOKUP(T20,TimePivot!A$4:C$1000,3,FALSE))),IF(U20&lt;&gt;"",(VLOOKUP(U20,TimePivot!A$4:C$1000,3,FALSE))),IF(V20&lt;&gt;"",(VLOOKUP(V20,TimePivot!A$4:C$1000,3,FALSE))),IF(W20&lt;&gt;"",(VLOOKUP(W20,TimePivot!A$4:C$1000,3,FALSE))),IF(X20&lt;&gt;"",(VLOOKUP(X20,TimePivot!A$4:C$1000,3,FALSE))),IF(Y20&lt;&gt;"",(VLOOKUP(Y20,TimePivot!A$4:C$1000,3,FALSE))),IF(Z20&lt;&gt;"",(VLOOKUP(Z20,TimePivot!A$4:C$1000,3,FALSE))),IF(AA20&lt;&gt;"",(VLOOKUP(AA20,TimePivot!A$4:C$1000,3,FALSE))),IF(AB20&lt;&gt;"",(VLOOKUP(AB20,TimePivot!A$4:C$1000,3,FALSE)))))</f>
        <v>13</v>
      </c>
      <c r="E20" s="8">
        <f>((1-A20)*SUM(IF(J20&lt;&gt;"",(VLOOKUP(J20,TimePivot!A$4:B$1000,2,FALSE))),IF(K20&lt;&gt;"",VLOOKUP(K20,TimePivot!A$4:B$1000,2,FALSE)),IF(L20&lt;&gt;"",VLOOKUP(L20,TimePivot!A$4:B$1000,2,FALSE)),IF(M20&lt;&gt;"",VLOOKUP(M20,TimePivot!A$4:B$1000,2,FALSE)),IF(N20&lt;&gt;"",VLOOKUP(N20,TimePivot!A$4:B$1000,2,FALSE)),IF(O20&lt;&gt;"",VLOOKUP(O20,TimePivot!A$4:B$1000,2,FALSE)),IF(P20&lt;&gt;"",(VLOOKUP(P20,TimePivot!A$4:B$1000,2,FALSE))),IF(Q20&lt;&gt;"",(VLOOKUP(Q20,TimePivot!A$4:B$1000,2,FALSE))),IF(R20&lt;&gt;"",(VLOOKUP(R20,TimePivot!A$4:B$1000,2,FALSE))),IF(S20&lt;&gt;"",(VLOOKUP(S20,TimePivot!A$4:B$1000,2,FALSE))),IF(T20&lt;&gt;"",(VLOOKUP(T20,TimePivot!A$4:B$1000,2,FALSE))),IF(U20&lt;&gt;"",(VLOOKUP(U20,TimePivot!A$4:B$1000,2,FALSE))),IF(V20&lt;&gt;"",(VLOOKUP(V20,TimePivot!A$4:B$1000,2,FALSE))),IF(W20&lt;&gt;"",(VLOOKUP(W20,TimePivot!A$4:B$1000,2,FALSE))),IF(X20&lt;&gt;"",(VLOOKUP(X20,TimePivot!A$4:B$1000,2,FALSE))),IF(Y20&lt;&gt;"",(VLOOKUP(Y20,TimePivot!A$4:B$1000,2,FALSE))),IF(Z20&lt;&gt;"",(VLOOKUP(Z20,TimePivot!A$4:B$1000,2,FALSE))),IF(AA20&lt;&gt;"",(VLOOKUP(AA20,TimePivot!A$4:B$1000,2,FALSE))),IF(AB20&lt;&gt;"",(VLOOKUP(AB20,TimePivot!A$4:B$1000,2,FALSE)))))/60</f>
        <v>4.0283333333333333</v>
      </c>
      <c r="F20" t="s">
        <v>566</v>
      </c>
      <c r="G20" s="1" t="s">
        <v>193</v>
      </c>
      <c r="H20" s="1" t="s">
        <v>550</v>
      </c>
      <c r="I20" s="6"/>
      <c r="J20" s="1" t="s">
        <v>1314</v>
      </c>
      <c r="K20" s="1" t="s">
        <v>1315</v>
      </c>
      <c r="L20" s="1" t="s">
        <v>1321</v>
      </c>
    </row>
    <row r="21" spans="1:13" s="1" customFormat="1" ht="30" x14ac:dyDescent="0.25">
      <c r="A21" s="5">
        <v>0</v>
      </c>
      <c r="B21" s="23">
        <f>(1-A21)*VLOOKUP(F21,TimePivot!A$4:C$1000,3,FALSE)</f>
        <v>18</v>
      </c>
      <c r="C21" s="8">
        <f>((1-A21)*VLOOKUP(F21,TimePivot!A$4:B$1000,2,FALSE))/60</f>
        <v>7.3916666666666666</v>
      </c>
      <c r="D21" s="22">
        <f>((1-A21)*SUM(IF(J21&lt;&gt;"",(VLOOKUP(J21,TimePivot!A$4:C$1000,3,FALSE))),IF(K21&lt;&gt;"",VLOOKUP(K21,TimePivot!A$4:C$1000,3,FALSE)),IF(L21&lt;&gt;"",VLOOKUP(L21,TimePivot!A$4:C$1000,3,FALSE)),IF(M21&lt;&gt;"",VLOOKUP(M21,TimePivot!A$4:C$1000,3,FALSE)),IF(N21&lt;&gt;"",VLOOKUP(N21,TimePivot!A$4:C$1000,3,FALSE)),IF(O21&lt;&gt;"",VLOOKUP(O21,TimePivot!A$4:C$1000,3,FALSE)),IF(P21&lt;&gt;"",(VLOOKUP(P21,TimePivot!A$4:C$1000,3,FALSE))),IF(Q21&lt;&gt;"",(VLOOKUP(Q21,TimePivot!A$4:C$1000,3,FALSE))),IF(R21&lt;&gt;"",(VLOOKUP(R21,TimePivot!A$4:C$1000,3,FALSE))),IF(S21&lt;&gt;"",(VLOOKUP(S21,TimePivot!A$4:C$1000,3,FALSE))),IF(T21&lt;&gt;"",(VLOOKUP(T21,TimePivot!A$4:C$1000,3,FALSE))),IF(U21&lt;&gt;"",(VLOOKUP(U21,TimePivot!A$4:C$1000,3,FALSE))),IF(V21&lt;&gt;"",(VLOOKUP(V21,TimePivot!A$4:C$1000,3,FALSE))),IF(W21&lt;&gt;"",(VLOOKUP(W21,TimePivot!A$4:C$1000,3,FALSE))),IF(X21&lt;&gt;"",(VLOOKUP(X21,TimePivot!A$4:C$1000,3,FALSE))),IF(Y21&lt;&gt;"",(VLOOKUP(Y21,TimePivot!A$4:C$1000,3,FALSE))),IF(Z21&lt;&gt;"",(VLOOKUP(Z21,TimePivot!A$4:C$1000,3,FALSE))),IF(AA21&lt;&gt;"",(VLOOKUP(AA21,TimePivot!A$4:C$1000,3,FALSE))),IF(AB21&lt;&gt;"",(VLOOKUP(AB21,TimePivot!A$4:C$1000,3,FALSE)))))</f>
        <v>25</v>
      </c>
      <c r="E21" s="8">
        <f>((1-A21)*SUM(IF(J21&lt;&gt;"",(VLOOKUP(J21,TimePivot!A$4:B$1000,2,FALSE))),IF(K21&lt;&gt;"",VLOOKUP(K21,TimePivot!A$4:B$1000,2,FALSE)),IF(L21&lt;&gt;"",VLOOKUP(L21,TimePivot!A$4:B$1000,2,FALSE)),IF(M21&lt;&gt;"",VLOOKUP(M21,TimePivot!A$4:B$1000,2,FALSE)),IF(N21&lt;&gt;"",VLOOKUP(N21,TimePivot!A$4:B$1000,2,FALSE)),IF(O21&lt;&gt;"",VLOOKUP(O21,TimePivot!A$4:B$1000,2,FALSE)),IF(P21&lt;&gt;"",(VLOOKUP(P21,TimePivot!A$4:B$1000,2,FALSE))),IF(Q21&lt;&gt;"",(VLOOKUP(Q21,TimePivot!A$4:B$1000,2,FALSE))),IF(R21&lt;&gt;"",(VLOOKUP(R21,TimePivot!A$4:B$1000,2,FALSE))),IF(S21&lt;&gt;"",(VLOOKUP(S21,TimePivot!A$4:B$1000,2,FALSE))),IF(T21&lt;&gt;"",(VLOOKUP(T21,TimePivot!A$4:B$1000,2,FALSE))),IF(U21&lt;&gt;"",(VLOOKUP(U21,TimePivot!A$4:B$1000,2,FALSE))),IF(V21&lt;&gt;"",(VLOOKUP(V21,TimePivot!A$4:B$1000,2,FALSE))),IF(W21&lt;&gt;"",(VLOOKUP(W21,TimePivot!A$4:B$1000,2,FALSE))),IF(X21&lt;&gt;"",(VLOOKUP(X21,TimePivot!A$4:B$1000,2,FALSE))),IF(Y21&lt;&gt;"",(VLOOKUP(Y21,TimePivot!A$4:B$1000,2,FALSE))),IF(Z21&lt;&gt;"",(VLOOKUP(Z21,TimePivot!A$4:B$1000,2,FALSE))),IF(AA21&lt;&gt;"",(VLOOKUP(AA21,TimePivot!A$4:B$1000,2,FALSE))),IF(AB21&lt;&gt;"",(VLOOKUP(AB21,TimePivot!A$4:B$1000,2,FALSE)))))/60</f>
        <v>6.58</v>
      </c>
      <c r="F21" t="s">
        <v>567</v>
      </c>
      <c r="G21" s="1" t="s">
        <v>194</v>
      </c>
      <c r="H21" s="1" t="s">
        <v>576</v>
      </c>
      <c r="I21" s="6"/>
      <c r="J21" s="1" t="s">
        <v>792</v>
      </c>
      <c r="K21" s="1" t="s">
        <v>1260</v>
      </c>
    </row>
    <row r="22" spans="1:13" s="1" customFormat="1" ht="45" x14ac:dyDescent="0.25">
      <c r="A22" s="5">
        <v>0</v>
      </c>
      <c r="B22" s="23">
        <f>(1-A22)*VLOOKUP(F22,TimePivot!A$4:C$1000,3,FALSE)</f>
        <v>7</v>
      </c>
      <c r="C22" s="8">
        <f>((1-A22)*VLOOKUP(F22,TimePivot!A$4:B$1000,2,FALSE))/60</f>
        <v>3.5</v>
      </c>
      <c r="D22" s="22">
        <f>((1-A22)*SUM(IF(J22&lt;&gt;"",(VLOOKUP(J22,TimePivot!A$4:C$1000,3,FALSE))),IF(K22&lt;&gt;"",VLOOKUP(K22,TimePivot!A$4:C$1000,3,FALSE)),IF(L22&lt;&gt;"",VLOOKUP(L22,TimePivot!A$4:C$1000,3,FALSE)),IF(M22&lt;&gt;"",VLOOKUP(M22,TimePivot!A$4:C$1000,3,FALSE)),IF(N22&lt;&gt;"",VLOOKUP(N22,TimePivot!A$4:C$1000,3,FALSE)),IF(O22&lt;&gt;"",VLOOKUP(O22,TimePivot!A$4:C$1000,3,FALSE)),IF(P22&lt;&gt;"",(VLOOKUP(P22,TimePivot!A$4:C$1000,3,FALSE))),IF(Q22&lt;&gt;"",(VLOOKUP(Q22,TimePivot!A$4:C$1000,3,FALSE))),IF(R22&lt;&gt;"",(VLOOKUP(R22,TimePivot!A$4:C$1000,3,FALSE))),IF(S22&lt;&gt;"",(VLOOKUP(S22,TimePivot!A$4:C$1000,3,FALSE))),IF(T22&lt;&gt;"",(VLOOKUP(T22,TimePivot!A$4:C$1000,3,FALSE))),IF(U22&lt;&gt;"",(VLOOKUP(U22,TimePivot!A$4:C$1000,3,FALSE))),IF(V22&lt;&gt;"",(VLOOKUP(V22,TimePivot!A$4:C$1000,3,FALSE))),IF(W22&lt;&gt;"",(VLOOKUP(W22,TimePivot!A$4:C$1000,3,FALSE))),IF(X22&lt;&gt;"",(VLOOKUP(X22,TimePivot!A$4:C$1000,3,FALSE))),IF(Y22&lt;&gt;"",(VLOOKUP(Y22,TimePivot!A$4:C$1000,3,FALSE))),IF(Z22&lt;&gt;"",(VLOOKUP(Z22,TimePivot!A$4:C$1000,3,FALSE))),IF(AA22&lt;&gt;"",(VLOOKUP(AA22,TimePivot!A$4:C$1000,3,FALSE))),IF(AB22&lt;&gt;"",(VLOOKUP(AB22,TimePivot!A$4:C$1000,3,FALSE)))))</f>
        <v>36</v>
      </c>
      <c r="E22" s="8">
        <f>((1-A22)*SUM(IF(J22&lt;&gt;"",(VLOOKUP(J22,TimePivot!A$4:B$1000,2,FALSE))),IF(K22&lt;&gt;"",VLOOKUP(K22,TimePivot!A$4:B$1000,2,FALSE)),IF(L22&lt;&gt;"",VLOOKUP(L22,TimePivot!A$4:B$1000,2,FALSE)),IF(M22&lt;&gt;"",VLOOKUP(M22,TimePivot!A$4:B$1000,2,FALSE)),IF(N22&lt;&gt;"",VLOOKUP(N22,TimePivot!A$4:B$1000,2,FALSE)),IF(O22&lt;&gt;"",VLOOKUP(O22,TimePivot!A$4:B$1000,2,FALSE)),IF(P22&lt;&gt;"",(VLOOKUP(P22,TimePivot!A$4:B$1000,2,FALSE))),IF(Q22&lt;&gt;"",(VLOOKUP(Q22,TimePivot!A$4:B$1000,2,FALSE))),IF(R22&lt;&gt;"",(VLOOKUP(R22,TimePivot!A$4:B$1000,2,FALSE))),IF(S22&lt;&gt;"",(VLOOKUP(S22,TimePivot!A$4:B$1000,2,FALSE))),IF(T22&lt;&gt;"",(VLOOKUP(T22,TimePivot!A$4:B$1000,2,FALSE))),IF(U22&lt;&gt;"",(VLOOKUP(U22,TimePivot!A$4:B$1000,2,FALSE))),IF(V22&lt;&gt;"",(VLOOKUP(V22,TimePivot!A$4:B$1000,2,FALSE))),IF(W22&lt;&gt;"",(VLOOKUP(W22,TimePivot!A$4:B$1000,2,FALSE))),IF(X22&lt;&gt;"",(VLOOKUP(X22,TimePivot!A$4:B$1000,2,FALSE))),IF(Y22&lt;&gt;"",(VLOOKUP(Y22,TimePivot!A$4:B$1000,2,FALSE))),IF(Z22&lt;&gt;"",(VLOOKUP(Z22,TimePivot!A$4:B$1000,2,FALSE))),IF(AA22&lt;&gt;"",(VLOOKUP(AA22,TimePivot!A$4:B$1000,2,FALSE))),IF(AB22&lt;&gt;"",(VLOOKUP(AB22,TimePivot!A$4:B$1000,2,FALSE)))))/60</f>
        <v>10.396666666666668</v>
      </c>
      <c r="F22" t="s">
        <v>568</v>
      </c>
      <c r="G22" s="1" t="s">
        <v>195</v>
      </c>
      <c r="H22" s="1" t="s">
        <v>576</v>
      </c>
      <c r="I22" s="6"/>
      <c r="J22" s="1" t="s">
        <v>763</v>
      </c>
      <c r="K22" s="1" t="s">
        <v>1275</v>
      </c>
      <c r="L22" s="1" t="s">
        <v>1257</v>
      </c>
    </row>
    <row r="23" spans="1:13" s="1" customFormat="1" ht="30" x14ac:dyDescent="0.25">
      <c r="A23" s="5">
        <v>0</v>
      </c>
      <c r="B23" s="23">
        <f>(1-A23)*VLOOKUP(F23,TimePivot!A$4:C$1000,3,FALSE)</f>
        <v>2</v>
      </c>
      <c r="C23" s="8">
        <f>((1-A23)*VLOOKUP(F23,TimePivot!A$4:B$1000,2,FALSE))/60</f>
        <v>0.91666666666666663</v>
      </c>
      <c r="D23" s="22">
        <f>((1-A23)*SUM(IF(J23&lt;&gt;"",(VLOOKUP(J23,TimePivot!A$4:C$1000,3,FALSE))),IF(K23&lt;&gt;"",VLOOKUP(K23,TimePivot!A$4:C$1000,3,FALSE)),IF(L23&lt;&gt;"",VLOOKUP(L23,TimePivot!A$4:C$1000,3,FALSE)),IF(M23&lt;&gt;"",VLOOKUP(M23,TimePivot!A$4:C$1000,3,FALSE)),IF(N23&lt;&gt;"",VLOOKUP(N23,TimePivot!A$4:C$1000,3,FALSE)),IF(O23&lt;&gt;"",VLOOKUP(O23,TimePivot!A$4:C$1000,3,FALSE)),IF(P23&lt;&gt;"",(VLOOKUP(P23,TimePivot!A$4:C$1000,3,FALSE))),IF(Q23&lt;&gt;"",(VLOOKUP(Q23,TimePivot!A$4:C$1000,3,FALSE))),IF(R23&lt;&gt;"",(VLOOKUP(R23,TimePivot!A$4:C$1000,3,FALSE))),IF(S23&lt;&gt;"",(VLOOKUP(S23,TimePivot!A$4:C$1000,3,FALSE))),IF(T23&lt;&gt;"",(VLOOKUP(T23,TimePivot!A$4:C$1000,3,FALSE))),IF(U23&lt;&gt;"",(VLOOKUP(U23,TimePivot!A$4:C$1000,3,FALSE))),IF(V23&lt;&gt;"",(VLOOKUP(V23,TimePivot!A$4:C$1000,3,FALSE))),IF(W23&lt;&gt;"",(VLOOKUP(W23,TimePivot!A$4:C$1000,3,FALSE))),IF(X23&lt;&gt;"",(VLOOKUP(X23,TimePivot!A$4:C$1000,3,FALSE))),IF(Y23&lt;&gt;"",(VLOOKUP(Y23,TimePivot!A$4:C$1000,3,FALSE))),IF(Z23&lt;&gt;"",(VLOOKUP(Z23,TimePivot!A$4:C$1000,3,FALSE))),IF(AA23&lt;&gt;"",(VLOOKUP(AA23,TimePivot!A$4:C$1000,3,FALSE))),IF(AB23&lt;&gt;"",(VLOOKUP(AB23,TimePivot!A$4:C$1000,3,FALSE)))))</f>
        <v>8</v>
      </c>
      <c r="E23" s="8">
        <f>((1-A23)*SUM(IF(J23&lt;&gt;"",(VLOOKUP(J23,TimePivot!A$4:B$1000,2,FALSE))),IF(K23&lt;&gt;"",VLOOKUP(K23,TimePivot!A$4:B$1000,2,FALSE)),IF(L23&lt;&gt;"",VLOOKUP(L23,TimePivot!A$4:B$1000,2,FALSE)),IF(M23&lt;&gt;"",VLOOKUP(M23,TimePivot!A$4:B$1000,2,FALSE)),IF(N23&lt;&gt;"",VLOOKUP(N23,TimePivot!A$4:B$1000,2,FALSE)),IF(O23&lt;&gt;"",VLOOKUP(O23,TimePivot!A$4:B$1000,2,FALSE)),IF(P23&lt;&gt;"",(VLOOKUP(P23,TimePivot!A$4:B$1000,2,FALSE))),IF(Q23&lt;&gt;"",(VLOOKUP(Q23,TimePivot!A$4:B$1000,2,FALSE))),IF(R23&lt;&gt;"",(VLOOKUP(R23,TimePivot!A$4:B$1000,2,FALSE))),IF(S23&lt;&gt;"",(VLOOKUP(S23,TimePivot!A$4:B$1000,2,FALSE))),IF(T23&lt;&gt;"",(VLOOKUP(T23,TimePivot!A$4:B$1000,2,FALSE))),IF(U23&lt;&gt;"",(VLOOKUP(U23,TimePivot!A$4:B$1000,2,FALSE))),IF(V23&lt;&gt;"",(VLOOKUP(V23,TimePivot!A$4:B$1000,2,FALSE))),IF(W23&lt;&gt;"",(VLOOKUP(W23,TimePivot!A$4:B$1000,2,FALSE))),IF(X23&lt;&gt;"",(VLOOKUP(X23,TimePivot!A$4:B$1000,2,FALSE))),IF(Y23&lt;&gt;"",(VLOOKUP(Y23,TimePivot!A$4:B$1000,2,FALSE))),IF(Z23&lt;&gt;"",(VLOOKUP(Z23,TimePivot!A$4:B$1000,2,FALSE))),IF(AA23&lt;&gt;"",(VLOOKUP(AA23,TimePivot!A$4:B$1000,2,FALSE))),IF(AB23&lt;&gt;"",(VLOOKUP(AB23,TimePivot!A$4:B$1000,2,FALSE)))))/60</f>
        <v>1.6950000000000001</v>
      </c>
      <c r="F23" t="s">
        <v>569</v>
      </c>
      <c r="G23" s="1" t="s">
        <v>196</v>
      </c>
      <c r="H23" s="1" t="s">
        <v>576</v>
      </c>
      <c r="I23" s="6"/>
      <c r="J23" s="1" t="s">
        <v>1292</v>
      </c>
      <c r="K23"/>
    </row>
    <row r="24" spans="1:13" s="1" customFormat="1" ht="30" x14ac:dyDescent="0.25">
      <c r="A24" s="5">
        <v>0</v>
      </c>
      <c r="B24" s="23">
        <f>(1-A24)*VLOOKUP(F24,TimePivot!A$4:C$1000,3,FALSE)</f>
        <v>14</v>
      </c>
      <c r="C24" s="8">
        <f>((1-A24)*VLOOKUP(F24,TimePivot!A$4:B$1000,2,FALSE))/60</f>
        <v>5.2583333333333337</v>
      </c>
      <c r="D24" s="22">
        <f>((1-A24)*SUM(IF(J24&lt;&gt;"",(VLOOKUP(J24,TimePivot!A$4:C$1000,3,FALSE))),IF(K24&lt;&gt;"",VLOOKUP(K24,TimePivot!A$4:C$1000,3,FALSE)),IF(L24&lt;&gt;"",VLOOKUP(L24,TimePivot!A$4:C$1000,3,FALSE)),IF(M24&lt;&gt;"",VLOOKUP(M24,TimePivot!A$4:C$1000,3,FALSE)),IF(N24&lt;&gt;"",VLOOKUP(N24,TimePivot!A$4:C$1000,3,FALSE)),IF(O24&lt;&gt;"",VLOOKUP(O24,TimePivot!A$4:C$1000,3,FALSE)),IF(P24&lt;&gt;"",(VLOOKUP(P24,TimePivot!A$4:C$1000,3,FALSE))),IF(Q24&lt;&gt;"",(VLOOKUP(Q24,TimePivot!A$4:C$1000,3,FALSE))),IF(R24&lt;&gt;"",(VLOOKUP(R24,TimePivot!A$4:C$1000,3,FALSE))),IF(S24&lt;&gt;"",(VLOOKUP(S24,TimePivot!A$4:C$1000,3,FALSE))),IF(T24&lt;&gt;"",(VLOOKUP(T24,TimePivot!A$4:C$1000,3,FALSE))),IF(U24&lt;&gt;"",(VLOOKUP(U24,TimePivot!A$4:C$1000,3,FALSE))),IF(V24&lt;&gt;"",(VLOOKUP(V24,TimePivot!A$4:C$1000,3,FALSE))),IF(W24&lt;&gt;"",(VLOOKUP(W24,TimePivot!A$4:C$1000,3,FALSE))),IF(X24&lt;&gt;"",(VLOOKUP(X24,TimePivot!A$4:C$1000,3,FALSE))),IF(Y24&lt;&gt;"",(VLOOKUP(Y24,TimePivot!A$4:C$1000,3,FALSE))),IF(Z24&lt;&gt;"",(VLOOKUP(Z24,TimePivot!A$4:C$1000,3,FALSE))),IF(AA24&lt;&gt;"",(VLOOKUP(AA24,TimePivot!A$4:C$1000,3,FALSE))),IF(AB24&lt;&gt;"",(VLOOKUP(AB24,TimePivot!A$4:C$1000,3,FALSE)))))</f>
        <v>52</v>
      </c>
      <c r="E24" s="8">
        <f>((1-A24)*SUM(IF(J24&lt;&gt;"",(VLOOKUP(J24,TimePivot!A$4:B$1000,2,FALSE))),IF(K24&lt;&gt;"",VLOOKUP(K24,TimePivot!A$4:B$1000,2,FALSE)),IF(L24&lt;&gt;"",VLOOKUP(L24,TimePivot!A$4:B$1000,2,FALSE)),IF(M24&lt;&gt;"",VLOOKUP(M24,TimePivot!A$4:B$1000,2,FALSE)),IF(N24&lt;&gt;"",VLOOKUP(N24,TimePivot!A$4:B$1000,2,FALSE)),IF(O24&lt;&gt;"",VLOOKUP(O24,TimePivot!A$4:B$1000,2,FALSE)),IF(P24&lt;&gt;"",(VLOOKUP(P24,TimePivot!A$4:B$1000,2,FALSE))),IF(Q24&lt;&gt;"",(VLOOKUP(Q24,TimePivot!A$4:B$1000,2,FALSE))),IF(R24&lt;&gt;"",(VLOOKUP(R24,TimePivot!A$4:B$1000,2,FALSE))),IF(S24&lt;&gt;"",(VLOOKUP(S24,TimePivot!A$4:B$1000,2,FALSE))),IF(T24&lt;&gt;"",(VLOOKUP(T24,TimePivot!A$4:B$1000,2,FALSE))),IF(U24&lt;&gt;"",(VLOOKUP(U24,TimePivot!A$4:B$1000,2,FALSE))),IF(V24&lt;&gt;"",(VLOOKUP(V24,TimePivot!A$4:B$1000,2,FALSE))),IF(W24&lt;&gt;"",(VLOOKUP(W24,TimePivot!A$4:B$1000,2,FALSE))),IF(X24&lt;&gt;"",(VLOOKUP(X24,TimePivot!A$4:B$1000,2,FALSE))),IF(Y24&lt;&gt;"",(VLOOKUP(Y24,TimePivot!A$4:B$1000,2,FALSE))),IF(Z24&lt;&gt;"",(VLOOKUP(Z24,TimePivot!A$4:B$1000,2,FALSE))),IF(AA24&lt;&gt;"",(VLOOKUP(AA24,TimePivot!A$4:B$1000,2,FALSE))),IF(AB24&lt;&gt;"",(VLOOKUP(AB24,TimePivot!A$4:B$1000,2,FALSE)))))/60</f>
        <v>12.925000000000001</v>
      </c>
      <c r="F24" t="s">
        <v>570</v>
      </c>
      <c r="G24" s="1" t="s">
        <v>197</v>
      </c>
      <c r="H24" s="1" t="s">
        <v>576</v>
      </c>
      <c r="I24" s="6"/>
      <c r="J24" s="1" t="s">
        <v>1312</v>
      </c>
      <c r="K24" s="1" t="s">
        <v>1291</v>
      </c>
      <c r="L24" s="1" t="s">
        <v>1259</v>
      </c>
      <c r="M24" s="1" t="s">
        <v>1260</v>
      </c>
    </row>
    <row r="25" spans="1:13" s="1" customFormat="1" ht="30" x14ac:dyDescent="0.25">
      <c r="A25" s="5">
        <v>0</v>
      </c>
      <c r="B25" s="23">
        <f>(1-A25)*VLOOKUP(F25,TimePivot!A$4:C$1000,3,FALSE)</f>
        <v>5</v>
      </c>
      <c r="C25" s="8">
        <f>((1-A25)*VLOOKUP(F25,TimePivot!A$4:B$1000,2,FALSE))/60</f>
        <v>2.1666666666666665</v>
      </c>
      <c r="D25" s="22">
        <f>((1-A25)*SUM(IF(J25&lt;&gt;"",(VLOOKUP(J25,TimePivot!A$4:C$1000,3,FALSE))),IF(K25&lt;&gt;"",VLOOKUP(K25,TimePivot!A$4:C$1000,3,FALSE)),IF(L25&lt;&gt;"",VLOOKUP(L25,TimePivot!A$4:C$1000,3,FALSE)),IF(M25&lt;&gt;"",VLOOKUP(M25,TimePivot!A$4:C$1000,3,FALSE)),IF(N25&lt;&gt;"",VLOOKUP(N25,TimePivot!A$4:C$1000,3,FALSE)),IF(O25&lt;&gt;"",VLOOKUP(O25,TimePivot!A$4:C$1000,3,FALSE)),IF(P25&lt;&gt;"",(VLOOKUP(P25,TimePivot!A$4:C$1000,3,FALSE))),IF(Q25&lt;&gt;"",(VLOOKUP(Q25,TimePivot!A$4:C$1000,3,FALSE))),IF(R25&lt;&gt;"",(VLOOKUP(R25,TimePivot!A$4:C$1000,3,FALSE))),IF(S25&lt;&gt;"",(VLOOKUP(S25,TimePivot!A$4:C$1000,3,FALSE))),IF(T25&lt;&gt;"",(VLOOKUP(T25,TimePivot!A$4:C$1000,3,FALSE))),IF(U25&lt;&gt;"",(VLOOKUP(U25,TimePivot!A$4:C$1000,3,FALSE))),IF(V25&lt;&gt;"",(VLOOKUP(V25,TimePivot!A$4:C$1000,3,FALSE))),IF(W25&lt;&gt;"",(VLOOKUP(W25,TimePivot!A$4:C$1000,3,FALSE))),IF(X25&lt;&gt;"",(VLOOKUP(X25,TimePivot!A$4:C$1000,3,FALSE))),IF(Y25&lt;&gt;"",(VLOOKUP(Y25,TimePivot!A$4:C$1000,3,FALSE))),IF(Z25&lt;&gt;"",(VLOOKUP(Z25,TimePivot!A$4:C$1000,3,FALSE))),IF(AA25&lt;&gt;"",(VLOOKUP(AA25,TimePivot!A$4:C$1000,3,FALSE))),IF(AB25&lt;&gt;"",(VLOOKUP(AB25,TimePivot!A$4:C$1000,3,FALSE)))))</f>
        <v>30</v>
      </c>
      <c r="E25" s="8">
        <f>((1-A25)*SUM(IF(J25&lt;&gt;"",(VLOOKUP(J25,TimePivot!A$4:B$1000,2,FALSE))),IF(K25&lt;&gt;"",VLOOKUP(K25,TimePivot!A$4:B$1000,2,FALSE)),IF(L25&lt;&gt;"",VLOOKUP(L25,TimePivot!A$4:B$1000,2,FALSE)),IF(M25&lt;&gt;"",VLOOKUP(M25,TimePivot!A$4:B$1000,2,FALSE)),IF(N25&lt;&gt;"",VLOOKUP(N25,TimePivot!A$4:B$1000,2,FALSE)),IF(O25&lt;&gt;"",VLOOKUP(O25,TimePivot!A$4:B$1000,2,FALSE)),IF(P25&lt;&gt;"",(VLOOKUP(P25,TimePivot!A$4:B$1000,2,FALSE))),IF(Q25&lt;&gt;"",(VLOOKUP(Q25,TimePivot!A$4:B$1000,2,FALSE))),IF(R25&lt;&gt;"",(VLOOKUP(R25,TimePivot!A$4:B$1000,2,FALSE))),IF(S25&lt;&gt;"",(VLOOKUP(S25,TimePivot!A$4:B$1000,2,FALSE))),IF(T25&lt;&gt;"",(VLOOKUP(T25,TimePivot!A$4:B$1000,2,FALSE))),IF(U25&lt;&gt;"",(VLOOKUP(U25,TimePivot!A$4:B$1000,2,FALSE))),IF(V25&lt;&gt;"",(VLOOKUP(V25,TimePivot!A$4:B$1000,2,FALSE))),IF(W25&lt;&gt;"",(VLOOKUP(W25,TimePivot!A$4:B$1000,2,FALSE))),IF(X25&lt;&gt;"",(VLOOKUP(X25,TimePivot!A$4:B$1000,2,FALSE))),IF(Y25&lt;&gt;"",(VLOOKUP(Y25,TimePivot!A$4:B$1000,2,FALSE))),IF(Z25&lt;&gt;"",(VLOOKUP(Z25,TimePivot!A$4:B$1000,2,FALSE))),IF(AA25&lt;&gt;"",(VLOOKUP(AA25,TimePivot!A$4:B$1000,2,FALSE))),IF(AB25&lt;&gt;"",(VLOOKUP(AB25,TimePivot!A$4:B$1000,2,FALSE)))))/60</f>
        <v>9.0466666666666651</v>
      </c>
      <c r="F25" t="s">
        <v>571</v>
      </c>
      <c r="G25" s="1" t="s">
        <v>198</v>
      </c>
      <c r="H25" s="1" t="s">
        <v>576</v>
      </c>
      <c r="I25" s="6"/>
      <c r="J25" s="1" t="s">
        <v>763</v>
      </c>
      <c r="K25" s="1" t="s">
        <v>1263</v>
      </c>
    </row>
    <row r="26" spans="1:13" s="1" customFormat="1" ht="30" x14ac:dyDescent="0.25">
      <c r="A26" s="5">
        <v>0</v>
      </c>
      <c r="B26" s="23">
        <f>(1-A26)*VLOOKUP(F26,TimePivot!A$4:C$1000,3,FALSE)</f>
        <v>14</v>
      </c>
      <c r="C26" s="8">
        <f>((1-A26)*VLOOKUP(F26,TimePivot!A$4:B$1000,2,FALSE))/60</f>
        <v>4.0166666666666666</v>
      </c>
      <c r="D26" s="22">
        <f>((1-A26)*SUM(IF(J26&lt;&gt;"",(VLOOKUP(J26,TimePivot!A$4:C$1000,3,FALSE))),IF(K26&lt;&gt;"",VLOOKUP(K26,TimePivot!A$4:C$1000,3,FALSE)),IF(L26&lt;&gt;"",VLOOKUP(L26,TimePivot!A$4:C$1000,3,FALSE)),IF(M26&lt;&gt;"",VLOOKUP(M26,TimePivot!A$4:C$1000,3,FALSE)),IF(N26&lt;&gt;"",VLOOKUP(N26,TimePivot!A$4:C$1000,3,FALSE)),IF(O26&lt;&gt;"",VLOOKUP(O26,TimePivot!A$4:C$1000,3,FALSE)),IF(P26&lt;&gt;"",(VLOOKUP(P26,TimePivot!A$4:C$1000,3,FALSE))),IF(Q26&lt;&gt;"",(VLOOKUP(Q26,TimePivot!A$4:C$1000,3,FALSE))),IF(R26&lt;&gt;"",(VLOOKUP(R26,TimePivot!A$4:C$1000,3,FALSE))),IF(S26&lt;&gt;"",(VLOOKUP(S26,TimePivot!A$4:C$1000,3,FALSE))),IF(T26&lt;&gt;"",(VLOOKUP(T26,TimePivot!A$4:C$1000,3,FALSE))),IF(U26&lt;&gt;"",(VLOOKUP(U26,TimePivot!A$4:C$1000,3,FALSE))),IF(V26&lt;&gt;"",(VLOOKUP(V26,TimePivot!A$4:C$1000,3,FALSE))),IF(W26&lt;&gt;"",(VLOOKUP(W26,TimePivot!A$4:C$1000,3,FALSE))),IF(X26&lt;&gt;"",(VLOOKUP(X26,TimePivot!A$4:C$1000,3,FALSE))),IF(Y26&lt;&gt;"",(VLOOKUP(Y26,TimePivot!A$4:C$1000,3,FALSE))),IF(Z26&lt;&gt;"",(VLOOKUP(Z26,TimePivot!A$4:C$1000,3,FALSE))),IF(AA26&lt;&gt;"",(VLOOKUP(AA26,TimePivot!A$4:C$1000,3,FALSE))),IF(AB26&lt;&gt;"",(VLOOKUP(AB26,TimePivot!A$4:C$1000,3,FALSE)))))</f>
        <v>37</v>
      </c>
      <c r="E26" s="8">
        <f>((1-A26)*SUM(IF(J26&lt;&gt;"",(VLOOKUP(J26,TimePivot!A$4:B$1000,2,FALSE))),IF(K26&lt;&gt;"",VLOOKUP(K26,TimePivot!A$4:B$1000,2,FALSE)),IF(L26&lt;&gt;"",VLOOKUP(L26,TimePivot!A$4:B$1000,2,FALSE)),IF(M26&lt;&gt;"",VLOOKUP(M26,TimePivot!A$4:B$1000,2,FALSE)),IF(N26&lt;&gt;"",VLOOKUP(N26,TimePivot!A$4:B$1000,2,FALSE)),IF(O26&lt;&gt;"",VLOOKUP(O26,TimePivot!A$4:B$1000,2,FALSE)),IF(P26&lt;&gt;"",(VLOOKUP(P26,TimePivot!A$4:B$1000,2,FALSE))),IF(Q26&lt;&gt;"",(VLOOKUP(Q26,TimePivot!A$4:B$1000,2,FALSE))),IF(R26&lt;&gt;"",(VLOOKUP(R26,TimePivot!A$4:B$1000,2,FALSE))),IF(S26&lt;&gt;"",(VLOOKUP(S26,TimePivot!A$4:B$1000,2,FALSE))),IF(T26&lt;&gt;"",(VLOOKUP(T26,TimePivot!A$4:B$1000,2,FALSE))),IF(U26&lt;&gt;"",(VLOOKUP(U26,TimePivot!A$4:B$1000,2,FALSE))),IF(V26&lt;&gt;"",(VLOOKUP(V26,TimePivot!A$4:B$1000,2,FALSE))),IF(W26&lt;&gt;"",(VLOOKUP(W26,TimePivot!A$4:B$1000,2,FALSE))),IF(X26&lt;&gt;"",(VLOOKUP(X26,TimePivot!A$4:B$1000,2,FALSE))),IF(Y26&lt;&gt;"",(VLOOKUP(Y26,TimePivot!A$4:B$1000,2,FALSE))),IF(Z26&lt;&gt;"",(VLOOKUP(Z26,TimePivot!A$4:B$1000,2,FALSE))),IF(AA26&lt;&gt;"",(VLOOKUP(AA26,TimePivot!A$4:B$1000,2,FALSE))),IF(AB26&lt;&gt;"",(VLOOKUP(AB26,TimePivot!A$4:B$1000,2,FALSE)))))/60</f>
        <v>6.78</v>
      </c>
      <c r="F26" t="s">
        <v>572</v>
      </c>
      <c r="G26" s="1" t="s">
        <v>199</v>
      </c>
      <c r="H26" s="1" t="s">
        <v>576</v>
      </c>
      <c r="I26" s="6"/>
      <c r="J26" s="1" t="s">
        <v>924</v>
      </c>
      <c r="K26" s="1" t="s">
        <v>1259</v>
      </c>
      <c r="L26" s="1" t="s">
        <v>1260</v>
      </c>
    </row>
  </sheetData>
  <conditionalFormatting sqref="B3:B26">
    <cfRule type="colorScale" priority="4">
      <colorScale>
        <cfvo type="min"/>
        <cfvo type="percentile" val="50"/>
        <cfvo type="max"/>
        <color rgb="FF63BE7B"/>
        <color rgb="FFFFEB84"/>
        <color rgb="FFF8696B"/>
      </colorScale>
    </cfRule>
  </conditionalFormatting>
  <conditionalFormatting sqref="E3:E26">
    <cfRule type="colorScale" priority="1">
      <colorScale>
        <cfvo type="min"/>
        <cfvo type="percentile" val="50"/>
        <cfvo type="max"/>
        <color rgb="FF63BE7B"/>
        <color rgb="FFFFEB84"/>
        <color rgb="FFF8696B"/>
      </colorScale>
    </cfRule>
  </conditionalFormatting>
  <conditionalFormatting sqref="D3:D26">
    <cfRule type="colorScale" priority="2">
      <colorScale>
        <cfvo type="min"/>
        <cfvo type="percentile" val="50"/>
        <cfvo type="max"/>
        <color rgb="FF63BE7B"/>
        <color rgb="FFFFEB84"/>
        <color rgb="FFF8696B"/>
      </colorScale>
    </cfRule>
  </conditionalFormatting>
  <conditionalFormatting sqref="C3:C26">
    <cfRule type="colorScale" priority="3">
      <colorScale>
        <cfvo type="min"/>
        <cfvo type="percentile" val="50"/>
        <cfvo type="max"/>
        <color rgb="FF63BE7B"/>
        <color rgb="FFFFEB84"/>
        <color rgb="FFF8696B"/>
      </colorScale>
    </cfRule>
  </conditionalFormatting>
  <conditionalFormatting sqref="A3:A26">
    <cfRule type="cellIs" dxfId="14" priority="14" operator="greaterThan">
      <formula>0.76</formula>
    </cfRule>
    <cfRule type="cellIs" dxfId="13" priority="15" operator="lessThan">
      <formula>0.26</formula>
    </cfRule>
    <cfRule type="cellIs" dxfId="12" priority="16" operator="between">
      <formula>0.26</formula>
      <formula>0.76</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03E0BD3-3DF7-4BF0-9B4A-9DC198CBCA1E}">
          <x14:formula1>
            <xm:f>Validation!$A$2:$A$6</xm:f>
          </x14:formula1>
          <xm:sqref>A3:A26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880E62488C1F4BB1DD08464737F115" ma:contentTypeVersion="8" ma:contentTypeDescription="Create a new document." ma:contentTypeScope="" ma:versionID="180563599db74e78a4918359b8470c80">
  <xsd:schema xmlns:xsd="http://www.w3.org/2001/XMLSchema" xmlns:xs="http://www.w3.org/2001/XMLSchema" xmlns:p="http://schemas.microsoft.com/office/2006/metadata/properties" xmlns:ns3="3d0d126b-5ae6-4973-910b-662618854401" xmlns:ns4="6880f36b-598e-4820-a62a-cd49a78928f6" targetNamespace="http://schemas.microsoft.com/office/2006/metadata/properties" ma:root="true" ma:fieldsID="f81e8157c216e38e47aadf9e49d1bccd" ns3:_="" ns4:_="">
    <xsd:import namespace="3d0d126b-5ae6-4973-910b-662618854401"/>
    <xsd:import namespace="6880f36b-598e-4820-a62a-cd49a78928f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d126b-5ae6-4973-910b-6626188544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80f36b-598e-4820-a62a-cd49a78928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0D09B0-7556-428C-94EB-C5F0722ECB88}">
  <ds:schemaRefs>
    <ds:schemaRef ds:uri="http://schemas.microsoft.com/sharepoint/v3/contenttype/forms"/>
  </ds:schemaRefs>
</ds:datastoreItem>
</file>

<file path=customXml/itemProps2.xml><?xml version="1.0" encoding="utf-8"?>
<ds:datastoreItem xmlns:ds="http://schemas.openxmlformats.org/officeDocument/2006/customXml" ds:itemID="{C3249C06-1BDA-4A1A-9E98-D78EFB6C4EC3}">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6880f36b-598e-4820-a62a-cd49a78928f6"/>
    <ds:schemaRef ds:uri="http://purl.org/dc/terms/"/>
    <ds:schemaRef ds:uri="http://schemas.openxmlformats.org/package/2006/metadata/core-properties"/>
    <ds:schemaRef ds:uri="3d0d126b-5ae6-4973-910b-662618854401"/>
    <ds:schemaRef ds:uri="http://www.w3.org/XML/1998/namespace"/>
  </ds:schemaRefs>
</ds:datastoreItem>
</file>

<file path=customXml/itemProps3.xml><?xml version="1.0" encoding="utf-8"?>
<ds:datastoreItem xmlns:ds="http://schemas.openxmlformats.org/officeDocument/2006/customXml" ds:itemID="{009F3787-DB27-4009-BF49-11A7A3022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d126b-5ae6-4973-910b-662618854401"/>
    <ds:schemaRef ds:uri="6880f36b-598e-4820-a62a-cd49a78928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README</vt:lpstr>
      <vt:lpstr>K</vt:lpstr>
      <vt:lpstr>1</vt:lpstr>
      <vt:lpstr>2</vt:lpstr>
      <vt:lpstr>3</vt:lpstr>
      <vt:lpstr>4</vt:lpstr>
      <vt:lpstr>5</vt:lpstr>
      <vt:lpstr>6</vt:lpstr>
      <vt:lpstr>7</vt:lpstr>
      <vt:lpstr>8</vt:lpstr>
      <vt:lpstr>Alg1</vt:lpstr>
      <vt:lpstr>Geo</vt:lpstr>
      <vt:lpstr>Alg2</vt:lpstr>
      <vt:lpstr>TimeData</vt:lpstr>
      <vt:lpstr>TimePivot</vt:lpstr>
      <vt:lpstr>Validation</vt:lpstr>
    </vt:vector>
  </TitlesOfParts>
  <Company>Colorado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Johnson</dc:creator>
  <cp:lastModifiedBy>Johnson, Raymond</cp:lastModifiedBy>
  <dcterms:created xsi:type="dcterms:W3CDTF">2020-03-31T17:39:46Z</dcterms:created>
  <dcterms:modified xsi:type="dcterms:W3CDTF">2021-10-01T16:14:54Z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0x01010093880E62488C1F4BB1DD08464737F115</vt:lpwstr>
  </property>
</Properties>
</file>