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calzadillas_M\Desktop\IP CORE Rubrics and Summarries for Website\Rubrics\"/>
    </mc:Choice>
  </mc:AlternateContent>
  <xr:revisionPtr revIDLastSave="0" documentId="8_{AE3241EE-5EAE-4E65-8425-ECCAF7BAB554}" xr6:coauthVersionLast="45" xr6:coauthVersionMax="45" xr10:uidLastSave="{00000000-0000-0000-0000-000000000000}"/>
  <bookViews>
    <workbookView xWindow="720" yWindow="720" windowWidth="14400" windowHeight="7360" tabRatio="794" firstSheet="3" activeTab="9" xr2:uid="{00000000-000D-0000-FFFF-FFFF00000000}"/>
  </bookViews>
  <sheets>
    <sheet name="Introduction" sheetId="13" r:id="rId1"/>
    <sheet name="Rating Definitions" sheetId="1" r:id="rId2"/>
    <sheet name="Phase 1" sheetId="10" r:id="rId3"/>
    <sheet name="Phase 2 Kindergarten" sheetId="2" r:id="rId4"/>
    <sheet name="Phase 2 First Grade" sheetId="5" r:id="rId5"/>
    <sheet name="Phase 2 Second Grade" sheetId="6" r:id="rId6"/>
    <sheet name="Phase 2 Third Grade" sheetId="3" r:id="rId7"/>
    <sheet name="Usability, Professional Dev." sheetId="4" r:id="rId8"/>
    <sheet name="Core Programs Rating Summary" sheetId="7" r:id="rId9"/>
    <sheet name="Final Summary"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1" i="6" l="1"/>
  <c r="B8" i="9" l="1"/>
  <c r="B7" i="9"/>
  <c r="E21" i="4"/>
  <c r="E82" i="5"/>
  <c r="E9" i="4" l="1"/>
  <c r="E20" i="4"/>
  <c r="E22" i="4" l="1"/>
  <c r="B68" i="7" s="1"/>
  <c r="E84" i="5"/>
  <c r="E85" i="5"/>
  <c r="E76" i="2"/>
  <c r="E77" i="2"/>
  <c r="C18" i="7" l="1"/>
  <c r="E50" i="10" l="1"/>
  <c r="E49" i="10"/>
  <c r="E48" i="10"/>
  <c r="E41" i="10"/>
  <c r="E42" i="10"/>
  <c r="E43" i="10"/>
  <c r="E40" i="10"/>
  <c r="E30" i="10"/>
  <c r="E31" i="10"/>
  <c r="E32" i="10"/>
  <c r="E33" i="10"/>
  <c r="E34" i="10"/>
  <c r="E35" i="10"/>
  <c r="E29" i="10"/>
  <c r="E23" i="10"/>
  <c r="E24" i="10"/>
  <c r="E22" i="10"/>
  <c r="E16" i="10"/>
  <c r="E17" i="10"/>
  <c r="E15" i="10"/>
  <c r="E7" i="10"/>
  <c r="E8" i="10"/>
  <c r="E9" i="10"/>
  <c r="E10" i="10"/>
  <c r="E6" i="10"/>
  <c r="E25" i="10" l="1"/>
  <c r="C13" i="7" s="1"/>
  <c r="E18" i="10"/>
  <c r="C12" i="7" s="1"/>
  <c r="E36" i="10"/>
  <c r="C14" i="7" s="1"/>
  <c r="E51" i="10"/>
  <c r="C16" i="7" s="1"/>
  <c r="E44" i="10"/>
  <c r="C15" i="7" s="1"/>
  <c r="E11" i="10"/>
  <c r="C11" i="7" s="1"/>
  <c r="B57" i="10" l="1"/>
  <c r="C17" i="7" s="1"/>
  <c r="E10" i="4" l="1"/>
  <c r="E11" i="4"/>
  <c r="E12" i="4"/>
  <c r="E13" i="4"/>
  <c r="E69" i="3"/>
  <c r="E70" i="3"/>
  <c r="E71" i="3"/>
  <c r="E72" i="3"/>
  <c r="E73" i="3"/>
  <c r="E74" i="3"/>
  <c r="E75" i="3"/>
  <c r="E68" i="3"/>
  <c r="E67" i="3"/>
  <c r="E63" i="3"/>
  <c r="E64" i="3"/>
  <c r="E65" i="3"/>
  <c r="E66" i="3"/>
  <c r="E62" i="3"/>
  <c r="E52" i="3"/>
  <c r="E53" i="3"/>
  <c r="E54" i="3"/>
  <c r="E55" i="3"/>
  <c r="E56" i="3"/>
  <c r="E51" i="3"/>
  <c r="E33" i="3"/>
  <c r="E34" i="3"/>
  <c r="E35" i="3"/>
  <c r="E36" i="3"/>
  <c r="E37" i="3"/>
  <c r="E38" i="3"/>
  <c r="E39" i="3"/>
  <c r="E40" i="3"/>
  <c r="E41" i="3"/>
  <c r="E42" i="3"/>
  <c r="E43" i="3"/>
  <c r="E44" i="3"/>
  <c r="E45" i="3"/>
  <c r="E32" i="3"/>
  <c r="E14" i="3"/>
  <c r="E15" i="3"/>
  <c r="E16" i="3"/>
  <c r="E17" i="3"/>
  <c r="E18" i="3"/>
  <c r="E19" i="3"/>
  <c r="E20" i="3"/>
  <c r="E21" i="3"/>
  <c r="E22" i="3"/>
  <c r="E23" i="3"/>
  <c r="E24" i="3"/>
  <c r="E25" i="3"/>
  <c r="E26" i="3"/>
  <c r="E13" i="3"/>
  <c r="E12" i="3"/>
  <c r="E10" i="3"/>
  <c r="E11" i="3"/>
  <c r="E9" i="3"/>
  <c r="E66" i="6"/>
  <c r="E67" i="6"/>
  <c r="E68" i="6"/>
  <c r="E69" i="6"/>
  <c r="E70" i="6"/>
  <c r="E72" i="6"/>
  <c r="E65" i="6"/>
  <c r="E64" i="6"/>
  <c r="E62" i="6"/>
  <c r="E63" i="6"/>
  <c r="E61" i="6"/>
  <c r="E51" i="6"/>
  <c r="E52" i="6"/>
  <c r="E53" i="6"/>
  <c r="E54" i="6"/>
  <c r="E55" i="6"/>
  <c r="E50" i="6"/>
  <c r="E33" i="6"/>
  <c r="E34" i="6"/>
  <c r="E35" i="6"/>
  <c r="E36" i="6"/>
  <c r="E37" i="6"/>
  <c r="E38" i="6"/>
  <c r="E39" i="6"/>
  <c r="E40" i="6"/>
  <c r="E41" i="6"/>
  <c r="E42" i="6"/>
  <c r="E43" i="6"/>
  <c r="E44" i="6"/>
  <c r="E32" i="6"/>
  <c r="E14" i="6"/>
  <c r="E15" i="6"/>
  <c r="E16" i="6"/>
  <c r="E17" i="6"/>
  <c r="E18" i="6"/>
  <c r="E19" i="6"/>
  <c r="E20" i="6"/>
  <c r="E21" i="6"/>
  <c r="E22" i="6"/>
  <c r="E23" i="6"/>
  <c r="E24" i="6"/>
  <c r="E25" i="6"/>
  <c r="E26" i="6"/>
  <c r="E13" i="6"/>
  <c r="E10" i="6"/>
  <c r="E11" i="6"/>
  <c r="E12" i="6"/>
  <c r="E9" i="6"/>
  <c r="E86" i="5"/>
  <c r="E83" i="5"/>
  <c r="E77" i="5"/>
  <c r="E78" i="5"/>
  <c r="E79" i="5"/>
  <c r="E80" i="5"/>
  <c r="E81" i="5"/>
  <c r="E76" i="5"/>
  <c r="E75" i="5"/>
  <c r="E74" i="5"/>
  <c r="E64" i="5"/>
  <c r="E65" i="5"/>
  <c r="E66" i="5"/>
  <c r="E67" i="5"/>
  <c r="E68" i="5"/>
  <c r="E63" i="5"/>
  <c r="E49" i="5"/>
  <c r="E50" i="5"/>
  <c r="E51" i="5"/>
  <c r="E52" i="5"/>
  <c r="E53" i="5"/>
  <c r="E54" i="5"/>
  <c r="E55" i="5"/>
  <c r="E56" i="5"/>
  <c r="E57" i="5"/>
  <c r="E48" i="5"/>
  <c r="E28" i="5"/>
  <c r="E29" i="5"/>
  <c r="E30" i="5"/>
  <c r="E31" i="5"/>
  <c r="E32" i="5"/>
  <c r="E33" i="5"/>
  <c r="E34" i="5"/>
  <c r="E35" i="5"/>
  <c r="E36" i="5"/>
  <c r="E37" i="5"/>
  <c r="E38" i="5"/>
  <c r="E39" i="5"/>
  <c r="E40" i="5"/>
  <c r="E41" i="5"/>
  <c r="E42" i="5"/>
  <c r="E27" i="5"/>
  <c r="E26" i="5"/>
  <c r="E25" i="5"/>
  <c r="E10" i="5"/>
  <c r="E11" i="5"/>
  <c r="E12" i="5"/>
  <c r="E13" i="5"/>
  <c r="E14" i="5"/>
  <c r="E15" i="5"/>
  <c r="E16" i="5"/>
  <c r="E17" i="5"/>
  <c r="E18" i="5"/>
  <c r="E19" i="5"/>
  <c r="E9" i="5"/>
  <c r="E71" i="2"/>
  <c r="E72" i="2"/>
  <c r="E73" i="2"/>
  <c r="E74" i="2"/>
  <c r="E75" i="2"/>
  <c r="E78" i="2"/>
  <c r="E70" i="2"/>
  <c r="E55" i="2"/>
  <c r="E56" i="2"/>
  <c r="E57" i="2"/>
  <c r="E58" i="2"/>
  <c r="E59" i="2"/>
  <c r="E60" i="2"/>
  <c r="E61" i="2"/>
  <c r="E62" i="2"/>
  <c r="E63" i="2"/>
  <c r="E64" i="2"/>
  <c r="E54" i="2"/>
  <c r="E29" i="2"/>
  <c r="E30" i="2"/>
  <c r="E31" i="2"/>
  <c r="E32" i="2"/>
  <c r="E33" i="2"/>
  <c r="E34" i="2"/>
  <c r="E35" i="2"/>
  <c r="E36" i="2"/>
  <c r="E37" i="2"/>
  <c r="E38" i="2"/>
  <c r="E39" i="2"/>
  <c r="E40" i="2"/>
  <c r="E41" i="2"/>
  <c r="E42" i="2"/>
  <c r="E43" i="2"/>
  <c r="E44" i="2"/>
  <c r="E45" i="2"/>
  <c r="E46" i="2"/>
  <c r="E47" i="2"/>
  <c r="E48" i="2"/>
  <c r="E28" i="2"/>
  <c r="E27" i="2"/>
  <c r="E26" i="2"/>
  <c r="E10" i="2"/>
  <c r="E11" i="2"/>
  <c r="E12" i="2"/>
  <c r="E13" i="2"/>
  <c r="E14" i="2"/>
  <c r="E15" i="2"/>
  <c r="E16" i="2"/>
  <c r="E17" i="2"/>
  <c r="E18" i="2"/>
  <c r="E19" i="2"/>
  <c r="E20" i="2"/>
  <c r="E9" i="2"/>
  <c r="E46" i="3" l="1"/>
  <c r="B54" i="7" s="1"/>
  <c r="E76" i="3"/>
  <c r="B56" i="7" s="1"/>
  <c r="E27" i="3"/>
  <c r="B53" i="7" s="1"/>
  <c r="E57" i="3"/>
  <c r="B55" i="7" s="1"/>
  <c r="E49" i="2"/>
  <c r="B26" i="7" s="1"/>
  <c r="B15" i="9"/>
  <c r="B14" i="9"/>
  <c r="B13" i="9"/>
  <c r="B12" i="9"/>
  <c r="B6" i="9"/>
  <c r="E14" i="4"/>
  <c r="B62" i="7" s="1"/>
  <c r="E73" i="6"/>
  <c r="B47" i="7" s="1"/>
  <c r="E56" i="6"/>
  <c r="B46" i="7" s="1"/>
  <c r="E45" i="6"/>
  <c r="B45" i="7" s="1"/>
  <c r="E27" i="6"/>
  <c r="B44" i="7" s="1"/>
  <c r="E87" i="5"/>
  <c r="B38" i="7" s="1"/>
  <c r="E69" i="5"/>
  <c r="B37" i="7" s="1"/>
  <c r="E58" i="5"/>
  <c r="B36" i="7" s="1"/>
  <c r="E43" i="5"/>
  <c r="B35" i="7" s="1"/>
  <c r="E20" i="5"/>
  <c r="B34" i="7" s="1"/>
  <c r="E79" i="2"/>
  <c r="B28" i="7" s="1"/>
  <c r="E65" i="2"/>
  <c r="B27" i="7" s="1"/>
  <c r="E21" i="2"/>
  <c r="B25" i="7" s="1"/>
</calcChain>
</file>

<file path=xl/sharedStrings.xml><?xml version="1.0" encoding="utf-8"?>
<sst xmlns="http://schemas.openxmlformats.org/spreadsheetml/2006/main" count="955" uniqueCount="393">
  <si>
    <t>Kindergarten</t>
  </si>
  <si>
    <t>Criteria</t>
  </si>
  <si>
    <t>Decision</t>
  </si>
  <si>
    <t>Fully Met or Met</t>
  </si>
  <si>
    <t>Items marked as Fully Met should have evidence of all components of the criteria throughout the program. Reviewers are encouraged to note evidence and feedback for the publisher.</t>
  </si>
  <si>
    <t>Partially Met</t>
  </si>
  <si>
    <t>Items should be marked as Partially Met when some aspect of the criteria is met but others are not, and/or the criteria is met in one part of the program but not met in others.  Reviewers are encouraged to note evidence and feedback for the publisher.</t>
  </si>
  <si>
    <t>Not Met</t>
  </si>
  <si>
    <t>Items are marked as Not Met when no evidence of the criteria could be found in the program materials submitted by the publisher, or when there is evidence of a practice that is contrary to the criteria. Reviewers should note feedback for the publisher.</t>
  </si>
  <si>
    <t>Core Program Review Rubric</t>
  </si>
  <si>
    <t>Phase 1: Required Features of Scientifically-Based or Evidence Based Core Reading Programs</t>
  </si>
  <si>
    <t>Section 1:   Research Alignment - The program reflects current and confirmed research in reading and cognitive science.</t>
  </si>
  <si>
    <t>Rating</t>
  </si>
  <si>
    <t>Evidence/Feedback</t>
  </si>
  <si>
    <t>For the grades for which the program is submitted, the program must include evidence of alignment to ESSA Evidence Level 1, 2, 3 or 4. If Level 4, then a logic model must be submitted.</t>
  </si>
  <si>
    <t>The program provides evidence of grounding in conceptual research and theoretical models with reference to research articles and websites. If the program is constructed for learning to read in a language other than English, a conceptual model and research foundation, as well as evidence that it is not merely a translation of an English program is provided.</t>
  </si>
  <si>
    <t>The program reflects the understanding that reading is a language-based skill and learning to read depends on mapping sounds to print.</t>
  </si>
  <si>
    <t>Word recognition is explicitly taught through relating sounds to letters, and not visual memory, guessing, the shape of the word, or the use of context clues to decode words.</t>
  </si>
  <si>
    <t>Total Met Section 1:</t>
  </si>
  <si>
    <t>out of 5</t>
  </si>
  <si>
    <t xml:space="preserve">Section 2:   Explicit Instruction – Students are introduced to the new skill before they are asked to perform it. </t>
  </si>
  <si>
    <t>Lessons include instructional routines and/or scripts that note what the teacher should say, include a step-by-step sequence, include procedures, and consistent academic language and vocabulary that relates back to grade level outcomes and standards.</t>
  </si>
  <si>
    <t>Routines include language for the teacher to introduce, define or explain new skills through demonstration and modeling before students are asked to perform the skills.</t>
  </si>
  <si>
    <t>There are multiple opportunities for students to practice new skills with instructions for the teacher to give immediate corrective feedback.</t>
  </si>
  <si>
    <t>Total Met Section 2:</t>
  </si>
  <si>
    <t>out of 3</t>
  </si>
  <si>
    <t xml:space="preserve">Section 3:   Sequential Instruction - There is a detailed scope and sequence including a list of specific skills taught, a sequence for teaching the skills over the course of the year, and a timeline showing when skills are taught (by week, month, unit). </t>
  </si>
  <si>
    <t>Advanced skills are not introduced before students have been taught pre-requisite skills.</t>
  </si>
  <si>
    <t>Total Met Section 3:</t>
  </si>
  <si>
    <r>
      <t xml:space="preserve">The scope and sequence for a skill </t>
    </r>
    <r>
      <rPr>
        <b/>
        <sz val="12"/>
        <color theme="1"/>
        <rFont val="Calibri"/>
        <family val="2"/>
        <scheme val="minor"/>
      </rPr>
      <t>within</t>
    </r>
    <r>
      <rPr>
        <sz val="12"/>
        <color theme="1"/>
        <rFont val="Calibri"/>
        <family val="2"/>
        <scheme val="minor"/>
      </rPr>
      <t xml:space="preserve"> a grade shows a clear progression from easier to harder, and is appropriate for the grade for which the program is designed.</t>
    </r>
  </si>
  <si>
    <r>
      <t xml:space="preserve">The scope and sequence at each grade level articulates when skills are taught </t>
    </r>
    <r>
      <rPr>
        <b/>
        <sz val="12"/>
        <color theme="1"/>
        <rFont val="Calibri"/>
        <family val="2"/>
        <scheme val="minor"/>
      </rPr>
      <t>across</t>
    </r>
    <r>
      <rPr>
        <sz val="12"/>
        <color theme="1"/>
        <rFont val="Calibri"/>
        <family val="2"/>
        <scheme val="minor"/>
      </rPr>
      <t xml:space="preserve"> grades.</t>
    </r>
  </si>
  <si>
    <t>A clear and consistent lesson format is present in program lessons for each of the five foundational skill areas at each grade.</t>
  </si>
  <si>
    <t>There is a daily schedule of lessons noting suggestions for the length of lessons and units. There is a daily schedule of lessons noting suggestions for the length of time dedicated to each of the foundational skill areas that is consistent across lessons and units.</t>
  </si>
  <si>
    <t>Time is spent in whole group and small group formats, with the majority of instruction delivered in small, flexible, skill-based groups.</t>
  </si>
  <si>
    <t>Independent or group practice occurs after teacher-led instruction on the essential skills, not before the teacher-led instruction and not without it or instead of it.</t>
  </si>
  <si>
    <t>Lessons include instructional routines, noting what the teacher should say, which includes a step-by-step sequence, procedures, and consistent language across lessons and grades.</t>
  </si>
  <si>
    <t>The teacher manual(s) include directions for how to implement lessons (e.g., materials, target skill, script or wording for how to teach, examples to use, specific content such as word lists or book list).</t>
  </si>
  <si>
    <t>High-priority skills are cumulatively reviewed.</t>
  </si>
  <si>
    <t>Section 5:  Coordinated Components - Elements of the program are clearly linked.</t>
  </si>
  <si>
    <t>The same routines, terminology, and procedures are used across skill areas and over time.</t>
  </si>
  <si>
    <t>There is a clear link between foundational skills and higher order skills.  Skills are integrated across areas (e.g. phonemic awareness and phonics, phonemic awareness and oral language).</t>
  </si>
  <si>
    <t xml:space="preserve">Lessons and materials are available for differentiating instruction for students who are struggling or need enrichment, in the core program and in supplemental programs. </t>
  </si>
  <si>
    <t>Differentiation and support are provided for supporting English Learners, students who are struggling, and those who need acceleration.</t>
  </si>
  <si>
    <t>Section 6:   Related Elements – The program contains features that are optimal for delivering effective instruction.</t>
  </si>
  <si>
    <t>Explicit links to state standards and grade level expectations.</t>
  </si>
  <si>
    <t>Total Met Section 6:</t>
  </si>
  <si>
    <t>Total Met Section 5:</t>
  </si>
  <si>
    <t>out of 4</t>
  </si>
  <si>
    <t>Total Met Section 4:</t>
  </si>
  <si>
    <t>out of 7</t>
  </si>
  <si>
    <t>Rating Summary</t>
  </si>
  <si>
    <t>Total Points</t>
  </si>
  <si>
    <t xml:space="preserve">Phase 2: Required Instructional Practices for Teaching Essential Early Literacy Skills </t>
  </si>
  <si>
    <t xml:space="preserve">Section 1: Phonological and Phonemic Awareness </t>
  </si>
  <si>
    <t>In the core instructional program…</t>
  </si>
  <si>
    <t>Score</t>
  </si>
  <si>
    <t>a detailed scope and sequence of phonological and phonemic awareness skills progresses from easier (e.g., blending compound words or segmenting onset-rime) to more difficult (e.g., segmenting phonemes), culminating in advanced skills such as addition, deletion and substitution of phonemes</t>
  </si>
  <si>
    <t>new skills are explicitly modeled using multiple unambiguous examples, where the new skill is introduced, defined and/or explained, a model or demonstration is provided, students are given opportunity to practice orally with immediate corrective feedback</t>
  </si>
  <si>
    <t>students analyze spoken words at the phoneme level, including segmenting individual phonemes</t>
  </si>
  <si>
    <t>movement and/or manipulatives are used to make sounds in words concrete</t>
  </si>
  <si>
    <t>the order of attention to phonemes in three-phoneme words is first sound, last sound, middle sound</t>
  </si>
  <si>
    <t>instructional time is focused on high priority skills such as isolating beginning phoneme, blending, segmenting and manipulating phonemes</t>
  </si>
  <si>
    <t>students are taught to blend and segment phonemes in three-, four- and five-phoneme words</t>
  </si>
  <si>
    <t>students are taught to pull apart the two phonemes in consonant blends when segmenting</t>
  </si>
  <si>
    <t>students spend time practicing orally producing the sounds in spoken words, not just identifying the sounds or matching the sounds using objects or pictures</t>
  </si>
  <si>
    <t>the activities and materials are designed to elicit high levels of responding and engagement</t>
  </si>
  <si>
    <t>differentiation of phonemic awareness instruction is linked to assessment data, with flexible grouping based on students’ needs and progress.</t>
  </si>
  <si>
    <t>Score Summary</t>
  </si>
  <si>
    <t>out of 12</t>
  </si>
  <si>
    <t xml:space="preserve">Section 2: Phonics and Word Study </t>
  </si>
  <si>
    <t>there is a detailed scope and sequence of phonics skills that progresses from simple letter-sounds to more complex patterns</t>
  </si>
  <si>
    <t>new skills are explicitly modeled using multiple unambiguous examples, where the new skill is introduced, defined and/or explained, a model or demonstration is provided, students are given opportunity to practice orally with immediate corrective feedback (e.g. an explicit step by step routine is utilized)</t>
  </si>
  <si>
    <t>letter-sound instruction starts with high-utility letters (i.e., m, s, a, r, t)</t>
  </si>
  <si>
    <t>letter-sound instruction integrates the letter name, sound, and explicitly and systematically how to write the symbol</t>
  </si>
  <si>
    <t>the letter that represents the sound is explicitly modeled with multiple unambiguous examples before students practice and apply</t>
  </si>
  <si>
    <t>letter-sound combinations are learned to automaticity through frequent and cumulative review</t>
  </si>
  <si>
    <t>phonics lessons include segmenting at the level of individual phonemes then matching graphemes to phonemes</t>
  </si>
  <si>
    <t>a few short vowel letter-sounds are taught early so students can blend VC and CVC patterns to read and write words</t>
  </si>
  <si>
    <t>there is an explicit strategy for blending letter sounds into words</t>
  </si>
  <si>
    <t>there are multiple opportunities to practice blending letter sounds for the purpose of reading and writing words</t>
  </si>
  <si>
    <t>students are taught and practice how to build regular words for which they know all letter sounds</t>
  </si>
  <si>
    <t>students practice to automaticity in word lists, phrases and controlled decodable texts that provide enough exposures to the learned words that they become sight words</t>
  </si>
  <si>
    <t>regular word types are introduced first (e.g., VC, CVC, CV)</t>
  </si>
  <si>
    <t>irregularities are pointed out in high utility words (i.e., have, I, said) while still focusing attention on the predictable letter-sound combinations</t>
  </si>
  <si>
    <t>irregular, high-utility words are introduced and practiced to automaticity</t>
  </si>
  <si>
    <t>the number of irregular words introduced in a lesson is minimized</t>
  </si>
  <si>
    <t>words are taught and learned in isolation before practiced in text; words in texts used for independent reading are the ones that have been taught in prior phonics lessons</t>
  </si>
  <si>
    <t>there is cumulative review of known letter-sound combinations and words</t>
  </si>
  <si>
    <t>there are repeated opportunities to read words in context of the controlled decodable text that contain the phonic elements and irregular words students have learned previously</t>
  </si>
  <si>
    <t>activities and materials are designed to elicit high levels of responding and engagement</t>
  </si>
  <si>
    <t>differentiation of phonics instruction is linked to assessment data, with flexible grouping based on students’ needs and progress</t>
  </si>
  <si>
    <t>Section 3: Vocabulary</t>
  </si>
  <si>
    <t>words selected for instruction are rich, high-utility words that will appear in conversation and literature, those that must be learned to understand a concept or text, and words from content area instruction</t>
  </si>
  <si>
    <t>new words are explicitly modeled using student-friendly definitions, multiple unambiguous examples and non-examples, and students are given opportunity to practice using the words with immediate corrective feedback</t>
  </si>
  <si>
    <t>words that have been taught are repeated multiple times in a variety of contexts</t>
  </si>
  <si>
    <t>new words are integrated into sentences and students are prompted to use them in sentences across multiple domains</t>
  </si>
  <si>
    <t>students are engaged in processing word meanings at deeper levels, to associate new words with known words</t>
  </si>
  <si>
    <t>there is cumulative review and practice of previously learned words</t>
  </si>
  <si>
    <t>students are exposed to a wide range of words through teachers reading aloud from a wide range of stories and informational text</t>
  </si>
  <si>
    <t>morphemic analysis is taught explicitly and systematically to support building word meaning through knowledge of root words, prefixes and suffixes</t>
  </si>
  <si>
    <t>differentiation of vocabulary instruction is linked to assessment data, with flexible grouping based on students’ needs and progress</t>
  </si>
  <si>
    <t>Section 4: Listening Comprehension</t>
  </si>
  <si>
    <t>there a clear scope and sequence that guides listening comprehension instruction, in which the goals are explicitly stated and in which the ideas follow a logical order</t>
  </si>
  <si>
    <t>students are explicitly taught to do an oral retelling of events or stories that were read to them</t>
  </si>
  <si>
    <t>story structure (e.g., beginning, middle, end) is modeled with multiple unambiguous examples</t>
  </si>
  <si>
    <t>high-utility (e.g., words selected for instruction are rich, high-utility words that will appear in conversation and literature, those that must be learned to understand a concept or text, and words from content area instruction) words are pre-selected and taught before, during and after reading aloud</t>
  </si>
  <si>
    <t>the materials support engaging in interactive discussion on a wide variety of topics to expand and deepen background knowledge</t>
  </si>
  <si>
    <t>the text selections include model questions to ask while reading aloud</t>
  </si>
  <si>
    <t>differentiation of listening comprehension instruction is linked to assessment data, with flexible grouping based on students’ needs and progress.</t>
  </si>
  <si>
    <t>easily confused letters, letter-sounds and words (those that look or sound similar) are not taught in close sequence but are separated in time</t>
  </si>
  <si>
    <t>out of 23</t>
  </si>
  <si>
    <t>out of 11</t>
  </si>
  <si>
    <t>First Grade</t>
  </si>
  <si>
    <t>there is a detailed scope and sequence of phonological and phonemic awareness skills that progress from easier to more difficult, culminating in advanced skills such as addition, deletion and substitution of phonemes</t>
  </si>
  <si>
    <t>the order of attention to phonemes in three-sound words is first, last, middle sound</t>
  </si>
  <si>
    <t>instructional time is focused on high priority skills such as isolating beginning sound, blending, segmenting and manipulating phonemes</t>
  </si>
  <si>
    <t>students are taught to blend and segment sounds in three-, four-,  and five-phoneme words</t>
  </si>
  <si>
    <t>differentiation of phonemic awareness instruction is linked to assessment data, with flexible grouping based on students’ needs and progress</t>
  </si>
  <si>
    <t>there is a  detailed scope and sequence of phonics patterns that progresses from simple word types, lengths, and complexities to more complex words and syllable types</t>
  </si>
  <si>
    <t>there is an explicit strategy for blending letter sounds into words that is taught with multiple unambiguous examples</t>
  </si>
  <si>
    <t>there are multiple opportunities to blend and read words, and to use letter-sound correspondence to read and write words (e.g. phoneme–grapheme mapping)</t>
  </si>
  <si>
    <t>students practice to automaticity in word lists, phrases and controlled decodable text that provide enough exposures for the words to become sight words</t>
  </si>
  <si>
    <t>irregularities are pointed out in high frequency words (e.g., have, I, said) while still focusing attention on the predictable letter-sound combinations</t>
  </si>
  <si>
    <t>instruction in patterns and word families is done after letter-sound correspondences in the unit</t>
  </si>
  <si>
    <t>new words are integrated into sentences and students are prompted to use them in sentences</t>
  </si>
  <si>
    <t>students are exposed to a wide range of words through reading aloud from a wide range of stories and informational text</t>
  </si>
  <si>
    <t>Section 4: Text Reading and Fluency</t>
  </si>
  <si>
    <t>sentence and passage reading are introduced after students can accurately and automatically read a sufficient number of VC and CVC words along with a few high-utility irregular words</t>
  </si>
  <si>
    <t>the texts students are asked to read independently are controlled to include only the letter-sounds, phonic elements and word types that have been previously taught in phonics lessons</t>
  </si>
  <si>
    <t>fluency building in connected text is done only with passages the student can decode accurately (without hesitation or guessing)</t>
  </si>
  <si>
    <t>there are sufficient numbers of controlled decodable text that align to the phonics scope and sequence to allow students to practice to automaticity</t>
  </si>
  <si>
    <t>materials are available for teachers to read aloud for the purpose of modeling fluent reading, building vocabulary and background knowledge, and exposing students to text more complex than students could read on their own</t>
  </si>
  <si>
    <t>differentiation of fluency instruction is linked to assessment data, with flexible grouping based on students’ needs and progress</t>
  </si>
  <si>
    <t>a clear scope and sequence guides comprehension instruction, in which the goal of the comprehension unit is explicitly stated and in which the ideas follow a logical order</t>
  </si>
  <si>
    <t>the background knowledge necessary to understand text, that is read to or by students, is explicitly taught or activated</t>
  </si>
  <si>
    <t>comprehension strategies are taught with multiple carefully designed unambiguous examples and text selection</t>
  </si>
  <si>
    <t>reading comprehension is practiced with cumulative review over the course of the year</t>
  </si>
  <si>
    <t>students hear teachers modeling and thinking aloud to identify components of story structure, using story structure as a tool for prompting information to compare and contrast, organize information, and group related ideas to maintain a consistent focus</t>
  </si>
  <si>
    <t>there are multiple opportunities to listen to and explore narrative and expository text forms and engage in interactive discussion of the meanings of text</t>
  </si>
  <si>
    <t>previously taught content, skills, and strategies are connected with new content and texts</t>
  </si>
  <si>
    <t>text used for reading comprehension instruction has an explicit structure (obvious beginning, middle and end)</t>
  </si>
  <si>
    <t>differentiation of reading comprehension instruction is linked to assessment data, with flexible grouping based on students’ needs and progress</t>
  </si>
  <si>
    <t>out of 18</t>
  </si>
  <si>
    <t>out of 10</t>
  </si>
  <si>
    <t>out of 6</t>
  </si>
  <si>
    <t>Second Grade</t>
  </si>
  <si>
    <t>Third Grade</t>
  </si>
  <si>
    <t xml:space="preserve">Section 1: Phonics and Word Study </t>
  </si>
  <si>
    <t>a detailed scope and sequence of phonics patterns moves from simple word types, lengths, and complexities to more complex words, syllable types, and multi-syllable words</t>
  </si>
  <si>
    <t>phonics lessons include step by step routines to teach new advanced phonics patterns</t>
  </si>
  <si>
    <t>students practice to automaticity the full continuum of the phonological and phonemic awareness skills from early (rhyming and onset-rime) to basic (segmenting and blending) to advanced (sound manipulation and deletion) that were previously learned in kindergarten and first grade</t>
  </si>
  <si>
    <t>multi-syllable words are explicitly taught using prefixes, suffixes, syllable types and known word parts to aid in word recognition</t>
  </si>
  <si>
    <t>larger, high-utility patterns (e.g., -ight, -ing) are taught explicitly and practiced to automaticity to increase fluency of word recognition</t>
  </si>
  <si>
    <t>high-utility words are introduced and practiced to automaticity</t>
  </si>
  <si>
    <t>phonics patterns and high-utility words are taught and learned in isolation before introduced in text that students read independently</t>
  </si>
  <si>
    <t>text for independent reading doesn’t contain words that have phonics patterns that haven’t been taught in prior phonics lessons</t>
  </si>
  <si>
    <t>instruction of similar, easily-confused letter patterns are separated in time</t>
  </si>
  <si>
    <t>instruction in irregular, high-utility words focuses on predictable letter-sound combinations and irregularities</t>
  </si>
  <si>
    <t>regular and irregular words are cumulatively reviewed</t>
  </si>
  <si>
    <t>spelling is integrated with the phonics instruction</t>
  </si>
  <si>
    <t>Section 2: Vocabulary</t>
  </si>
  <si>
    <t>students are taught to predict meaning using antonyms and synonyms, words in compound words, and prefixes and suffixes</t>
  </si>
  <si>
    <t>students are taught simple multiple meaning words</t>
  </si>
  <si>
    <t>students are asked to demonstrate understanding word meaning by using words in oral and written sentences</t>
  </si>
  <si>
    <t>Section 3: Text Reading and Fluency</t>
  </si>
  <si>
    <t>sentence and passage reading is introduced after students can accurately and automatically read a sufficient number of regular and irregular words</t>
  </si>
  <si>
    <t>the texts students are asked to read independently are controlled to include only the phonic elements and word types that have been previously taught in phonics lessons</t>
  </si>
  <si>
    <t>there are sufficient numbers of controlled decodable text that aligns to the phonics scope and sequence are available to allow students to practice to automaticity</t>
  </si>
  <si>
    <t>differentiation of oral reading fluency instruction is linked to assessment data, with flexible grouping based on students’ needs and progress</t>
  </si>
  <si>
    <t>Section 4: Reading Comprehension</t>
  </si>
  <si>
    <t>there is a clear scope and sequence that guides comprehension instruction, in which the goal of the comprehension unit is explicitly stated and in which the ideas follow a logical order</t>
  </si>
  <si>
    <t>modeling and thinking aloud are used to identify components of story structure, using story structure as a tool for prompting information to compare and contrast, organize information, and group related ideas to maintain a consistent focus</t>
  </si>
  <si>
    <t>lessons include explicit instruction in the structure and use of conventions of informational text such as titles, headings, information from graphs and charts to locate important information</t>
  </si>
  <si>
    <t>lessons include explicit instruction in analyzing elements of narrative text and comparing and contrasting elements within and among texts</t>
  </si>
  <si>
    <t>a coherent sequence of questions and tasks supports students to examine language (vocabulary, sentences, and structure) and apply their knowledge and skills in reading, writing, speaking and listening</t>
  </si>
  <si>
    <t>out of 13</t>
  </si>
  <si>
    <t>there is a detailed scope and sequence of phonics patterns that progresses from simple word types, lengths, and complexities to more complex words, syllable types, and multi-syllable words (orthographically larger and more complex units)</t>
  </si>
  <si>
    <t>multi-syllable words are explicitly taught using root words, prefixes, suffixes, syllable types and known word parts to aid in word recognition</t>
  </si>
  <si>
    <t>there is sufficient practice in automatic reading of longer, more complex, multi-syllable words</t>
  </si>
  <si>
    <t>phonics patterns and high-utility words are taught and learned in isolation before being introduced in text that students read independently</t>
  </si>
  <si>
    <t>students are exposed o a wide range of words through reading aloud from a wide range of stories and informational text</t>
  </si>
  <si>
    <t>students are taught to predict meaning using antonyms and synonyms, individual words in compound words, and prefixes and suffixes</t>
  </si>
  <si>
    <t>students are taught multiple meaning words</t>
  </si>
  <si>
    <t>students are taught to use grade-appropriate dictionaries</t>
  </si>
  <si>
    <t>sufficient numbers of controlled decodable text that aligns to the phonics scope and sequence are available to allow students to practice to automaticity</t>
  </si>
  <si>
    <t>materials are available for teachers to read aloud for the purpose of modeling fluent reading, building vocabulary and background knowledge, and exposing students to text more complex than students could read on their own.</t>
  </si>
  <si>
    <t>the specific content knowledge students will learn throughout the year is clearly stated, mapped out across the year, and prepares students for later grades</t>
  </si>
  <si>
    <t>the background knowledge necessary to understand text, that will be read to or by students, is explicitly taught or activated</t>
  </si>
  <si>
    <t>previously taught content, skills and strategies are connected with new content and text</t>
  </si>
  <si>
    <t>topics from science, social studies, math and the arts are integrated into the content studied through text read aloud by the teacher and independent reading</t>
  </si>
  <si>
    <t>a coherent sequence of questions and tasks support students to examine language (vocabulary, sentences, and structure) and apply their knowledge and skills in reading, writing, speaking and listening</t>
  </si>
  <si>
    <t>complex topics are introduced in a carefully planned sequence including teachers reading aloud, discussions, and projects, starting with a basic introduction and building towards a deeper understanding</t>
  </si>
  <si>
    <t>Usability</t>
  </si>
  <si>
    <t>materials are well organized and easy to locate</t>
  </si>
  <si>
    <t>teacher editions are concise and easy to manage with clear connections between teacher resources</t>
  </si>
  <si>
    <t>the reading selections are centrally located within the materials and the center of the focus</t>
  </si>
  <si>
    <t>the content can be reasonably completed within a regular school year and the pacing of content allows for maximum student understanding</t>
  </si>
  <si>
    <t>the materials provide guidance about the amount of time a task might reasonably take</t>
  </si>
  <si>
    <t>out of 14</t>
  </si>
  <si>
    <t>Core Program Ratings Summary</t>
  </si>
  <si>
    <t>Section</t>
  </si>
  <si>
    <t>Point Total</t>
  </si>
  <si>
    <t>1: Phonological and Phonemic Awareness</t>
  </si>
  <si>
    <t>2: Phonics and Word Study</t>
  </si>
  <si>
    <t>3: Vocabulary</t>
  </si>
  <si>
    <t>4: Listening Comprehension</t>
  </si>
  <si>
    <t>Grade Level Rating</t>
  </si>
  <si>
    <t>Reviewer Comments</t>
  </si>
  <si>
    <t>out of 12 points</t>
  </si>
  <si>
    <t>out of 23 points</t>
  </si>
  <si>
    <t>out of 11 points</t>
  </si>
  <si>
    <t>out of 18 points</t>
  </si>
  <si>
    <t>out of 10 points</t>
  </si>
  <si>
    <t>4: Text Reading and Fluency</t>
  </si>
  <si>
    <t>5: Reading Comprehension</t>
  </si>
  <si>
    <t>out of 6 points</t>
  </si>
  <si>
    <t>1: Phonics and Word Study</t>
  </si>
  <si>
    <t>2: Vocabulary</t>
  </si>
  <si>
    <t>3: Text Reading and Fluency</t>
  </si>
  <si>
    <t>4: Reading Comprehension</t>
  </si>
  <si>
    <t>out of 13 points</t>
  </si>
  <si>
    <t xml:space="preserve">3 :Text Reading and Fluency  </t>
  </si>
  <si>
    <t>out of 14 points</t>
  </si>
  <si>
    <t>out of 5 points</t>
  </si>
  <si>
    <t>Review Team</t>
  </si>
  <si>
    <t>Grade</t>
  </si>
  <si>
    <t>Overall</t>
  </si>
  <si>
    <t>Core Program Final Summary</t>
  </si>
  <si>
    <t>Phase 1</t>
  </si>
  <si>
    <t>Request for Advisory List Submissions</t>
  </si>
  <si>
    <t>Part II - Program Review</t>
  </si>
  <si>
    <t>Core Instructional Programming</t>
  </si>
  <si>
    <t>2019-2020</t>
  </si>
  <si>
    <t xml:space="preserve">Core Programming: A comprehensive program used to teach initial and differentiated instruction in the regular classroom. Core reading programs typically encompass both content (curriculum) and strategies (instruction) for teaching the included domains and skills.  They provide the instructional priorities, sequence, delivery methods, and materials to articulate how to teach students so they will achieve grade level standards.  </t>
  </si>
  <si>
    <t>Supplemental Programming: A program selected to supplement core reading instruction when the core program doesn’t provide enough instruction or practice in key areas to meet student needs.</t>
  </si>
  <si>
    <t>Intervention Programming: A program designed to provide scientifically-based, high-quality instruction for students who are below proficient in reading.</t>
  </si>
  <si>
    <t xml:space="preserve">Third Grade </t>
  </si>
  <si>
    <t>Phase 2</t>
  </si>
  <si>
    <t>1: Research Alignment</t>
  </si>
  <si>
    <t>2:   Explicit Instruction</t>
  </si>
  <si>
    <t xml:space="preserve">3:   Sequential Instruction </t>
  </si>
  <si>
    <t>4:   Systematic &amp; Cumulative Instruction</t>
  </si>
  <si>
    <t xml:space="preserve">5:  Coordinated Components </t>
  </si>
  <si>
    <t xml:space="preserve">6:   Related Elements </t>
  </si>
  <si>
    <t>Overall Points</t>
  </si>
  <si>
    <t>10 - 12 points = Meets Expectations
6 - 9 points = Partially Meets Expectations
0 - 5 points = Doesn’t Meet Expectations</t>
  </si>
  <si>
    <t>18 - 23 points = Meets Expectations
11 - 17 points = Partially Meets Expectations
0 - 10 points = Doesn’t Meet Expectations</t>
  </si>
  <si>
    <t>9 – 11 points = Meets Expectations
6 - 8 points = Partially Meets Expectations
0 - 5 points = Doesn’t Meet Expectations</t>
  </si>
  <si>
    <t>8 - 11 points = Meets Expectations
6 - 7 points = Partially Meets Expectations
0 - 5 points = Doesn’t Meet Expectations</t>
  </si>
  <si>
    <t>5 - 6 points = Meets Expectations
3 - 4 points = Partially Meets Expectations
0 - 2 points = Doesn’t Meet Expectations</t>
  </si>
  <si>
    <t>15 - 18 points = Meets Expectations
9 - 14 points = Partially Meets Expectations
0 - 8 points = Doesn’t Meet Expectations</t>
  </si>
  <si>
    <t>14 - 18 points = Meets Expectations
9 - 13 points = Partially Meets Expectations
0 - 8 points = Doesn’t Meet Expectations</t>
  </si>
  <si>
    <t>11 - 14 points = Meets Expectations
7 - 10 points = Partially Meets Expectations
0 - 9 points = Doesn’t Meet Expectations</t>
  </si>
  <si>
    <t>11 - 14 points = Meets Expectations
7 - 10 points = Partially Meets Expectations
0 - 6 points = Doesn’t Meet Expectations</t>
  </si>
  <si>
    <t>4 - 5 points = Meets Expectations
3 points = Partially Meets Expectations
0 - 2 points = Doesn’t Meet Expectations</t>
  </si>
  <si>
    <t>READ Act</t>
  </si>
  <si>
    <t>Items marked as Fully Met or Met will receive a score of 1.</t>
  </si>
  <si>
    <t>Items marked as Partially Met will receive a score of 0.5.</t>
  </si>
  <si>
    <t>Items marked Not met will receive a score of 0.</t>
  </si>
  <si>
    <t>8 - 10 points = Meets Expectations
5 - 7 points = Partially Meets Expectations
0 - 4 points = Doesn’t Meet Expectations</t>
  </si>
  <si>
    <t>10 - 13 points = Meets Expectations
7 – 9 points = Partially Meets Expectations
0 - 6 points = Doesn’t Meet Expectations</t>
  </si>
  <si>
    <t>students are taught strategies to demonstrate and practice how sounds are connected to letters (e.g. phoneme-grapheme mapping) (working toward understanding of the alphabetic principle)</t>
  </si>
  <si>
    <t>movement and/or manipulatives are used to make sounds in words concrete to demonstrate and practice how sounds are connected to letters (e.g. phoneme-grapheme mapping) (working toward understanding of the alphabetic principle)</t>
  </si>
  <si>
    <t>complex topics are introduced in a carefully planned sequence through teachers reading aloud, discussions, and projects, starting with a basic introduction and building towards a deeper understanding</t>
  </si>
  <si>
    <t>out of 9</t>
  </si>
  <si>
    <t>Section 5: Listening and Reading Comprehension</t>
  </si>
  <si>
    <t>differentiation of comprehension instruction is linked to assessment data, with flexible grouping based on students’ needs and progress</t>
  </si>
  <si>
    <t>there are multiple opportunities to read the previously learned regular and irregular words in the context of controlled text (also known as decodable text)</t>
  </si>
  <si>
    <t>spelling (encoding) is integrated with the phonics instruction</t>
  </si>
  <si>
    <t>out of 9 points</t>
  </si>
  <si>
    <t>7 - 9 points = Meets Expectations
4 - 6 points = Partially Meets Expectations
0 - 3 points = Doesn’t Meet Expectations</t>
  </si>
  <si>
    <t>10 - 13 points = Meets Expectations
6 - 9 points = Partially Meets Expectations
0 - 5 points = Doesn’t Meet Expectations</t>
  </si>
  <si>
    <t>Recommendation</t>
  </si>
  <si>
    <t>Program Name, Publisher</t>
  </si>
  <si>
    <t xml:space="preserve">Programs that meet criteria in Phase 1 will move on to Phase 2.  The Phase 2 review involves evaluating the extent to which programs implement effective instructional practices for teaching the essential early literacy skills:
• phonemic awareness
• vocabulary
• phonics
• oral reading fluency
• reading comprehension
The criteria for each grade are organized into sections based on the essential early literacy skills.  </t>
  </si>
  <si>
    <t xml:space="preserve">Core Programming will recommended for each grade level which meets the phase 2 rubric criteria. </t>
  </si>
  <si>
    <t>Rating Definitions for Core Programming</t>
  </si>
  <si>
    <t xml:space="preserve">There is an obvious emphasis on teaching and learning the five essential early literacy skills. </t>
  </si>
  <si>
    <t xml:space="preserve">Professional Development </t>
  </si>
  <si>
    <t>Section 6: Professional Development</t>
  </si>
  <si>
    <t>out of 2</t>
  </si>
  <si>
    <t>out of 25 points</t>
  </si>
  <si>
    <t>20-25 points = program moves to Phase 2</t>
  </si>
  <si>
    <t>0-19 points = program doesn't move to Phase 2</t>
  </si>
  <si>
    <t>Professional Development</t>
  </si>
  <si>
    <t>out of 2 points</t>
  </si>
  <si>
    <t>Usability and Professional Development</t>
  </si>
  <si>
    <t>2 points = Meets Expectations
0 - 1 points = Doesn’t Meet Expectations</t>
  </si>
  <si>
    <t xml:space="preserve">Professional Development meets the criteria for further review by the Department for inclusion on the Professional Development Advisory List. </t>
  </si>
  <si>
    <t xml:space="preserve">Assessment
·       Formative (e.g., progress monitoring)
·       Summative (e.g., unit tests)
·       Framework for data-based decision making
</t>
  </si>
  <si>
    <t>Environment
·       Classroom management to support small group instruction
·       Motivation for students (e.g., built-in choice, charts/graphs of progress, immediate feedback on progress)</t>
  </si>
  <si>
    <t>Section 4:   Systematic &amp; Cumulative Instruction – The structured lesson format includes a plan, procedure, or routine that is carried through the sequence of teaching skills.</t>
  </si>
  <si>
    <t>the phonics lesson format includes
o   brief cumulative review of previously taught skills,
o   a phonological warm up,
o   phoneme-grapheme matching,
o   word reading accuracy,
o   fluency building at the word, phrase, and eventually simple sentence level,
o   word dictation,
o   transfer to simple decodable text</t>
  </si>
  <si>
    <t>The core, supplemental, and intervention programs will be reviewed in two phases.  In Phase 1, expert reviewers will evaluate programs on the key elements and features of scientifically-based reading instruction, including:
• research alignment
• explicit instruction
• sequential instruction
• systematic and cumulative instruction
• coordinated components
• related elements</t>
  </si>
  <si>
    <t>students use controlled decodable text for independent, small group or scaffolded reading instruction until they can accurately read
a.     one-syllable words in isolation that contain short vowels, digraphs and blends, silent e, r-controlled vowels
b.     two-syllable words with short vowels, silent e, schwa
c.     50 high-utility words with spelling patterns that haven’t been taught (e.g., go, he, said, are, to, was, you, they, there, from)</t>
  </si>
  <si>
    <t>text used for initial instruction in reading comprehension uses:
·       familiar vocabulary,
·       only words students can read accurately and have been learned previously,
·       previously learned content knowledge,
·       simple sentences,
·       short passages</t>
  </si>
  <si>
    <t>text used for reading comprehension instruction uses:
·       familiar vocabulary
·       only words students can read accurately
·       previously learned content knowledge
·       more complex sentence structure
·       longer passages</t>
  </si>
  <si>
    <t>Section 5: Usability </t>
  </si>
  <si>
    <t>Professional Development 
·       Professional development and coaching are available to support implementing the program with fidelity.</t>
  </si>
  <si>
    <t>Professional Development – Program Specific Advisory List
·       Meets statute criteria
·       Assurances signed</t>
  </si>
  <si>
    <t>If more than one section is rated as Partially Meets, the grade level must be rated as Partially Meets Expectations.</t>
  </si>
  <si>
    <t xml:space="preserve">If any one section is rated as Doesn’t Meet Expectations, the grade level must be rated as Doesn’t Meet Expectations. </t>
  </si>
  <si>
    <t>All sections have to be rated as Partially Meets or Meets for the grade level rating to be Meets Expectations.</t>
  </si>
  <si>
    <t xml:space="preserve">For a grade level to be rated as Meets Expectations, all but one section must be rated as Meets Expectations. 
</t>
  </si>
  <si>
    <t>That single section must receive the rating Meets or Partially Meets.</t>
  </si>
  <si>
    <t xml:space="preserve">there is a detailed scope and sequence of vocabulary skills </t>
  </si>
  <si>
    <t>The Colorado Reading to Ensure Academic Development Act (READ Act) requires the Colorado Department of Education to create an advisory list of evidence-based or scientifically based instructional programming in reading (C.R.C., 22-7-1209).  Part 2 of the process to create an advisory list of programs involves the use of rubrics to evaluate core, supplemental and intervention program materials. A separate rubric is used for each type of instructional program. 
These rubrics are designed for reviewing programs that teach students to read in English. If a program is teaching reading in another language, the scope and sequence for learning to read in that language must be considered.</t>
  </si>
  <si>
    <t>Met</t>
  </si>
  <si>
    <t>indicated level 3, highlighted study included</t>
  </si>
  <si>
    <t>Not met</t>
  </si>
  <si>
    <t xml:space="preserve">While there is evidence that word recognition is explicitly taught through linking sounds to letters, leveled Readers are prominent in Kindergarten through 2nd Grade daily instruction. The Running Records/Benchmarks Books Assessment Guide, used to assess student progress in leveled readers, clearly states the following:
PG 5 "What are the Cueing Systems that Students Use to Read Text?" There are three cueing systems that students need to use in order to become successful readers. 
Meaning (M): Does it make sense? The student uses the meaning or the general context of the story/sentence as a cue.
Structure (S): Does it sound right? The structure of the text (up to and including the error) should be an acceptable English language construction.
Visual (V): Does it look right (match the print?) Visual cues in the text are the visual appearances of the letters and words. 
Teachers are guided to analyze errors, determine accuracy rate, and use this information to guide instruction. </t>
  </si>
  <si>
    <t xml:space="preserve">Attention to corrective feedback was located, depth of use will be further evaluated if program is moved forward into phase 2 </t>
  </si>
  <si>
    <t>Would be strengthened if an overview connecting grade levels was provided in addition to the detailed scope and sequence provided per grade level</t>
  </si>
  <si>
    <t xml:space="preserve">reviewers noted the lesson design is broken across the week, however appears to be consistent </t>
  </si>
  <si>
    <t>would be strenghtened by "suggested lesson plan" including time stamps</t>
  </si>
  <si>
    <t xml:space="preserve">This appears to be a strength of this program.  </t>
  </si>
  <si>
    <t>This appears to be a strength - program offers differentiation aligned to levels of language acquisition v. general EL suggestions.</t>
  </si>
  <si>
    <t>Fully met</t>
  </si>
  <si>
    <t>Partially met</t>
  </si>
  <si>
    <t>Program addresses the beginning, middle, and final sounds, but not in order listed in rubric.</t>
  </si>
  <si>
    <t xml:space="preserve">evidence of 5 phoneme words were located </t>
  </si>
  <si>
    <t xml:space="preserve">This is evident when segmenting, less clear when blending. It would strengthen the program to consistently. </t>
  </si>
  <si>
    <t xml:space="preserve">Components are inconsistent from lesson to lesson, for example they do not have decodable reading everyday. </t>
  </si>
  <si>
    <t>Although decodable texts are available, evidence of how these are consistently used, word lists, and phrases were not located.</t>
  </si>
  <si>
    <t>Irregular words are pointed out in high-frequency word instruction. However, the routine in the book promotes whole-word memorization v. identifying regular and irregular parts within the word. Reviewers noted the HFW routine in the instructional routine book addresses the known parts and does not address the unknown parts.</t>
  </si>
  <si>
    <t>Although decodable texts are provided, it is clear that small group instruction is focused around leveled text that does not require practice with words before reading. The format of these texts forces students to rely on cues other than decoding. For example, a kindergarten leveled text/lesson provided with the submission (Our Neighborhood) asked students to "practice reading words with the initial and final /d/ sounds." Reading in this story included words such as "soup", "need," and "dumplings," which students have not been taught to decode at this point. Another text example asks students to read words such as "pool", "door", "roof", and "bike" - all words with patterns students have not been taught to decode.</t>
  </si>
  <si>
    <t>Decodable readers are included, but the decodable routine is not elevated in teacher's guide - if left up to the teacher's guide, no instruction is provided on these texts outside of directing to read them for practice. The decodable text routine in the materials does not make an explicit connection to the emphasized phonics skill.
However, reviewers note the prominence of leveled text for small group instruction throughout daily lessons in kindergarten . The structure of these texts require students to use word recognition strategies other than decoding (context, pictures, predictable patterns, initial letter)  that are not aligned with scientifically based reading research.</t>
  </si>
  <si>
    <t xml:space="preserve">Consistent process throughout - results are used to direct to weekly reteaching and enrichment. Progress monitoring and data dashboard would need to be utilized.  Weekly assessments align with phonic and PA skill that is taught.
However, prominent in the assessment materials is the Running Records/Benchmarks Books Assessment Guide, although a separate book, which clearly states the following:
PG 5 "What are the Cueing Systems that Students Use to Read Text?" There are three cueing systems that students need to use in order to become successful readers. 
Meaning (M): Does it make sense? The student uses the meaning or the general context of the story/sentence as a cue.
Structure (S): Does it sound right? The structure of the text (up to and including the error) should be an acceptable English language construction.
Visual (V): Does it look right (match the print?) Visual cues in the text are the visual appearances of the letters and words. 
Teachers are guided to analyze errors, determine accuracy rate, and use this information to guide instruction. </t>
  </si>
  <si>
    <t>adequate</t>
  </si>
  <si>
    <t>evidence not found</t>
  </si>
  <si>
    <t xml:space="preserve">questions are included, but not consistently utilized with all read alouds </t>
  </si>
  <si>
    <t xml:space="preserve">Word lists and phrases are implemented within the lesson, however, the way automaticity is built and to the degree the decodable texts are to be utilized is unclear to reviewers - for example decodable readers are adddressed consistently on day 3 and day 5, but the decodable routine is not elevated in teacher's guide - if left up to the teacher's guide, no instruction is provided on these texts outside of directing to read them for practice / on the flip if just using decodable text routine, it doesn't make connection to phonics skills.
Reviewers also note the prominence of leveled text for small group instruction throughout daily lessons in grade 1 . The structure of these texts require students to use word recognition strategies other than decoding (context, pictures, predictable patterns, initial letter)  that are not aligned with scientifically based reading research. 
For example: 
Unit 1  Week 4 On-Level  Reader for Small Group Instruction includes the following words which are well advanced of the phonics skills previously taught (as indicated by the phonics scope and sequence):
friends
are
play
help
bike
ride
fort
make
share
apple
four
they
little
have
you
good
 </t>
  </si>
  <si>
    <t xml:space="preserve">Teacher use of instructional routine is needed to meet this </t>
  </si>
  <si>
    <t xml:space="preserve">Irregular words are pointed in high-frequency word instruction, reviewers noted the HFW routine in the instructional routine book addressses the known parts, but does not address the unknown parts / How to teach the unknown parts is left up to the teacher to identify and explain. </t>
  </si>
  <si>
    <t xml:space="preserve">Decodable readers are addressed consistently on day 3 and day 5, but the decodable routine is not elevated in teacher's guide - if left up to the teacher's guide, no instruction is provided on these texts outside of directing to read them for practice / on the flip if just using decodable text routine, it doesn't make connection to phonics skills.
However, reviewers note the prominence of leveled text for small group instruction throughout daily lessons in grade 1 . The structure of these texts require students to use word recognition strategies other than decoding (context, pictures, predictable patterns, initial letter)  that are not aligned with scientifically based reading research. For example: 
Unit 1  Week 4 On-Level  Reader for Small Group Instruction includes the following words which are well advanced of the phonics skills previously taught (as indicated by the phonics scope and sequence):
friends
are
play
help
bike
ride
fort
make
share
apple
four
they
little
have
you
good
 </t>
  </si>
  <si>
    <t xml:space="preserve">Decodable readers are addressed consistently on day 3 and day 5, but the decodable routine is not elevated in teacher's guide - if left up to the teacher's guide, no instruction is provided on these texts outside of directing to read them for practice. The decodable text routine in the materials does not make an explicit connection to the emphasized phonics skill.
However, reviewers note the prominence of leveled text for small group instruction throughout daily lessons in grade 1 . The structure of these texts require students to use word recognition strategies other than decoding (context, pictures, predictable patterns, initial letter)  that are not aligned with scientifically based reading research. For example: 
Unit 1  Week 4 On-Level  Reader for Small Group Instruction includes the following words. While some may be addressed as high-frequency words, the volume of words that are well advanced of the phonics skills previously taught (as indicated by the phonics scope and sequence) does not align with this rubric indicator:
friends
are
play
help
bike
ride
fort
make
share
apple
four
they
little
have
you
good
have
</t>
  </si>
  <si>
    <t xml:space="preserve">Consistent process throughout - results are used to direct to weekly reteaching and enrichment. Progress monitoring and data dash board would need to be utilized. Weekly assessments align with phonic and PA skill that is taught.
However, prominent in the assessment materials is the Running Records/Benchmarks Books Assessment Guide, although a separate book, which clearly states the following:
PG 5 "What are the Cueing Systems that Students Use to Read Text?" There are three cueing systems that students need to use in order to become successful readers. 
Meaning (M): Does it make sense? The student uses the meaning or the general context of the story/sentence as a cue.
Structure (S): Does it sound right? The structure of the text (up to and including the error) should be an acceptable English language construction.
Visual (V): Does it look right (match the print?) Visual cues in the text are the visual appearances of the letters and words. 
Teachers are guided to analyze errors, determine accuracy rate, and use this information to guide instruction. </t>
  </si>
  <si>
    <t xml:space="preserve">evidence not found </t>
  </si>
  <si>
    <t xml:space="preserve">Programming materials include controlled, decodable texts with phonics patterns that have been previously taught. However, the program design guides teachers to use leveled readers which include many phonic elements and word types that have not been previously taught. Students are then  guided to read these texts in small group and independently. </t>
  </si>
  <si>
    <t xml:space="preserve">Programming materials include controlled, decodable texts with phonics patterns that have been previously taught, and these texts are used for fluency building. However, the program design guides teachers to use leveled readers in small group instruction. These lessons include a fluency building component, where children practice "reading" at an appropriate rate with expression. These texts include many phonic elements and word types that have not been previoulsy taught, so reviewers can assume that many students would not be able to decode those words accurately without hesitation or guessing. </t>
  </si>
  <si>
    <t xml:space="preserve">Consistent process throughout - results are used to direct to weekly reteaching and enrichment. Progress monitoring and data dash
board would need to be utilized.
However, prominent in the assessment materials is the Running Records/Benchmarks Books Assessment Guide, which clearly states the following:
PG 5 "What are the Cueing Systems that Students Use to Read Text?" There are three cueing systems that students need to use in order to become successful readers. 
Meaning (M): Does it make sense? The student uses the meaning or the general context of the story/sentence as a cue.
Structure (S): Does it sound right? The structure of the text (up to and including the error) should be an acceptable English language construction.
Visual (V): Does it look right (match the print?) Visual cues in the text are the visual appearances of the letters and words. 
Teachers are guided to analyze errors, determine accuracy rate, and use this information to guide instruction. </t>
  </si>
  <si>
    <t xml:space="preserve">Programming materials include controlled, decodable texts that use only words students can read accurately and have been learned previously. However, the program design guides teachers to use leveled readers for small group instruction that include many phonic elements and word types that have not been previously taught. Students are then guided to read these texts  independently. </t>
  </si>
  <si>
    <t>Programming materials include controlled, decodable texts that use only words students can read accurately and have been learned previously. However, the program design guides teachers to use leveled readers for small group instruction that include many phonic elements and word types that have not been previously taught. Students are then guided to read these texts  independently.</t>
  </si>
  <si>
    <t>Consistent process throughout - results are used to direct to weekly reteaching and enrichment. Progress monitoring and data dashboard would need to be utilized.</t>
  </si>
  <si>
    <t>While the components are sufficient, this could be strengthened to ensure teachers see the connection between word work time and spelling instruction. Although it is laid out in the weekly planner to show this progression, teachers may teach spelling first prior to word work, based on how teacher's guide is setup into sections versus daily lesson components.</t>
  </si>
  <si>
    <t>Explicit lessons are included daily as well as reteaching as needed</t>
  </si>
  <si>
    <t>Although decodables are included, leveled text are also. It is unclear how the leveled text are crafted to align to skill instructional sequence. It is also unclear how teachers would be guided to know when to transition from decodable to authentic text indepedently.</t>
  </si>
  <si>
    <t xml:space="preserve">Irregular words are discussed in high-frequency word instruction. Reviewers note that the HFW routine in the instructional routine book addressses the known parts, but does not address the unknown parts consistently in the this lesson/section. How to teach the unknown parts is primarily left up to the teacher to identify and explain. </t>
  </si>
  <si>
    <t xml:space="preserve">reviewers unable to locate evidence </t>
  </si>
  <si>
    <t xml:space="preserve">Consistent process throughout - results are used to direct to weekly reteaching and enrichment. Progress monitoring and data dash board would need to be utilized. Weekly assessments align with phonic and PA skill that is taught.
However, prominent in the assessment materials, although a separate book, is the Running Records/Benchmarks Books Assessment Guide, which clearly states the following:
PG 5 "What are the Cueing Systems that Students Use to Read Text?" There are three cueing systems that students need to use in order to become successful readers. 
Meaning (M): Does it make sense? The student uses the meaning or the general context of the story/sentence as a cue.
Structure (S): Does it sound right? The structure of the text (up to and including the error) should be an acceptable English language construction.
Visual (V): Does it look right (match the print?) Visual cues in the text are the visual appearances of the letters and words. 
Teachers are guided to analyze errors, determine accuracy rate, and use this information to guide instruction. </t>
  </si>
  <si>
    <t xml:space="preserve">evidence found these skills are taught, unclear if they are taught systematically </t>
  </si>
  <si>
    <t>"reading big words" instructional routine addresses this, but not called out/connected to within teachers guide</t>
  </si>
  <si>
    <t>evidence in how teacher's determine this was not located</t>
  </si>
  <si>
    <t xml:space="preserve">options are given for decodable text, however the independent reading section (example T18 in unit 3) show options for independent reading - none of which are the decodable texts </t>
  </si>
  <si>
    <t>evidence not found - reviewers note Oral Reading Fluency assessments, but unclear how they interact with the teacher guide materials</t>
  </si>
  <si>
    <t xml:space="preserve">However lack of attention is place on using these for building automaticity </t>
  </si>
  <si>
    <t xml:space="preserve">Consistent process throughout - results are used to direct to weekly reteaching and enrichment. Progress monitoring and data dash
board would need to be utilized.
However, prominent in the assessment materials is the Running Records/Benchmarks Books Assessment Guide, which clearly states the following:
PG 5 "What are the Cueing Systems that Students Use to Read Text?" There are three cueing systems that students need to use in order to become successful readers. 
Meaning (M): Does it make sense? The student uses the meaning or the general context of the story/sentence as a cue.
Structure (S): Does it sound right? The structure of the text (up to and including the error) should be an acceptable English language construction.
Visual (V): Does it look right (match the print?) Visual cues in the text are the visual appearances of the letters and words. 
Teachers are guided to analyze errors, determine accuracy rate, and use this </t>
  </si>
  <si>
    <t xml:space="preserve">content is difficult to verify </t>
  </si>
  <si>
    <t xml:space="preserve">evidence not found - reviewers note the scope and sequence layout differs on theme connection in grade 2 v. the earlier grades </t>
  </si>
  <si>
    <t>note: running records are listed on summative assessment page - with statements such as "if a student scores a level 16 or below they should be provided reteaching on specific comprehension skills"  This differentiation consideration is unclear for teachers on what would be listening comprehension v. reading comprehension. This could lead to addresssing reading comprehension rather than teasing out if its a comprehension issure or a foundational skill issue</t>
  </si>
  <si>
    <r>
      <t xml:space="preserve">Original Rating: </t>
    </r>
    <r>
      <rPr>
        <b/>
        <sz val="12"/>
        <color rgb="FFFF0000"/>
        <rFont val="Calibri"/>
        <family val="2"/>
        <scheme val="minor"/>
      </rPr>
      <t xml:space="preserve">Partially Met   </t>
    </r>
    <r>
      <rPr>
        <b/>
        <sz val="12"/>
        <color rgb="FF000000"/>
        <rFont val="Calibri"/>
        <family val="2"/>
        <scheme val="minor"/>
      </rPr>
      <t xml:space="preserve">                       Orignial Comments: </t>
    </r>
    <r>
      <rPr>
        <sz val="12"/>
        <color rgb="FF000000"/>
        <rFont val="Calibri"/>
        <family val="2"/>
        <scheme val="minor"/>
      </rPr>
      <t>There is modeling and limited practice, but there is no corrective feedback evident to reviewers.</t>
    </r>
    <r>
      <rPr>
        <b/>
        <sz val="12"/>
        <color rgb="FF000000"/>
        <rFont val="Calibri"/>
        <family val="2"/>
        <scheme val="minor"/>
      </rPr>
      <t xml:space="preserve"> 
</t>
    </r>
    <r>
      <rPr>
        <sz val="12"/>
        <color rgb="FF000000"/>
        <rFont val="Calibri"/>
        <family val="2"/>
        <scheme val="minor"/>
      </rPr>
      <t>//</t>
    </r>
    <r>
      <rPr>
        <b/>
        <sz val="12"/>
        <color rgb="FF000000"/>
        <rFont val="Calibri"/>
        <family val="2"/>
        <scheme val="minor"/>
      </rPr>
      <t xml:space="preserve">
Appeal Rating: </t>
    </r>
    <r>
      <rPr>
        <b/>
        <sz val="12"/>
        <color rgb="FF00B050"/>
        <rFont val="Calibri"/>
        <family val="2"/>
        <scheme val="minor"/>
      </rPr>
      <t>Fully Met</t>
    </r>
    <r>
      <rPr>
        <b/>
        <sz val="12"/>
        <color rgb="FF000000"/>
        <rFont val="Calibri"/>
        <family val="2"/>
        <scheme val="minor"/>
      </rPr>
      <t xml:space="preserve"> 
Appeal Comments:  </t>
    </r>
    <r>
      <rPr>
        <sz val="12"/>
        <color rgb="FF000000"/>
        <rFont val="Calibri"/>
        <family val="2"/>
        <scheme val="minor"/>
      </rPr>
      <t>Reviewer found evidence of all components</t>
    </r>
  </si>
  <si>
    <r>
      <rPr>
        <b/>
        <sz val="12"/>
        <color theme="1"/>
        <rFont val="Calibri"/>
        <family val="2"/>
        <scheme val="minor"/>
      </rPr>
      <t xml:space="preserve">Original Rating: </t>
    </r>
    <r>
      <rPr>
        <b/>
        <sz val="12"/>
        <color rgb="FFFF0000"/>
        <rFont val="Calibri"/>
        <family val="2"/>
        <scheme val="minor"/>
      </rPr>
      <t>Partially Met</t>
    </r>
    <r>
      <rPr>
        <b/>
        <sz val="12"/>
        <color theme="1"/>
        <rFont val="Calibri"/>
        <family val="2"/>
        <scheme val="minor"/>
      </rPr>
      <t xml:space="preserve">               Original Comment: </t>
    </r>
    <r>
      <rPr>
        <sz val="12"/>
        <color theme="1"/>
        <rFont val="Calibri"/>
        <family val="2"/>
        <scheme val="minor"/>
      </rPr>
      <t>No PA warm up (not addressed in differentiation either). No explicit transfer to text: decodable readers are noted to be available, but reviewers couldn't find when/how to use in 3rd grade</t>
    </r>
    <r>
      <rPr>
        <b/>
        <sz val="12"/>
        <color theme="1"/>
        <rFont val="Calibri"/>
        <family val="2"/>
        <scheme val="minor"/>
      </rPr>
      <t xml:space="preserve"> 
</t>
    </r>
    <r>
      <rPr>
        <sz val="12"/>
        <color theme="1"/>
        <rFont val="Calibri"/>
        <family val="2"/>
        <scheme val="minor"/>
      </rPr>
      <t>//</t>
    </r>
    <r>
      <rPr>
        <b/>
        <sz val="12"/>
        <color theme="1"/>
        <rFont val="Calibri"/>
        <family val="2"/>
        <scheme val="minor"/>
      </rPr>
      <t xml:space="preserve">
</t>
    </r>
    <r>
      <rPr>
        <b/>
        <sz val="12"/>
        <rFont val="Calibri"/>
        <family val="2"/>
        <scheme val="minor"/>
      </rPr>
      <t xml:space="preserve">Appeal Rating: </t>
    </r>
    <r>
      <rPr>
        <b/>
        <sz val="12"/>
        <color rgb="FFFF0000"/>
        <rFont val="Calibri"/>
        <family val="2"/>
        <scheme val="minor"/>
      </rPr>
      <t xml:space="preserve">Partially Met </t>
    </r>
    <r>
      <rPr>
        <b/>
        <sz val="12"/>
        <color theme="1"/>
        <rFont val="Calibri"/>
        <family val="2"/>
        <scheme val="minor"/>
      </rPr>
      <t xml:space="preserve">
</t>
    </r>
    <r>
      <rPr>
        <b/>
        <sz val="12"/>
        <rFont val="Calibri"/>
        <family val="2"/>
        <scheme val="minor"/>
      </rPr>
      <t>Appeal Comment:</t>
    </r>
    <r>
      <rPr>
        <b/>
        <sz val="12"/>
        <color theme="1"/>
        <rFont val="Calibri"/>
        <family val="2"/>
        <scheme val="minor"/>
      </rPr>
      <t xml:space="preserve"> </t>
    </r>
    <r>
      <rPr>
        <sz val="12"/>
        <color theme="1"/>
        <rFont val="Calibri"/>
        <family val="2"/>
        <scheme val="minor"/>
      </rPr>
      <t>Lessons begin with a sound/spelling card to review the sound of the focus spelling; however, lessons do not include a phonological warm-up.</t>
    </r>
  </si>
  <si>
    <r>
      <rPr>
        <b/>
        <sz val="12"/>
        <color theme="1"/>
        <rFont val="Calibri"/>
        <family val="2"/>
        <scheme val="minor"/>
      </rPr>
      <t xml:space="preserve">Original Rating: </t>
    </r>
    <r>
      <rPr>
        <b/>
        <sz val="12"/>
        <color rgb="FFFF0000"/>
        <rFont val="Calibri"/>
        <family val="2"/>
        <scheme val="minor"/>
      </rPr>
      <t xml:space="preserve">Not Met
</t>
    </r>
    <r>
      <rPr>
        <b/>
        <sz val="12"/>
        <color theme="1"/>
        <rFont val="Calibri"/>
        <family val="2"/>
        <scheme val="minor"/>
      </rPr>
      <t xml:space="preserve">Original Comment: </t>
    </r>
    <r>
      <rPr>
        <sz val="12"/>
        <color theme="1"/>
        <rFont val="Calibri"/>
        <family val="2"/>
        <scheme val="minor"/>
      </rPr>
      <t xml:space="preserve">Evidence not found and application did not address confirming phonological awareness skills are in place in 3rd grade. 
//
</t>
    </r>
    <r>
      <rPr>
        <b/>
        <sz val="12"/>
        <rFont val="Calibri"/>
        <family val="2"/>
        <scheme val="minor"/>
      </rPr>
      <t xml:space="preserve">Appeal Rating: </t>
    </r>
    <r>
      <rPr>
        <b/>
        <sz val="12"/>
        <color rgb="FFFF0000"/>
        <rFont val="Calibri"/>
        <family val="2"/>
        <scheme val="minor"/>
      </rPr>
      <t>Partially Met</t>
    </r>
    <r>
      <rPr>
        <b/>
        <sz val="12"/>
        <color rgb="FF00B050"/>
        <rFont val="Calibri"/>
        <family val="2"/>
        <scheme val="minor"/>
      </rPr>
      <t xml:space="preserve">
</t>
    </r>
    <r>
      <rPr>
        <b/>
        <sz val="12"/>
        <color rgb="FFFF0000"/>
        <rFont val="Calibri"/>
        <family val="2"/>
        <scheme val="minor"/>
      </rPr>
      <t xml:space="preserve"> </t>
    </r>
    <r>
      <rPr>
        <b/>
        <sz val="12"/>
        <rFont val="Calibri"/>
        <family val="2"/>
        <scheme val="minor"/>
      </rPr>
      <t>Appeal Comment:</t>
    </r>
    <r>
      <rPr>
        <b/>
        <sz val="12"/>
        <color rgb="FFFF0000"/>
        <rFont val="Calibri"/>
        <family val="2"/>
        <scheme val="minor"/>
      </rPr>
      <t xml:space="preserve">  </t>
    </r>
    <r>
      <rPr>
        <sz val="12"/>
        <rFont val="Calibri"/>
        <family val="2"/>
        <scheme val="minor"/>
      </rPr>
      <t xml:space="preserve">Evidence provided by vendor warranted a change in original score. Foundational Skills Lesson Cards for Phonological Awareness are available for use. It is unclear that these are part of instruction for all students. </t>
    </r>
  </si>
  <si>
    <r>
      <rPr>
        <b/>
        <sz val="12"/>
        <color theme="1"/>
        <rFont val="Calibri"/>
        <family val="2"/>
        <scheme val="minor"/>
      </rPr>
      <t xml:space="preserve">Original Score: </t>
    </r>
    <r>
      <rPr>
        <b/>
        <sz val="12"/>
        <color rgb="FFFF0000"/>
        <rFont val="Calibri"/>
        <family val="2"/>
        <scheme val="minor"/>
      </rPr>
      <t xml:space="preserve">Partially Met </t>
    </r>
    <r>
      <rPr>
        <b/>
        <sz val="12"/>
        <color theme="1"/>
        <rFont val="Calibri"/>
        <family val="2"/>
        <scheme val="minor"/>
      </rPr>
      <t xml:space="preserve">                Original Comment: </t>
    </r>
    <r>
      <rPr>
        <sz val="12"/>
        <color theme="1"/>
        <rFont val="Calibri"/>
        <family val="2"/>
        <scheme val="minor"/>
      </rPr>
      <t xml:space="preserve">Evidence of these skills was found, but it is unclear to reviewers which instructional components are required for Tier 1 instruction v. which are optional. Reviewers note that the optional components are included in the scope and sequence, but the program materials provide no clear direction for how to select which components to include. Reviewers could not see a clear connection between the phonics skills taught and the texts selected for instruction. 
//
</t>
    </r>
    <r>
      <rPr>
        <b/>
        <sz val="12"/>
        <rFont val="Calibri"/>
        <family val="2"/>
        <scheme val="minor"/>
      </rPr>
      <t xml:space="preserve">Appeal Score: </t>
    </r>
    <r>
      <rPr>
        <b/>
        <sz val="12"/>
        <color rgb="FF00B050"/>
        <rFont val="Calibri"/>
        <family val="2"/>
        <scheme val="minor"/>
      </rPr>
      <t>Fully Met</t>
    </r>
    <r>
      <rPr>
        <b/>
        <sz val="12"/>
        <rFont val="Calibri"/>
        <family val="2"/>
        <scheme val="minor"/>
      </rPr>
      <t xml:space="preserve">
Appeal Comment:</t>
    </r>
    <r>
      <rPr>
        <b/>
        <sz val="12"/>
        <color rgb="FFFF0000"/>
        <rFont val="Calibri"/>
        <family val="2"/>
        <scheme val="minor"/>
      </rPr>
      <t xml:space="preserve"> </t>
    </r>
    <r>
      <rPr>
        <b/>
        <sz val="12"/>
        <color theme="1"/>
        <rFont val="Calibri"/>
        <family val="2"/>
        <scheme val="minor"/>
      </rPr>
      <t xml:space="preserve"> </t>
    </r>
    <r>
      <rPr>
        <sz val="12"/>
        <rFont val="Calibri"/>
        <family val="2"/>
        <scheme val="minor"/>
      </rPr>
      <t>Evidence provided by vendor warranted a change in original score.</t>
    </r>
  </si>
  <si>
    <r>
      <rPr>
        <b/>
        <sz val="12"/>
        <color theme="1"/>
        <rFont val="Calibri"/>
        <family val="2"/>
        <scheme val="minor"/>
      </rPr>
      <t xml:space="preserve">Original Rating: </t>
    </r>
    <r>
      <rPr>
        <b/>
        <sz val="12"/>
        <color rgb="FFFF0000"/>
        <rFont val="Calibri"/>
        <family val="2"/>
        <scheme val="minor"/>
      </rPr>
      <t xml:space="preserve">Partially Met
</t>
    </r>
    <r>
      <rPr>
        <b/>
        <sz val="12"/>
        <color theme="1"/>
        <rFont val="Calibri"/>
        <family val="2"/>
        <scheme val="minor"/>
      </rPr>
      <t xml:space="preserve">Original Comment: </t>
    </r>
    <r>
      <rPr>
        <sz val="12"/>
        <color theme="1"/>
        <rFont val="Calibri"/>
        <family val="2"/>
        <scheme val="minor"/>
      </rPr>
      <t xml:space="preserve">There is limited practice.
// </t>
    </r>
    <r>
      <rPr>
        <b/>
        <sz val="12"/>
        <color theme="1"/>
        <rFont val="Calibri"/>
        <family val="2"/>
        <scheme val="minor"/>
      </rPr>
      <t xml:space="preserve">
</t>
    </r>
    <r>
      <rPr>
        <b/>
        <sz val="12"/>
        <rFont val="Calibri"/>
        <family val="2"/>
        <scheme val="minor"/>
      </rPr>
      <t>Appeal Rating:</t>
    </r>
    <r>
      <rPr>
        <b/>
        <sz val="12"/>
        <color rgb="FF00B050"/>
        <rFont val="Calibri"/>
        <family val="2"/>
        <scheme val="minor"/>
      </rPr>
      <t xml:space="preserve"> Fully Met </t>
    </r>
    <r>
      <rPr>
        <b/>
        <sz val="12"/>
        <rFont val="Calibri"/>
        <family val="2"/>
        <scheme val="minor"/>
      </rPr>
      <t xml:space="preserve">
Appeal Comment:</t>
    </r>
    <r>
      <rPr>
        <b/>
        <sz val="12"/>
        <color theme="1"/>
        <rFont val="Calibri"/>
        <family val="2"/>
        <scheme val="minor"/>
      </rPr>
      <t xml:space="preserve"> </t>
    </r>
    <r>
      <rPr>
        <sz val="12"/>
        <color theme="1"/>
        <rFont val="Calibri"/>
        <family val="2"/>
        <scheme val="minor"/>
      </rPr>
      <t>Evidence provided by vendor warranted a change in original score.</t>
    </r>
  </si>
  <si>
    <r>
      <rPr>
        <b/>
        <sz val="12"/>
        <color theme="1"/>
        <rFont val="Calibri"/>
        <family val="2"/>
        <scheme val="minor"/>
      </rPr>
      <t xml:space="preserve">Original Rating: </t>
    </r>
    <r>
      <rPr>
        <b/>
        <sz val="12"/>
        <color rgb="FFFF0000"/>
        <rFont val="Calibri"/>
        <family val="2"/>
        <scheme val="minor"/>
      </rPr>
      <t xml:space="preserve">Not Met 
</t>
    </r>
    <r>
      <rPr>
        <b/>
        <sz val="12"/>
        <color theme="1"/>
        <rFont val="Calibri"/>
        <family val="2"/>
        <scheme val="minor"/>
      </rPr>
      <t xml:space="preserve">Original Comment: </t>
    </r>
    <r>
      <rPr>
        <sz val="12"/>
        <color theme="1"/>
        <rFont val="Calibri"/>
        <family val="2"/>
        <scheme val="minor"/>
      </rPr>
      <t>Evidence not found 
//</t>
    </r>
    <r>
      <rPr>
        <b/>
        <sz val="12"/>
        <color theme="1"/>
        <rFont val="Calibri"/>
        <family val="2"/>
        <scheme val="minor"/>
      </rPr>
      <t xml:space="preserve"> 
</t>
    </r>
    <r>
      <rPr>
        <b/>
        <sz val="12"/>
        <rFont val="Calibri"/>
        <family val="2"/>
        <scheme val="minor"/>
      </rPr>
      <t xml:space="preserve">Appeal Rating: </t>
    </r>
    <r>
      <rPr>
        <b/>
        <sz val="12"/>
        <color rgb="FF00B050"/>
        <rFont val="Calibri"/>
        <family val="2"/>
        <scheme val="minor"/>
      </rPr>
      <t>Fully Met</t>
    </r>
    <r>
      <rPr>
        <b/>
        <sz val="12"/>
        <color rgb="FFFF0000"/>
        <rFont val="Calibri"/>
        <family val="2"/>
        <scheme val="minor"/>
      </rPr>
      <t xml:space="preserve"> </t>
    </r>
    <r>
      <rPr>
        <b/>
        <sz val="12"/>
        <rFont val="Calibri"/>
        <family val="2"/>
        <scheme val="minor"/>
      </rPr>
      <t xml:space="preserve">                          Appeal Comment: </t>
    </r>
    <r>
      <rPr>
        <sz val="12"/>
        <rFont val="Calibri"/>
        <family val="2"/>
        <scheme val="minor"/>
      </rPr>
      <t>Students read, spell, and write high-utility words.</t>
    </r>
  </si>
  <si>
    <r>
      <rPr>
        <b/>
        <sz val="12"/>
        <color theme="1"/>
        <rFont val="Calibri"/>
        <family val="2"/>
        <scheme val="minor"/>
      </rPr>
      <t xml:space="preserve">Original Rating: </t>
    </r>
    <r>
      <rPr>
        <b/>
        <sz val="12"/>
        <color rgb="FFFF0000"/>
        <rFont val="Calibri"/>
        <family val="2"/>
        <scheme val="minor"/>
      </rPr>
      <t>Not Met</t>
    </r>
    <r>
      <rPr>
        <b/>
        <sz val="12"/>
        <color theme="1"/>
        <rFont val="Calibri"/>
        <family val="2"/>
        <scheme val="minor"/>
      </rPr>
      <t xml:space="preserve"> 
Original Comment: </t>
    </r>
    <r>
      <rPr>
        <sz val="12"/>
        <color theme="1"/>
        <rFont val="Calibri"/>
        <family val="2"/>
        <scheme val="minor"/>
      </rPr>
      <t xml:space="preserve">Evidence not found </t>
    </r>
    <r>
      <rPr>
        <b/>
        <sz val="12"/>
        <color theme="1"/>
        <rFont val="Calibri"/>
        <family val="2"/>
        <scheme val="minor"/>
      </rPr>
      <t xml:space="preserve">                                 
</t>
    </r>
    <r>
      <rPr>
        <sz val="12"/>
        <color theme="1"/>
        <rFont val="Calibri"/>
        <family val="2"/>
        <scheme val="minor"/>
      </rPr>
      <t>//</t>
    </r>
    <r>
      <rPr>
        <b/>
        <sz val="12"/>
        <color theme="1"/>
        <rFont val="Calibri"/>
        <family val="2"/>
        <scheme val="minor"/>
      </rPr>
      <t xml:space="preserve">
</t>
    </r>
    <r>
      <rPr>
        <b/>
        <sz val="12"/>
        <rFont val="Calibri"/>
        <family val="2"/>
        <scheme val="minor"/>
      </rPr>
      <t xml:space="preserve">Appeal Score: </t>
    </r>
    <r>
      <rPr>
        <b/>
        <sz val="12"/>
        <color rgb="FF00B050"/>
        <rFont val="Calibri"/>
        <family val="2"/>
        <scheme val="minor"/>
      </rPr>
      <t xml:space="preserve">Fully Met
</t>
    </r>
    <r>
      <rPr>
        <b/>
        <sz val="12"/>
        <rFont val="Calibri"/>
        <family val="2"/>
        <scheme val="minor"/>
      </rPr>
      <t xml:space="preserve">Appeal Comment: </t>
    </r>
    <r>
      <rPr>
        <sz val="12"/>
        <rFont val="Calibri"/>
        <family val="2"/>
        <scheme val="minor"/>
      </rPr>
      <t xml:space="preserve">Students read, spell, and write words in isolation. Explicit instruction in which students learn word meanings before they are used in context of the text is taught within vocabuary lessons. </t>
    </r>
  </si>
  <si>
    <r>
      <rPr>
        <b/>
        <sz val="12"/>
        <color theme="1"/>
        <rFont val="Calibri"/>
        <family val="2"/>
        <scheme val="minor"/>
      </rPr>
      <t xml:space="preserve">Original Rating: </t>
    </r>
    <r>
      <rPr>
        <b/>
        <sz val="12"/>
        <color rgb="FFFF0000"/>
        <rFont val="Calibri"/>
        <family val="2"/>
        <scheme val="minor"/>
      </rPr>
      <t xml:space="preserve">Not Met </t>
    </r>
    <r>
      <rPr>
        <b/>
        <sz val="12"/>
        <color theme="1"/>
        <rFont val="Calibri"/>
        <family val="2"/>
        <scheme val="minor"/>
      </rPr>
      <t xml:space="preserve">                        Original Comment: </t>
    </r>
    <r>
      <rPr>
        <sz val="12"/>
        <color theme="1"/>
        <rFont val="Calibri"/>
        <family val="2"/>
        <scheme val="minor"/>
      </rPr>
      <t xml:space="preserve">Although a variety of text are provided, it's unclear to reviewers how these texts align to previously taught phonic patterns and how teacher selects text for independent reading.  
//
</t>
    </r>
    <r>
      <rPr>
        <b/>
        <sz val="12"/>
        <rFont val="Calibri"/>
        <family val="2"/>
        <scheme val="minor"/>
      </rPr>
      <t xml:space="preserve">Appeal Rating: </t>
    </r>
    <r>
      <rPr>
        <b/>
        <sz val="12"/>
        <color rgb="FFFF0000"/>
        <rFont val="Calibri"/>
        <family val="2"/>
        <scheme val="minor"/>
      </rPr>
      <t xml:space="preserve">Partially Met
</t>
    </r>
    <r>
      <rPr>
        <b/>
        <sz val="12"/>
        <rFont val="Calibri"/>
        <family val="2"/>
        <scheme val="minor"/>
      </rPr>
      <t xml:space="preserve">Appeal Comments: </t>
    </r>
    <r>
      <rPr>
        <sz val="12"/>
        <rFont val="Calibri"/>
        <family val="2"/>
        <scheme val="minor"/>
      </rPr>
      <t xml:space="preserve">Vendor provided examples of assessments in which at least one question relates to a skill previously taught. It is still unclear if the examples provided are for independent reading. </t>
    </r>
  </si>
  <si>
    <r>
      <rPr>
        <b/>
        <sz val="12"/>
        <color theme="1"/>
        <rFont val="Calibri"/>
        <family val="2"/>
        <scheme val="minor"/>
      </rPr>
      <t xml:space="preserve">Orginal Rating: </t>
    </r>
    <r>
      <rPr>
        <b/>
        <sz val="12"/>
        <color rgb="FFFF0000"/>
        <rFont val="Calibri"/>
        <family val="2"/>
        <scheme val="minor"/>
      </rPr>
      <t>Not Met</t>
    </r>
    <r>
      <rPr>
        <b/>
        <sz val="12"/>
        <color theme="1"/>
        <rFont val="Calibri"/>
        <family val="2"/>
        <scheme val="minor"/>
      </rPr>
      <t xml:space="preserve"> 
Original Comment: </t>
    </r>
    <r>
      <rPr>
        <sz val="12"/>
        <color theme="1"/>
        <rFont val="Calibri"/>
        <family val="2"/>
        <scheme val="minor"/>
      </rPr>
      <t>Evidence not found
//</t>
    </r>
    <r>
      <rPr>
        <b/>
        <sz val="12"/>
        <color theme="1"/>
        <rFont val="Calibri"/>
        <family val="2"/>
        <scheme val="minor"/>
      </rPr>
      <t xml:space="preserve"> 
</t>
    </r>
    <r>
      <rPr>
        <b/>
        <sz val="12"/>
        <rFont val="Calibri"/>
        <family val="2"/>
        <scheme val="minor"/>
      </rPr>
      <t xml:space="preserve">Appeal Rating: </t>
    </r>
    <r>
      <rPr>
        <b/>
        <sz val="12"/>
        <color rgb="FFFF0000"/>
        <rFont val="Calibri"/>
        <family val="2"/>
        <scheme val="minor"/>
      </rPr>
      <t>Partially Met</t>
    </r>
    <r>
      <rPr>
        <b/>
        <sz val="12"/>
        <color theme="1"/>
        <rFont val="Calibri"/>
        <family val="2"/>
        <scheme val="minor"/>
      </rPr>
      <t xml:space="preserve">  
</t>
    </r>
    <r>
      <rPr>
        <b/>
        <sz val="12"/>
        <rFont val="Calibri"/>
        <family val="2"/>
        <scheme val="minor"/>
      </rPr>
      <t>Appeal Comment:</t>
    </r>
    <r>
      <rPr>
        <b/>
        <sz val="12"/>
        <color rgb="FFFF0000"/>
        <rFont val="Calibri"/>
        <family val="2"/>
        <scheme val="minor"/>
      </rPr>
      <t xml:space="preserve"> </t>
    </r>
    <r>
      <rPr>
        <sz val="12"/>
        <rFont val="Calibri"/>
        <family val="2"/>
        <scheme val="minor"/>
      </rPr>
      <t xml:space="preserve">The example provided by vendor is for students who are "Approaching". It is still unclear if irregular words are minimized in a lessons for all students. </t>
    </r>
  </si>
  <si>
    <r>
      <rPr>
        <b/>
        <sz val="12"/>
        <color theme="1"/>
        <rFont val="Calibri"/>
        <family val="2"/>
        <scheme val="minor"/>
      </rPr>
      <t xml:space="preserve">Original Rating: </t>
    </r>
    <r>
      <rPr>
        <b/>
        <sz val="12"/>
        <color rgb="FFFF0000"/>
        <rFont val="Calibri"/>
        <family val="2"/>
        <scheme val="minor"/>
      </rPr>
      <t xml:space="preserve">Not Met
</t>
    </r>
    <r>
      <rPr>
        <b/>
        <sz val="12"/>
        <color theme="1"/>
        <rFont val="Calibri"/>
        <family val="2"/>
        <scheme val="minor"/>
      </rPr>
      <t xml:space="preserve">Original Comment: </t>
    </r>
    <r>
      <rPr>
        <sz val="12"/>
        <color theme="1"/>
        <rFont val="Calibri"/>
        <family val="2"/>
        <scheme val="minor"/>
      </rPr>
      <t xml:space="preserve">evidence not found
//
</t>
    </r>
    <r>
      <rPr>
        <b/>
        <sz val="12"/>
        <color theme="1"/>
        <rFont val="Calibri"/>
        <family val="2"/>
        <scheme val="minor"/>
      </rPr>
      <t xml:space="preserve">Appeal Rating: </t>
    </r>
    <r>
      <rPr>
        <b/>
        <sz val="12"/>
        <color rgb="FF00B050"/>
        <rFont val="Calibri"/>
        <family val="2"/>
        <scheme val="minor"/>
      </rPr>
      <t xml:space="preserve">Fully Met
</t>
    </r>
    <r>
      <rPr>
        <b/>
        <sz val="12"/>
        <rFont val="Calibri"/>
        <family val="2"/>
        <scheme val="minor"/>
      </rPr>
      <t xml:space="preserve">Appeal Comment: </t>
    </r>
    <r>
      <rPr>
        <sz val="12"/>
        <rFont val="Calibri"/>
        <family val="2"/>
        <scheme val="minor"/>
      </rPr>
      <t>Vendor provided evidence to substantiate a change in rating</t>
    </r>
    <r>
      <rPr>
        <sz val="12"/>
        <color theme="1"/>
        <rFont val="Calibri"/>
        <family val="2"/>
        <scheme val="minor"/>
      </rPr>
      <t>. Decodable Readers are available within the Foundational Skills and intervention materials.</t>
    </r>
  </si>
  <si>
    <r>
      <rPr>
        <b/>
        <sz val="12"/>
        <color theme="1"/>
        <rFont val="Calibri"/>
        <family val="2"/>
        <scheme val="minor"/>
      </rPr>
      <t xml:space="preserve">Original Rating: </t>
    </r>
    <r>
      <rPr>
        <b/>
        <sz val="12"/>
        <color rgb="FFFF0000"/>
        <rFont val="Calibri"/>
        <family val="2"/>
        <scheme val="minor"/>
      </rPr>
      <t>Not Met</t>
    </r>
    <r>
      <rPr>
        <b/>
        <sz val="12"/>
        <color theme="1"/>
        <rFont val="Calibri"/>
        <family val="2"/>
        <scheme val="minor"/>
      </rPr>
      <t xml:space="preserve">
Original Comment: </t>
    </r>
    <r>
      <rPr>
        <sz val="12"/>
        <color theme="1"/>
        <rFont val="Calibri"/>
        <family val="2"/>
        <scheme val="minor"/>
      </rPr>
      <t xml:space="preserve">evidence not found
//
</t>
    </r>
    <r>
      <rPr>
        <b/>
        <sz val="12"/>
        <color theme="1"/>
        <rFont val="Calibri"/>
        <family val="2"/>
        <scheme val="minor"/>
      </rPr>
      <t xml:space="preserve">Appeal Rating: </t>
    </r>
    <r>
      <rPr>
        <b/>
        <sz val="12"/>
        <color rgb="FF00B050"/>
        <rFont val="Calibri"/>
        <family val="2"/>
        <scheme val="minor"/>
      </rPr>
      <t xml:space="preserve">Fully Met
</t>
    </r>
    <r>
      <rPr>
        <b/>
        <sz val="12"/>
        <rFont val="Calibri"/>
        <family val="2"/>
        <scheme val="minor"/>
      </rPr>
      <t xml:space="preserve">Appeal Comment: </t>
    </r>
    <r>
      <rPr>
        <sz val="12"/>
        <rFont val="Calibri"/>
        <family val="2"/>
        <scheme val="minor"/>
      </rPr>
      <t>Vendor provided evidence to substantiate a change in rating.</t>
    </r>
  </si>
  <si>
    <r>
      <rPr>
        <b/>
        <sz val="12"/>
        <color theme="1"/>
        <rFont val="Calibri"/>
        <family val="2"/>
        <scheme val="minor"/>
      </rPr>
      <t xml:space="preserve">Original Rating: </t>
    </r>
    <r>
      <rPr>
        <b/>
        <sz val="12"/>
        <color rgb="FFFF0000"/>
        <rFont val="Calibri"/>
        <family val="2"/>
        <scheme val="minor"/>
      </rPr>
      <t>Partially Met</t>
    </r>
    <r>
      <rPr>
        <b/>
        <sz val="12"/>
        <color theme="1"/>
        <rFont val="Calibri"/>
        <family val="2"/>
        <scheme val="minor"/>
      </rPr>
      <t xml:space="preserve"> 
Original Comment: </t>
    </r>
    <r>
      <rPr>
        <sz val="12"/>
        <color theme="1"/>
        <rFont val="Calibri"/>
        <family val="2"/>
        <scheme val="minor"/>
      </rPr>
      <t>irregular words are not elevated  
//</t>
    </r>
    <r>
      <rPr>
        <b/>
        <sz val="12"/>
        <color theme="1"/>
        <rFont val="Calibri"/>
        <family val="2"/>
        <scheme val="minor"/>
      </rPr>
      <t xml:space="preserve">
Appeal Rating:</t>
    </r>
    <r>
      <rPr>
        <sz val="12"/>
        <color theme="1"/>
        <rFont val="Calibri"/>
        <family val="2"/>
        <scheme val="minor"/>
      </rPr>
      <t xml:space="preserve"> </t>
    </r>
    <r>
      <rPr>
        <b/>
        <sz val="12"/>
        <color rgb="FFFF0000"/>
        <rFont val="Calibri"/>
        <family val="2"/>
        <scheme val="minor"/>
      </rPr>
      <t xml:space="preserve">Partially Met </t>
    </r>
    <r>
      <rPr>
        <b/>
        <sz val="12"/>
        <rFont val="Calibri"/>
        <family val="2"/>
        <scheme val="minor"/>
      </rPr>
      <t xml:space="preserve">
Appeal Comment: </t>
    </r>
    <r>
      <rPr>
        <sz val="12"/>
        <rFont val="Calibri"/>
        <family val="2"/>
        <scheme val="minor"/>
      </rPr>
      <t xml:space="preserve">The reviewer did not see evidence in the examples provided by vendors to substantiate a change in original rating. </t>
    </r>
    <r>
      <rPr>
        <b/>
        <sz val="12"/>
        <color rgb="FFFF0000"/>
        <rFont val="Calibri"/>
        <family val="2"/>
        <scheme val="minor"/>
      </rPr>
      <t xml:space="preserve">                           </t>
    </r>
  </si>
  <si>
    <r>
      <rPr>
        <b/>
        <sz val="12"/>
        <color theme="1"/>
        <rFont val="Calibri"/>
        <family val="2"/>
        <scheme val="minor"/>
      </rPr>
      <t xml:space="preserve">Original Rating: </t>
    </r>
    <r>
      <rPr>
        <b/>
        <sz val="12"/>
        <color rgb="FFFF0000"/>
        <rFont val="Calibri"/>
        <family val="2"/>
        <scheme val="minor"/>
      </rPr>
      <t>Not Met</t>
    </r>
    <r>
      <rPr>
        <b/>
        <sz val="12"/>
        <color theme="1"/>
        <rFont val="Calibri"/>
        <family val="2"/>
        <scheme val="minor"/>
      </rPr>
      <t xml:space="preserve"> 
Original Comment: </t>
    </r>
    <r>
      <rPr>
        <sz val="12"/>
        <color theme="1"/>
        <rFont val="Calibri"/>
        <family val="2"/>
        <scheme val="minor"/>
      </rPr>
      <t xml:space="preserve">Reviewers find this portion of the teacher's guide repetitive and simplistic. 
//
</t>
    </r>
    <r>
      <rPr>
        <b/>
        <sz val="12"/>
        <color theme="1"/>
        <rFont val="Calibri"/>
        <family val="2"/>
        <scheme val="minor"/>
      </rPr>
      <t xml:space="preserve">Appeal Rating: </t>
    </r>
    <r>
      <rPr>
        <b/>
        <sz val="12"/>
        <color rgb="FFFF0000"/>
        <rFont val="Calibri"/>
        <family val="2"/>
        <scheme val="minor"/>
      </rPr>
      <t xml:space="preserve">Partially Met
</t>
    </r>
    <r>
      <rPr>
        <b/>
        <sz val="12"/>
        <color theme="1"/>
        <rFont val="Calibri"/>
        <family val="2"/>
        <scheme val="minor"/>
      </rPr>
      <t xml:space="preserve">Appeal Comment:  </t>
    </r>
    <r>
      <rPr>
        <sz val="12"/>
        <color theme="1"/>
        <rFont val="Calibri"/>
        <family val="2"/>
        <scheme val="minor"/>
      </rPr>
      <t xml:space="preserve">Vendor provided examples in which students engage in interactive games and activities, in addition to the routinized instruction outlined in the scope and sequence, pacing guides, and daily lesson plans. </t>
    </r>
    <r>
      <rPr>
        <b/>
        <sz val="12"/>
        <color theme="1"/>
        <rFont val="Calibri"/>
        <family val="2"/>
        <scheme val="minor"/>
      </rPr>
      <t xml:space="preserve">                  </t>
    </r>
  </si>
  <si>
    <r>
      <rPr>
        <b/>
        <sz val="12"/>
        <color theme="1"/>
        <rFont val="Calibri"/>
        <family val="2"/>
        <scheme val="minor"/>
      </rPr>
      <t xml:space="preserve">Original Rating: </t>
    </r>
    <r>
      <rPr>
        <b/>
        <sz val="12"/>
        <color rgb="FFFF0000"/>
        <rFont val="Calibri"/>
        <family val="2"/>
        <scheme val="minor"/>
      </rPr>
      <t>Partially Met</t>
    </r>
    <r>
      <rPr>
        <b/>
        <sz val="12"/>
        <color theme="1"/>
        <rFont val="Calibri"/>
        <family val="2"/>
        <scheme val="minor"/>
      </rPr>
      <t xml:space="preserve"> 
Original Comment: </t>
    </r>
    <r>
      <rPr>
        <sz val="12"/>
        <color theme="1"/>
        <rFont val="Calibri"/>
        <family val="2"/>
        <scheme val="minor"/>
      </rPr>
      <t xml:space="preserve">Utilization of spelling pre-tests seem to indicate the level of additional instruction a teacher may give. 
Prominent in the assessment materials is the Running Records/Benchmarks Books Assessment Guide, which clearly states the following:
PG 5 "What are the Cueing Systems that Students Use to Read Text?" There are three cueing systems that students need to use in order to become successful readers. 
Meaning (M): Does it make sense? The student uses the meaning or the general context of the story/sentence as a cue.
Structure (S): Does it sound right? The structure of the text (up to and including the error) should be an acceptable English language construction.
Visual (V): Does it look right (match the print?) Visual cues in the text are the visual appearances of the letters and words. 
Teachers are guided to analyze errors, determine accuracy rate, and use this information to guide instruction. 
//
</t>
    </r>
    <r>
      <rPr>
        <b/>
        <sz val="12"/>
        <color theme="1"/>
        <rFont val="Calibri"/>
        <family val="2"/>
        <scheme val="minor"/>
      </rPr>
      <t xml:space="preserve">Appeal Rating: </t>
    </r>
    <r>
      <rPr>
        <b/>
        <sz val="12"/>
        <color rgb="FFFF0000"/>
        <rFont val="Calibri"/>
        <family val="2"/>
        <scheme val="minor"/>
      </rPr>
      <t>Partially Met</t>
    </r>
    <r>
      <rPr>
        <sz val="12"/>
        <color rgb="FFFF0000"/>
        <rFont val="Calibri"/>
        <family val="2"/>
        <scheme val="minor"/>
      </rPr>
      <t xml:space="preserve"> 
</t>
    </r>
    <r>
      <rPr>
        <b/>
        <sz val="12"/>
        <rFont val="Calibri"/>
        <family val="2"/>
        <scheme val="minor"/>
      </rPr>
      <t xml:space="preserve">Appeal Comment: </t>
    </r>
    <r>
      <rPr>
        <sz val="12"/>
        <rFont val="Calibri"/>
        <family val="2"/>
        <scheme val="minor"/>
      </rPr>
      <t xml:space="preserve">The reviewer did not see evidence in the examples provided by vendors to substantiate a change in original rating.  </t>
    </r>
    <r>
      <rPr>
        <b/>
        <sz val="12"/>
        <rFont val="Calibri"/>
        <family val="2"/>
        <scheme val="minor"/>
      </rPr>
      <t xml:space="preserve">                          </t>
    </r>
    <r>
      <rPr>
        <sz val="12"/>
        <rFont val="Calibri"/>
        <family val="2"/>
        <scheme val="minor"/>
      </rPr>
      <t xml:space="preserve">                       </t>
    </r>
    <r>
      <rPr>
        <sz val="12"/>
        <color rgb="FFFF0000"/>
        <rFont val="Calibri"/>
        <family val="2"/>
        <scheme val="minor"/>
      </rPr>
      <t xml:space="preserve"> </t>
    </r>
    <r>
      <rPr>
        <sz val="12"/>
        <color theme="1"/>
        <rFont val="Calibri"/>
        <family val="2"/>
        <scheme val="minor"/>
      </rPr>
      <t xml:space="preserve">  </t>
    </r>
  </si>
  <si>
    <r>
      <rPr>
        <b/>
        <sz val="12"/>
        <color theme="1"/>
        <rFont val="Calibri"/>
        <family val="2"/>
        <scheme val="minor"/>
      </rPr>
      <t xml:space="preserve">Original Rating: </t>
    </r>
    <r>
      <rPr>
        <b/>
        <sz val="12"/>
        <color rgb="FFFF0000"/>
        <rFont val="Calibri"/>
        <family val="2"/>
        <scheme val="minor"/>
      </rPr>
      <t>Partially Met</t>
    </r>
    <r>
      <rPr>
        <b/>
        <sz val="12"/>
        <color theme="1"/>
        <rFont val="Calibri"/>
        <family val="2"/>
        <scheme val="minor"/>
      </rPr>
      <t xml:space="preserve">  
Original Comment: </t>
    </r>
    <r>
      <rPr>
        <sz val="12"/>
        <color theme="1"/>
        <rFont val="Calibri"/>
        <family val="2"/>
        <scheme val="minor"/>
      </rPr>
      <t xml:space="preserve">Evidence found these skills are taught, unclear if they are taught systematically. 
//
</t>
    </r>
    <r>
      <rPr>
        <b/>
        <sz val="12"/>
        <color theme="1"/>
        <rFont val="Calibri"/>
        <family val="2"/>
        <scheme val="minor"/>
      </rPr>
      <t xml:space="preserve">Appeal Rating: </t>
    </r>
    <r>
      <rPr>
        <b/>
        <sz val="12"/>
        <color rgb="FFFF0000"/>
        <rFont val="Calibri"/>
        <family val="2"/>
        <scheme val="minor"/>
      </rPr>
      <t>Partially Met</t>
    </r>
    <r>
      <rPr>
        <b/>
        <sz val="12"/>
        <color theme="1"/>
        <rFont val="Calibri"/>
        <family val="2"/>
        <scheme val="minor"/>
      </rPr>
      <t xml:space="preserve">
Appeal Comment: </t>
    </r>
    <r>
      <rPr>
        <sz val="12"/>
        <color theme="1"/>
        <rFont val="Calibri"/>
        <family val="2"/>
        <scheme val="minor"/>
      </rPr>
      <t>Vendor did not offer evidence to appeal the original rating.</t>
    </r>
  </si>
  <si>
    <r>
      <rPr>
        <b/>
        <sz val="12"/>
        <color theme="1"/>
        <rFont val="Calibri"/>
        <family val="2"/>
        <scheme val="minor"/>
      </rPr>
      <t xml:space="preserve">Original Rating: </t>
    </r>
    <r>
      <rPr>
        <b/>
        <sz val="12"/>
        <color rgb="FFFF0000"/>
        <rFont val="Calibri"/>
        <family val="2"/>
        <scheme val="minor"/>
      </rPr>
      <t>Partially Met</t>
    </r>
    <r>
      <rPr>
        <b/>
        <sz val="12"/>
        <color theme="1"/>
        <rFont val="Calibri"/>
        <family val="2"/>
        <scheme val="minor"/>
      </rPr>
      <t xml:space="preserve">
Original Comments: </t>
    </r>
    <r>
      <rPr>
        <sz val="12"/>
        <color theme="1"/>
        <rFont val="Calibri"/>
        <family val="2"/>
        <scheme val="minor"/>
      </rPr>
      <t xml:space="preserve">Reviewers found evidence that students are asked to utilize dictionaries and glossaries, but evidence was not located for how students are taught to use this tool.
//
</t>
    </r>
    <r>
      <rPr>
        <b/>
        <sz val="12"/>
        <color theme="1"/>
        <rFont val="Calibri"/>
        <family val="2"/>
        <scheme val="minor"/>
      </rPr>
      <t xml:space="preserve">Appeal Rating: </t>
    </r>
    <r>
      <rPr>
        <b/>
        <sz val="12"/>
        <color rgb="FF00B050"/>
        <rFont val="Calibri"/>
        <family val="2"/>
        <scheme val="minor"/>
      </rPr>
      <t xml:space="preserve">Fully Met </t>
    </r>
    <r>
      <rPr>
        <sz val="12"/>
        <color rgb="FF00B050"/>
        <rFont val="Calibri"/>
        <family val="2"/>
        <scheme val="minor"/>
      </rPr>
      <t xml:space="preserve">
</t>
    </r>
    <r>
      <rPr>
        <b/>
        <sz val="12"/>
        <rFont val="Calibri"/>
        <family val="2"/>
        <scheme val="minor"/>
      </rPr>
      <t xml:space="preserve">Appeal Comment: </t>
    </r>
    <r>
      <rPr>
        <sz val="12"/>
        <rFont val="Calibri"/>
        <family val="2"/>
        <scheme val="minor"/>
      </rPr>
      <t>Reviewer did find evidence in the examples provided by the vendor in which teachers do teach students how to use both an online and print dictionary.</t>
    </r>
  </si>
  <si>
    <t>Consistent process throughout - results are used to direct to weekly reteaching and enrichment. Progress monitoring and data dash board would need to be utilized.</t>
  </si>
  <si>
    <r>
      <rPr>
        <b/>
        <sz val="12"/>
        <color theme="1"/>
        <rFont val="Calibri"/>
        <family val="2"/>
        <scheme val="minor"/>
      </rPr>
      <t xml:space="preserve">Original Rating: </t>
    </r>
    <r>
      <rPr>
        <b/>
        <sz val="12"/>
        <color rgb="FFFF0000"/>
        <rFont val="Calibri"/>
        <family val="2"/>
        <scheme val="minor"/>
      </rPr>
      <t>Not Met</t>
    </r>
    <r>
      <rPr>
        <b/>
        <sz val="12"/>
        <color theme="1"/>
        <rFont val="Calibri"/>
        <family val="2"/>
        <scheme val="minor"/>
      </rPr>
      <t xml:space="preserve">
 Original Comment: </t>
    </r>
    <r>
      <rPr>
        <sz val="12"/>
        <color theme="1"/>
        <rFont val="Calibri"/>
        <family val="2"/>
        <scheme val="minor"/>
      </rPr>
      <t xml:space="preserve">Evidence in how teachers determine this was not located. 
//
</t>
    </r>
    <r>
      <rPr>
        <b/>
        <sz val="12"/>
        <rFont val="Calibri"/>
        <family val="2"/>
        <scheme val="minor"/>
      </rPr>
      <t xml:space="preserve">Appeal Rating: </t>
    </r>
    <r>
      <rPr>
        <b/>
        <sz val="12"/>
        <color rgb="FF00B050"/>
        <rFont val="Calibri"/>
        <family val="2"/>
        <scheme val="minor"/>
      </rPr>
      <t xml:space="preserve">Fully Met </t>
    </r>
    <r>
      <rPr>
        <b/>
        <sz val="12"/>
        <rFont val="Calibri"/>
        <family val="2"/>
        <scheme val="minor"/>
      </rPr>
      <t xml:space="preserve">
Appeal Comment: </t>
    </r>
    <r>
      <rPr>
        <sz val="12"/>
        <rFont val="Calibri"/>
        <family val="2"/>
        <scheme val="minor"/>
      </rPr>
      <t>Students read/write/spell to automaticity, which includes explicit vocabulary instruction with the defining and practicing words before engage in sentence and passage reading.</t>
    </r>
  </si>
  <si>
    <r>
      <rPr>
        <b/>
        <sz val="12"/>
        <color theme="1"/>
        <rFont val="Calibri"/>
        <family val="2"/>
        <scheme val="minor"/>
      </rPr>
      <t xml:space="preserve">Original Rating: </t>
    </r>
    <r>
      <rPr>
        <b/>
        <sz val="12"/>
        <color rgb="FFFF0000"/>
        <rFont val="Calibri"/>
        <family val="2"/>
        <scheme val="minor"/>
      </rPr>
      <t xml:space="preserve">Not Met
</t>
    </r>
    <r>
      <rPr>
        <b/>
        <sz val="12"/>
        <color theme="1"/>
        <rFont val="Calibri"/>
        <family val="2"/>
        <scheme val="minor"/>
      </rPr>
      <t xml:space="preserve">Original Comment: </t>
    </r>
    <r>
      <rPr>
        <sz val="12"/>
        <color theme="1"/>
        <rFont val="Calibri"/>
        <family val="2"/>
        <scheme val="minor"/>
      </rPr>
      <t xml:space="preserve">Evidence not found.
//
</t>
    </r>
    <r>
      <rPr>
        <b/>
        <sz val="12"/>
        <color theme="1"/>
        <rFont val="Calibri"/>
        <family val="2"/>
        <scheme val="minor"/>
      </rPr>
      <t xml:space="preserve">Appeal Rating: </t>
    </r>
    <r>
      <rPr>
        <b/>
        <sz val="12"/>
        <color rgb="FFFF0000"/>
        <rFont val="Calibri"/>
        <family val="2"/>
        <scheme val="minor"/>
      </rPr>
      <t xml:space="preserve">Partially Met </t>
    </r>
    <r>
      <rPr>
        <b/>
        <sz val="12"/>
        <color theme="1"/>
        <rFont val="Calibri"/>
        <family val="2"/>
        <scheme val="minor"/>
      </rPr>
      <t xml:space="preserve">
 Appeal Comment: </t>
    </r>
    <r>
      <rPr>
        <sz val="12"/>
        <color theme="1"/>
        <rFont val="Calibri"/>
        <family val="2"/>
        <scheme val="minor"/>
      </rPr>
      <t xml:space="preserve">Controlled, decodable text is available within the Foundational Skills Kit and in decodable passages. Leveled text is provided for independent reading. </t>
    </r>
  </si>
  <si>
    <r>
      <rPr>
        <b/>
        <sz val="12"/>
        <color theme="1"/>
        <rFont val="Calibri"/>
        <family val="2"/>
        <scheme val="minor"/>
      </rPr>
      <t xml:space="preserve">Original Rating: </t>
    </r>
    <r>
      <rPr>
        <b/>
        <sz val="12"/>
        <color rgb="FFFF0000"/>
        <rFont val="Calibri"/>
        <family val="2"/>
        <scheme val="minor"/>
      </rPr>
      <t xml:space="preserve">Not Met </t>
    </r>
    <r>
      <rPr>
        <b/>
        <sz val="12"/>
        <color theme="1"/>
        <rFont val="Calibri"/>
        <family val="2"/>
        <scheme val="minor"/>
      </rPr>
      <t xml:space="preserve">                           Original Comment: </t>
    </r>
    <r>
      <rPr>
        <sz val="12"/>
        <color theme="1"/>
        <rFont val="Calibri"/>
        <family val="2"/>
        <scheme val="minor"/>
      </rPr>
      <t xml:space="preserve">Evidence not found - reviewers note Oral Reading Fluency assessments, but it is unclear how they interact with the teacher guide materials.     </t>
    </r>
    <r>
      <rPr>
        <b/>
        <sz val="12"/>
        <color theme="1"/>
        <rFont val="Calibri"/>
        <family val="2"/>
        <scheme val="minor"/>
      </rPr>
      <t xml:space="preserve">Appeal Rating:  </t>
    </r>
    <r>
      <rPr>
        <b/>
        <sz val="12"/>
        <color rgb="FF00B050"/>
        <rFont val="Calibri"/>
        <family val="2"/>
        <scheme val="minor"/>
      </rPr>
      <t xml:space="preserve">Fully Met </t>
    </r>
    <r>
      <rPr>
        <b/>
        <sz val="12"/>
        <color theme="1"/>
        <rFont val="Calibri"/>
        <family val="2"/>
        <scheme val="minor"/>
      </rPr>
      <t xml:space="preserve">                                                    Appeal Comment: </t>
    </r>
    <r>
      <rPr>
        <sz val="12"/>
        <color theme="1"/>
        <rFont val="Calibri"/>
        <family val="2"/>
        <scheme val="minor"/>
      </rPr>
      <t>Lesson plan and assessment examples provided by the vendor use decodable and leveled text to build and assess fluency.</t>
    </r>
  </si>
  <si>
    <r>
      <rPr>
        <b/>
        <sz val="12"/>
        <color theme="1"/>
        <rFont val="Calibri"/>
        <family val="2"/>
        <scheme val="minor"/>
      </rPr>
      <t xml:space="preserve">Original Rating: </t>
    </r>
    <r>
      <rPr>
        <b/>
        <sz val="12"/>
        <color rgb="FFFF0000"/>
        <rFont val="Calibri"/>
        <family val="2"/>
        <scheme val="minor"/>
      </rPr>
      <t xml:space="preserve">Not Met
</t>
    </r>
    <r>
      <rPr>
        <b/>
        <sz val="12"/>
        <color theme="1"/>
        <rFont val="Calibri"/>
        <family val="2"/>
        <scheme val="minor"/>
      </rPr>
      <t xml:space="preserve">Original Comment: </t>
    </r>
    <r>
      <rPr>
        <sz val="12"/>
        <color theme="1"/>
        <rFont val="Calibri"/>
        <family val="2"/>
        <scheme val="minor"/>
      </rPr>
      <t xml:space="preserve">Reviewers located decodable passages online, but unclear how they are to be integrated in this grade level. 
//
</t>
    </r>
    <r>
      <rPr>
        <b/>
        <sz val="12"/>
        <color theme="1"/>
        <rFont val="Calibri"/>
        <family val="2"/>
        <scheme val="minor"/>
      </rPr>
      <t xml:space="preserve">Appeal Rating: </t>
    </r>
    <r>
      <rPr>
        <b/>
        <sz val="12"/>
        <color rgb="FF00B050"/>
        <rFont val="Calibri"/>
        <family val="2"/>
        <scheme val="minor"/>
      </rPr>
      <t xml:space="preserve"> Fully Met</t>
    </r>
    <r>
      <rPr>
        <b/>
        <sz val="12"/>
        <color rgb="FFFF0000"/>
        <rFont val="Calibri"/>
        <family val="2"/>
        <scheme val="minor"/>
      </rPr>
      <t xml:space="preserve">
</t>
    </r>
    <r>
      <rPr>
        <b/>
        <sz val="12"/>
        <color theme="1"/>
        <rFont val="Calibri"/>
        <family val="2"/>
        <scheme val="minor"/>
      </rPr>
      <t xml:space="preserve">Appeal Comment: </t>
    </r>
    <r>
      <rPr>
        <sz val="12"/>
        <color theme="1"/>
        <rFont val="Calibri"/>
        <family val="2"/>
        <scheme val="minor"/>
      </rPr>
      <t xml:space="preserve">Decodable and leveled text are used interchangeably to model and practice at different instructional times within multiple lesson plans examples provided (i.e., whole group, small group, and independent reading). </t>
    </r>
  </si>
  <si>
    <r>
      <rPr>
        <b/>
        <sz val="12"/>
        <color theme="1"/>
        <rFont val="Calibri"/>
        <family val="2"/>
        <scheme val="minor"/>
      </rPr>
      <t>Original Rating:</t>
    </r>
    <r>
      <rPr>
        <b/>
        <sz val="12"/>
        <color rgb="FFFF0000"/>
        <rFont val="Calibri"/>
        <family val="2"/>
        <scheme val="minor"/>
      </rPr>
      <t xml:space="preserve"> Partially Met</t>
    </r>
    <r>
      <rPr>
        <b/>
        <sz val="12"/>
        <color theme="1"/>
        <rFont val="Calibri"/>
        <family val="2"/>
        <scheme val="minor"/>
      </rPr>
      <t xml:space="preserve">
Original Comment: </t>
    </r>
    <r>
      <rPr>
        <sz val="12"/>
        <color theme="1"/>
        <rFont val="Calibri"/>
        <family val="2"/>
        <scheme val="minor"/>
      </rPr>
      <t xml:space="preserve">Consistent process throughout - results are used to direct to weekly reteaching and enrichment. Progress monitoring and data dash board would need to be utilized.
However, prominent in the assessment materials is the Running Records/Benchmarks Books Assessment Guide, which clearly states the following:
PG 5 "What are the Cueing Systems that Students Use to Read Text?" There are three cueing systems that students need to use in order to become successful readers. 
Meaning (M): Does it make sense? The student uses the meaning or the general context of the story/sentence as a cue.
Structure (S): Does it sound right? The structure of the text (up to and including the error) should be an acceptable English language construction.
Visual (V): Does it look right (match the print?) Visual cues in the text are the visual appearances of the letters and words. 
Teachers are guided to analyze errors, determine accuracy rate, and use this information to guide instruction.                  </t>
    </r>
    <r>
      <rPr>
        <b/>
        <sz val="12"/>
        <color theme="1"/>
        <rFont val="Calibri"/>
        <family val="2"/>
        <scheme val="minor"/>
      </rPr>
      <t xml:space="preserve">Appeal Rating:  </t>
    </r>
    <r>
      <rPr>
        <b/>
        <sz val="12"/>
        <color rgb="FFFF0000"/>
        <rFont val="Calibri"/>
        <family val="2"/>
        <scheme val="minor"/>
      </rPr>
      <t>Partially Met</t>
    </r>
    <r>
      <rPr>
        <b/>
        <sz val="12"/>
        <color theme="1"/>
        <rFont val="Calibri"/>
        <family val="2"/>
        <scheme val="minor"/>
      </rPr>
      <t xml:space="preserve">                                                     Appeal Comment: </t>
    </r>
    <r>
      <rPr>
        <sz val="12"/>
        <color theme="1"/>
        <rFont val="Calibri"/>
        <family val="2"/>
        <scheme val="minor"/>
      </rPr>
      <t>The reviewer did not see evidence in the examples provided by vendors to substantiate a change in original rating.</t>
    </r>
    <r>
      <rPr>
        <b/>
        <sz val="12"/>
        <color theme="1"/>
        <rFont val="Calibri"/>
        <family val="2"/>
        <scheme val="minor"/>
      </rPr>
      <t xml:space="preserve">                            </t>
    </r>
  </si>
  <si>
    <r>
      <rPr>
        <b/>
        <sz val="12"/>
        <color theme="1"/>
        <rFont val="Calibri"/>
        <family val="2"/>
        <scheme val="minor"/>
      </rPr>
      <t xml:space="preserve">Original Rating: </t>
    </r>
    <r>
      <rPr>
        <b/>
        <sz val="12"/>
        <color rgb="FFFF0000"/>
        <rFont val="Calibri"/>
        <family val="2"/>
        <scheme val="minor"/>
      </rPr>
      <t>Partially Met</t>
    </r>
    <r>
      <rPr>
        <b/>
        <sz val="12"/>
        <color theme="1"/>
        <rFont val="Calibri"/>
        <family val="2"/>
        <scheme val="minor"/>
      </rPr>
      <t xml:space="preserve">
Original Comments: </t>
    </r>
    <r>
      <rPr>
        <sz val="12"/>
        <color theme="1"/>
        <rFont val="Calibri"/>
        <family val="2"/>
        <scheme val="minor"/>
      </rPr>
      <t xml:space="preserve">Running records are listed on summative assessment page. Running records include statements such as "if a student scores a level 16 or below they should be provided reteaching on specific comprehension skills." Teachers are not directed to be diagnostic about the source of the student's comprehension deficit within the assessment materials provided. Students may not be comprehending because they are unable to read the text accurately.  This could lead teachers to addressing reading comprehension rather than addressing missing foundational skills.                          </t>
    </r>
    <r>
      <rPr>
        <b/>
        <sz val="12"/>
        <color theme="1"/>
        <rFont val="Calibri"/>
        <family val="2"/>
        <scheme val="minor"/>
      </rPr>
      <t xml:space="preserve">
</t>
    </r>
    <r>
      <rPr>
        <sz val="12"/>
        <color theme="1"/>
        <rFont val="Calibri"/>
        <family val="2"/>
        <scheme val="minor"/>
      </rPr>
      <t>//</t>
    </r>
    <r>
      <rPr>
        <b/>
        <sz val="12"/>
        <color theme="1"/>
        <rFont val="Calibri"/>
        <family val="2"/>
        <scheme val="minor"/>
      </rPr>
      <t xml:space="preserve">
</t>
    </r>
    <r>
      <rPr>
        <b/>
        <sz val="12"/>
        <rFont val="Calibri"/>
        <family val="2"/>
        <scheme val="minor"/>
      </rPr>
      <t xml:space="preserve">Appeal Rating: </t>
    </r>
    <r>
      <rPr>
        <b/>
        <sz val="12"/>
        <color rgb="FFFF0000"/>
        <rFont val="Calibri"/>
        <family val="2"/>
        <scheme val="minor"/>
      </rPr>
      <t xml:space="preserve">Partially Met
</t>
    </r>
    <r>
      <rPr>
        <b/>
        <sz val="12"/>
        <rFont val="Calibri"/>
        <family val="2"/>
        <scheme val="minor"/>
      </rPr>
      <t>Appeal Comment:</t>
    </r>
    <r>
      <rPr>
        <b/>
        <sz val="12"/>
        <color theme="1"/>
        <rFont val="Calibri"/>
        <family val="2"/>
        <scheme val="minor"/>
      </rPr>
      <t xml:space="preserve"> </t>
    </r>
    <r>
      <rPr>
        <sz val="12"/>
        <color theme="1"/>
        <rFont val="Calibri"/>
        <family val="2"/>
        <scheme val="minor"/>
      </rPr>
      <t>Vendor did not provide evidence to refute this score.</t>
    </r>
  </si>
  <si>
    <t>see above</t>
  </si>
  <si>
    <t>Meets Expectations</t>
  </si>
  <si>
    <t>Partially Meets Expectations</t>
  </si>
  <si>
    <t>Doesn’t Meet Expectations</t>
  </si>
  <si>
    <t>The online "Teach it your way" should not be accessible to CO schools. The Running Record online assessments and balanced literacy tools online should not be accessible to CO schools. These resources are not aligned to the rubric, or call to action around implementing scientifically and evidence-based reading instruction within the CO READ Act. Utilizing cueing systems (MSV) are not aligned to evidence-based reading instructional or assessment practices.</t>
  </si>
  <si>
    <t xml:space="preserve">this was noted for many portions, but not all portions with in the teacher's guide </t>
  </si>
  <si>
    <t xml:space="preserve">Difficult to navigate between teacher's guide resources, online resources, and additional supplemental supports. </t>
  </si>
  <si>
    <t xml:space="preserve">vendor states there is end of course assessments, this will need to be verified before posting them on the PD list </t>
  </si>
  <si>
    <t xml:space="preserve">Recommended for grades: K-3
Grades K-3 The program meets the overall criteria outlined within the rubric; reviewers do have the following comments regarding student texts used.
•Program materials include controlled, decodable texts with phonics patterns that have been previously taught.
•It also has clear structured phonic lessons that are built upon over time and include weekly assessments which includes phonics and PA.
•The program design guides teachers to use leveled readers which include many phonic elements and word types that have not been previously taught.
•Students are guided to read these texts in small group and independently.
•Reviewers noted that there is a separate book for running records which is in the assessment materials and references the three-cueing system through MSV analysis. This book should not be utilized in Colorado.
•Lexile levels are also provided on the student materials and vary from week to week. 
Although there are leveled readers as a part of the program, determining the appropriate use should not be reliant on running records or any assessment based on the three-cueing system. The program aligns to scientifically based reading constructs such as having a clear scope and sequence of phonic skills, common vocabulary that goes through all levels of texts, consistent instructional routines are included to support instruction in all 5 reading components and clear gradual release model is embedded. </t>
  </si>
  <si>
    <t>Wonders 2020- McGraw Hill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</si>
</sst>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4"/>
      <color theme="1"/>
      <name val="Calibri"/>
      <family val="2"/>
      <scheme val="minor"/>
    </font>
    <font>
      <sz val="12"/>
      <color rgb="FF000000"/>
      <name val="Calibri"/>
      <family val="2"/>
      <scheme val="minor"/>
    </font>
    <font>
      <i/>
      <sz val="9"/>
      <color rgb="FFFF0000"/>
      <name val="Calibri"/>
      <family val="2"/>
      <scheme val="minor"/>
    </font>
    <font>
      <sz val="9"/>
      <color rgb="FFFF0000"/>
      <name val="Calibri"/>
      <family val="2"/>
      <scheme val="minor"/>
    </font>
    <font>
      <b/>
      <sz val="12"/>
      <color rgb="FF000000"/>
      <name val="Calibri"/>
      <family val="2"/>
      <scheme val="minor"/>
    </font>
    <font>
      <b/>
      <sz val="12"/>
      <color rgb="FFFF0000"/>
      <name val="Calibri"/>
      <family val="2"/>
      <scheme val="minor"/>
    </font>
    <font>
      <b/>
      <sz val="12"/>
      <color rgb="FF00B050"/>
      <name val="Calibri"/>
      <family val="2"/>
      <scheme val="minor"/>
    </font>
    <font>
      <b/>
      <sz val="12"/>
      <name val="Calibri"/>
      <family val="2"/>
      <scheme val="minor"/>
    </font>
    <font>
      <sz val="12"/>
      <name val="Calibri"/>
      <family val="2"/>
      <scheme val="minor"/>
    </font>
    <font>
      <sz val="12"/>
      <color rgb="FFFF0000"/>
      <name val="Calibri"/>
      <family val="2"/>
      <scheme val="minor"/>
    </font>
    <font>
      <sz val="12"/>
      <color rgb="FF00B05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13">
    <xf numFmtId="0" fontId="0" fillId="0" borderId="0" xfId="0"/>
    <xf numFmtId="0" fontId="0" fillId="0" borderId="0" xfId="0" applyAlignment="1">
      <alignment wrapText="1"/>
    </xf>
    <xf numFmtId="0" fontId="0" fillId="0" borderId="0" xfId="0" applyFont="1"/>
    <xf numFmtId="0" fontId="0" fillId="0" borderId="0" xfId="0" applyAlignment="1">
      <alignment horizontal="center"/>
    </xf>
    <xf numFmtId="0" fontId="3" fillId="0" borderId="0" xfId="0" applyFont="1"/>
    <xf numFmtId="0" fontId="2" fillId="0" borderId="0" xfId="0" applyFont="1" applyBorder="1" applyAlignment="1">
      <alignment vertical="center" wrapText="1"/>
    </xf>
    <xf numFmtId="0" fontId="0" fillId="0" borderId="0" xfId="0" applyFont="1" applyAlignment="1">
      <alignment horizontal="center"/>
    </xf>
    <xf numFmtId="0" fontId="3" fillId="0" borderId="0" xfId="0" applyFont="1" applyAlignment="1">
      <alignment vertical="center" wrapText="1"/>
    </xf>
    <xf numFmtId="0" fontId="0" fillId="0" borderId="0" xfId="0" applyFont="1" applyAlignment="1">
      <alignment wrapText="1"/>
    </xf>
    <xf numFmtId="0" fontId="2" fillId="0" borderId="0" xfId="0" applyFont="1" applyAlignment="1">
      <alignment vertical="center" wrapText="1"/>
    </xf>
    <xf numFmtId="0" fontId="0" fillId="0" borderId="0" xfId="0" applyFont="1" applyAlignment="1">
      <alignment vertical="center" wrapText="1"/>
    </xf>
    <xf numFmtId="0" fontId="3" fillId="0" borderId="0" xfId="0" applyFont="1" applyAlignment="1">
      <alignment wrapText="1"/>
    </xf>
    <xf numFmtId="0" fontId="5" fillId="0" borderId="0" xfId="0" applyFont="1" applyAlignment="1">
      <alignment horizontal="center" vertical="center" wrapText="1"/>
    </xf>
    <xf numFmtId="0" fontId="0" fillId="0" borderId="0" xfId="0" applyFill="1"/>
    <xf numFmtId="0" fontId="2" fillId="0" borderId="14" xfId="0" applyFont="1" applyBorder="1" applyAlignment="1">
      <alignment horizontal="center" vertical="center" wrapText="1"/>
    </xf>
    <xf numFmtId="0" fontId="0" fillId="0" borderId="0" xfId="0" applyFont="1" applyAlignment="1">
      <alignment horizontal="left" wrapText="1"/>
    </xf>
    <xf numFmtId="0" fontId="0" fillId="0" borderId="0" xfId="0" applyAlignment="1">
      <alignment horizontal="left" vertical="top" wrapText="1"/>
    </xf>
    <xf numFmtId="0" fontId="2" fillId="0" borderId="27" xfId="0" applyFont="1" applyBorder="1" applyAlignment="1">
      <alignment vertical="center" wrapText="1"/>
    </xf>
    <xf numFmtId="0" fontId="2" fillId="0" borderId="0" xfId="0" applyFont="1" applyBorder="1" applyAlignment="1">
      <alignment horizontal="left" vertical="center" wrapText="1"/>
    </xf>
    <xf numFmtId="0" fontId="3" fillId="0" borderId="14" xfId="0" applyFont="1" applyBorder="1" applyAlignment="1">
      <alignment horizontal="left" vertical="center" wrapText="1"/>
    </xf>
    <xf numFmtId="0" fontId="2" fillId="0" borderId="20"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0" xfId="0" applyFont="1" applyFill="1" applyAlignment="1">
      <alignment wrapText="1"/>
    </xf>
    <xf numFmtId="0" fontId="0" fillId="0" borderId="0" xfId="0" applyFont="1" applyFill="1" applyAlignment="1">
      <alignment wrapText="1"/>
    </xf>
    <xf numFmtId="0" fontId="2" fillId="0" borderId="29" xfId="0" applyFont="1" applyBorder="1" applyAlignment="1">
      <alignment horizontal="center" vertical="center" wrapText="1"/>
    </xf>
    <xf numFmtId="0" fontId="3" fillId="0" borderId="1" xfId="0" applyFont="1" applyBorder="1" applyAlignment="1" applyProtection="1">
      <alignment vertical="center" wrapText="1"/>
      <protection locked="0"/>
    </xf>
    <xf numFmtId="0" fontId="3" fillId="0" borderId="1" xfId="0" applyFont="1" applyBorder="1" applyAlignment="1" applyProtection="1">
      <alignment horizontal="left" vertical="center" wrapText="1" indent="2"/>
      <protection locked="0"/>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2" fillId="0" borderId="19" xfId="0" applyFont="1" applyBorder="1" applyAlignment="1" applyProtection="1">
      <alignment horizontal="center" vertical="center" wrapText="1"/>
      <protection locked="0"/>
    </xf>
    <xf numFmtId="0" fontId="2" fillId="0" borderId="28" xfId="0" applyFont="1" applyBorder="1" applyAlignment="1" applyProtection="1">
      <alignment horizontal="center" vertical="center" wrapText="1"/>
      <protection locked="0"/>
    </xf>
    <xf numFmtId="0" fontId="2" fillId="0" borderId="28" xfId="0" applyFont="1" applyBorder="1" applyAlignment="1" applyProtection="1">
      <alignment horizontal="left" vertical="center" wrapText="1"/>
      <protection locked="0"/>
    </xf>
    <xf numFmtId="0" fontId="3" fillId="2" borderId="16" xfId="0" applyFont="1" applyFill="1" applyBorder="1" applyAlignment="1" applyProtection="1">
      <alignment horizontal="left" vertical="center" wrapText="1"/>
      <protection locked="0"/>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5" fillId="0" borderId="0" xfId="0" applyFont="1" applyAlignment="1">
      <alignment horizontal="center"/>
    </xf>
    <xf numFmtId="0" fontId="3" fillId="0" borderId="1" xfId="0" applyFont="1" applyBorder="1" applyAlignment="1" applyProtection="1">
      <alignment vertical="center" wrapText="1"/>
      <protection locked="0"/>
    </xf>
    <xf numFmtId="0" fontId="3" fillId="0" borderId="3"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left" vertical="top" wrapText="1"/>
      <protection locked="0"/>
    </xf>
    <xf numFmtId="0" fontId="2" fillId="0" borderId="13" xfId="0" applyFont="1" applyBorder="1" applyAlignment="1">
      <alignment horizontal="center" vertical="center" wrapText="1"/>
    </xf>
    <xf numFmtId="0" fontId="5" fillId="0" borderId="0" xfId="0" applyFont="1" applyAlignment="1">
      <alignment vertical="center"/>
    </xf>
    <xf numFmtId="0" fontId="3" fillId="0" borderId="4" xfId="0" applyFont="1" applyBorder="1" applyAlignment="1" applyProtection="1">
      <alignment vertical="center" wrapText="1"/>
      <protection locked="0"/>
    </xf>
    <xf numFmtId="0" fontId="3" fillId="0" borderId="4" xfId="0" applyFont="1" applyBorder="1" applyAlignment="1" applyProtection="1">
      <alignment horizontal="center" vertical="center" wrapText="1"/>
      <protection locked="0"/>
    </xf>
    <xf numFmtId="0" fontId="3" fillId="0" borderId="4" xfId="0" applyFont="1" applyFill="1" applyBorder="1" applyAlignment="1" applyProtection="1">
      <alignment vertical="top" wrapText="1"/>
      <protection locked="0"/>
    </xf>
    <xf numFmtId="0" fontId="3" fillId="0" borderId="4" xfId="0"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5" fillId="0" borderId="7" xfId="0" applyFont="1" applyFill="1" applyBorder="1" applyAlignment="1" applyProtection="1">
      <alignment vertical="center"/>
      <protection locked="0"/>
    </xf>
    <xf numFmtId="0" fontId="3" fillId="0" borderId="24" xfId="0" applyFont="1" applyBorder="1" applyAlignment="1" applyProtection="1">
      <alignment vertical="center" wrapText="1"/>
      <protection locked="0"/>
    </xf>
    <xf numFmtId="0" fontId="3" fillId="0" borderId="25" xfId="0" applyFont="1" applyBorder="1" applyAlignment="1" applyProtection="1">
      <alignment vertical="center" wrapText="1"/>
      <protection locked="0"/>
    </xf>
    <xf numFmtId="0" fontId="3" fillId="0" borderId="14" xfId="0" applyFont="1" applyFill="1" applyBorder="1" applyAlignment="1" applyProtection="1">
      <alignment vertical="center" wrapText="1"/>
      <protection locked="0"/>
    </xf>
    <xf numFmtId="0" fontId="3" fillId="0" borderId="14" xfId="0" applyFont="1" applyBorder="1" applyAlignment="1" applyProtection="1">
      <alignment vertical="center" wrapText="1"/>
      <protection locked="0"/>
    </xf>
    <xf numFmtId="0" fontId="2" fillId="0" borderId="33" xfId="0" applyFont="1" applyBorder="1" applyAlignment="1">
      <alignment vertical="center" wrapText="1"/>
    </xf>
    <xf numFmtId="0" fontId="2" fillId="0" borderId="31" xfId="0" applyFont="1" applyBorder="1" applyAlignment="1">
      <alignment horizontal="center" vertical="center" wrapText="1"/>
    </xf>
    <xf numFmtId="0" fontId="3" fillId="0" borderId="24" xfId="0" applyFont="1" applyFill="1" applyBorder="1" applyAlignment="1" applyProtection="1">
      <alignment vertical="center" wrapText="1"/>
      <protection locked="0"/>
    </xf>
    <xf numFmtId="0" fontId="3" fillId="0" borderId="25" xfId="0" applyFont="1" applyFill="1" applyBorder="1" applyAlignment="1" applyProtection="1">
      <alignment vertical="center" wrapText="1"/>
      <protection locked="0"/>
    </xf>
    <xf numFmtId="0" fontId="5" fillId="0" borderId="34" xfId="0" applyFont="1" applyFill="1" applyBorder="1" applyAlignment="1" applyProtection="1">
      <alignment vertical="center" wrapText="1"/>
    </xf>
    <xf numFmtId="0" fontId="0" fillId="0" borderId="0" xfId="0" applyAlignment="1" applyProtection="1">
      <alignment horizontal="center"/>
    </xf>
    <xf numFmtId="0" fontId="0" fillId="0" borderId="0" xfId="0" applyProtection="1"/>
    <xf numFmtId="0" fontId="2" fillId="0" borderId="15" xfId="0" applyFont="1" applyFill="1" applyBorder="1" applyAlignment="1" applyProtection="1">
      <alignment horizontal="right" vertical="top"/>
    </xf>
    <xf numFmtId="0" fontId="3" fillId="0" borderId="21" xfId="0" applyFont="1" applyBorder="1" applyProtection="1"/>
    <xf numFmtId="0" fontId="2" fillId="0" borderId="8" xfId="0" applyFont="1" applyBorder="1" applyAlignment="1" applyProtection="1">
      <alignment vertical="center"/>
    </xf>
    <xf numFmtId="0" fontId="2" fillId="0" borderId="9" xfId="0" applyFont="1" applyBorder="1" applyAlignment="1" applyProtection="1">
      <alignment vertical="center"/>
    </xf>
    <xf numFmtId="0" fontId="2" fillId="3" borderId="14" xfId="0" applyFont="1" applyFill="1" applyBorder="1" applyAlignment="1" applyProtection="1">
      <alignment horizontal="center"/>
    </xf>
    <xf numFmtId="0" fontId="2" fillId="0" borderId="6" xfId="0" applyFont="1" applyBorder="1" applyAlignment="1" applyProtection="1">
      <alignment vertical="center"/>
    </xf>
    <xf numFmtId="0" fontId="2" fillId="0" borderId="7" xfId="0" applyFont="1" applyBorder="1" applyAlignment="1" applyProtection="1">
      <alignment vertical="center"/>
    </xf>
    <xf numFmtId="0" fontId="2" fillId="0" borderId="22" xfId="0" applyFont="1" applyBorder="1" applyAlignment="1" applyProtection="1">
      <alignment vertical="center"/>
    </xf>
    <xf numFmtId="0" fontId="3" fillId="0" borderId="16" xfId="0" applyFont="1" applyBorder="1" applyProtection="1"/>
    <xf numFmtId="0" fontId="2" fillId="0" borderId="0" xfId="0" applyFont="1" applyFill="1" applyAlignment="1" applyProtection="1"/>
    <xf numFmtId="0" fontId="7" fillId="0" borderId="0" xfId="0" applyFont="1" applyFill="1" applyBorder="1" applyAlignment="1" applyProtection="1">
      <alignment wrapText="1"/>
    </xf>
    <xf numFmtId="0" fontId="8" fillId="0" borderId="0" xfId="0" applyFont="1" applyFill="1" applyBorder="1" applyAlignment="1" applyProtection="1">
      <alignment wrapText="1"/>
    </xf>
    <xf numFmtId="0" fontId="2" fillId="0" borderId="10" xfId="0" applyFont="1" applyFill="1" applyBorder="1" applyAlignment="1" applyProtection="1">
      <alignment horizontal="right"/>
    </xf>
    <xf numFmtId="0" fontId="2" fillId="0" borderId="32" xfId="0" applyFont="1" applyFill="1" applyBorder="1" applyAlignment="1" applyProtection="1"/>
    <xf numFmtId="0" fontId="2" fillId="0" borderId="33" xfId="0" applyFont="1" applyFill="1" applyBorder="1" applyAlignment="1" applyProtection="1"/>
    <xf numFmtId="0" fontId="2" fillId="3" borderId="13" xfId="0" applyFont="1" applyFill="1" applyBorder="1" applyProtection="1"/>
    <xf numFmtId="0" fontId="0" fillId="0" borderId="2" xfId="0" applyFill="1" applyBorder="1" applyAlignment="1" applyProtection="1"/>
    <xf numFmtId="0" fontId="0" fillId="0" borderId="30" xfId="0" applyFill="1" applyBorder="1" applyAlignment="1" applyProtection="1"/>
    <xf numFmtId="0" fontId="0" fillId="0" borderId="13" xfId="0" applyFill="1" applyBorder="1" applyAlignment="1" applyProtection="1">
      <alignment horizontal="right"/>
    </xf>
    <xf numFmtId="0" fontId="0" fillId="0" borderId="14" xfId="0" applyBorder="1" applyAlignment="1" applyProtection="1">
      <alignment horizontal="center" vertical="center"/>
    </xf>
    <xf numFmtId="0" fontId="3" fillId="0" borderId="13" xfId="0" applyFont="1" applyBorder="1" applyAlignment="1" applyProtection="1">
      <alignment horizontal="center" vertical="center" wrapText="1"/>
    </xf>
    <xf numFmtId="0" fontId="3" fillId="0" borderId="1" xfId="0" applyFont="1" applyBorder="1" applyAlignment="1" applyProtection="1">
      <alignment vertical="center" wrapText="1"/>
    </xf>
    <xf numFmtId="0" fontId="3" fillId="0" borderId="13" xfId="0" applyFont="1" applyBorder="1" applyAlignment="1" applyProtection="1">
      <alignment horizontal="right" vertical="center" wrapText="1"/>
    </xf>
    <xf numFmtId="0" fontId="2" fillId="3" borderId="10" xfId="0" applyFont="1" applyFill="1" applyBorder="1" applyAlignment="1" applyProtection="1">
      <alignment vertical="center"/>
    </xf>
    <xf numFmtId="0" fontId="2" fillId="3" borderId="11" xfId="0" applyFont="1" applyFill="1" applyBorder="1" applyAlignment="1" applyProtection="1">
      <alignment vertical="center" wrapText="1"/>
    </xf>
    <xf numFmtId="0" fontId="2" fillId="3" borderId="11"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xf>
    <xf numFmtId="0" fontId="2" fillId="0" borderId="8" xfId="0" applyFont="1" applyFill="1" applyBorder="1" applyAlignment="1" applyProtection="1">
      <alignment vertical="center"/>
    </xf>
    <xf numFmtId="0" fontId="2" fillId="0" borderId="9" xfId="0" applyFont="1" applyFill="1" applyBorder="1" applyAlignment="1" applyProtection="1">
      <alignment vertical="center"/>
    </xf>
    <xf numFmtId="0" fontId="1" fillId="3" borderId="14" xfId="0" applyFont="1" applyFill="1" applyBorder="1" applyAlignment="1" applyProtection="1">
      <alignment horizontal="center" vertical="center"/>
    </xf>
    <xf numFmtId="0" fontId="2" fillId="0" borderId="6" xfId="0" applyFont="1" applyFill="1" applyBorder="1" applyAlignment="1" applyProtection="1">
      <alignment vertical="center"/>
    </xf>
    <xf numFmtId="0" fontId="2" fillId="0" borderId="7" xfId="0" applyFont="1" applyFill="1" applyBorder="1" applyAlignment="1" applyProtection="1">
      <alignment vertical="center"/>
    </xf>
    <xf numFmtId="0" fontId="2" fillId="0" borderId="22" xfId="0" applyFont="1" applyFill="1" applyBorder="1" applyAlignment="1" applyProtection="1">
      <alignment vertical="center"/>
    </xf>
    <xf numFmtId="0" fontId="3" fillId="0" borderId="16" xfId="0" applyFont="1" applyBorder="1" applyAlignment="1" applyProtection="1">
      <alignment horizontal="center"/>
    </xf>
    <xf numFmtId="0" fontId="2" fillId="0" borderId="8" xfId="0" applyFont="1" applyFill="1" applyBorder="1" applyAlignment="1" applyProtection="1">
      <alignment horizontal="left" vertical="center"/>
    </xf>
    <xf numFmtId="0" fontId="2" fillId="0" borderId="9" xfId="0" applyFont="1" applyFill="1" applyBorder="1" applyAlignment="1" applyProtection="1">
      <alignment horizontal="left" vertical="center"/>
    </xf>
    <xf numFmtId="0" fontId="2" fillId="0" borderId="6" xfId="0" applyFont="1" applyFill="1" applyBorder="1" applyAlignment="1" applyProtection="1">
      <alignment horizontal="left" vertical="center"/>
    </xf>
    <xf numFmtId="0" fontId="2" fillId="0" borderId="7" xfId="0" applyFont="1" applyFill="1" applyBorder="1" applyAlignment="1" applyProtection="1">
      <alignment horizontal="left" vertical="center"/>
    </xf>
    <xf numFmtId="0" fontId="2" fillId="0" borderId="22" xfId="0" applyFont="1" applyFill="1" applyBorder="1" applyAlignment="1" applyProtection="1">
      <alignment horizontal="left" vertical="center"/>
    </xf>
    <xf numFmtId="0" fontId="0" fillId="0" borderId="0" xfId="0" applyFill="1" applyProtection="1"/>
    <xf numFmtId="0" fontId="0" fillId="0" borderId="0" xfId="0" applyFill="1" applyAlignment="1" applyProtection="1">
      <alignment horizontal="center"/>
    </xf>
    <xf numFmtId="0" fontId="0" fillId="3" borderId="10" xfId="0" applyFill="1" applyBorder="1" applyProtection="1"/>
    <xf numFmtId="0" fontId="5" fillId="0" borderId="0" xfId="0" applyFont="1" applyAlignment="1" applyProtection="1">
      <alignment horizontal="left" vertical="center"/>
    </xf>
    <xf numFmtId="0" fontId="5" fillId="0" borderId="0" xfId="0" applyFont="1" applyAlignment="1" applyProtection="1">
      <alignment vertical="center"/>
    </xf>
    <xf numFmtId="0" fontId="2" fillId="0" borderId="0" xfId="0" applyFont="1" applyAlignment="1" applyProtection="1">
      <alignment horizontal="left" vertical="center"/>
    </xf>
    <xf numFmtId="0" fontId="2" fillId="3" borderId="10" xfId="0" applyFont="1" applyFill="1" applyBorder="1" applyAlignment="1" applyProtection="1">
      <alignment horizontal="left" vertical="center"/>
    </xf>
    <xf numFmtId="0" fontId="2" fillId="3" borderId="11" xfId="0" applyFont="1" applyFill="1" applyBorder="1" applyAlignment="1" applyProtection="1">
      <alignment horizontal="left" vertical="center" wrapText="1"/>
    </xf>
    <xf numFmtId="0" fontId="2" fillId="0" borderId="21" xfId="0" applyFont="1" applyFill="1" applyBorder="1" applyAlignment="1" applyProtection="1">
      <alignment vertical="center"/>
    </xf>
    <xf numFmtId="0" fontId="2" fillId="0" borderId="8"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1" fillId="0" borderId="16" xfId="0" applyFont="1" applyBorder="1" applyAlignment="1" applyProtection="1">
      <alignment horizontal="center"/>
    </xf>
    <xf numFmtId="0" fontId="3" fillId="0" borderId="14" xfId="0" applyFont="1" applyBorder="1" applyAlignment="1" applyProtection="1">
      <alignment horizontal="center" vertical="center" wrapText="1"/>
    </xf>
    <xf numFmtId="0" fontId="2" fillId="0" borderId="21" xfId="0" applyFont="1" applyFill="1" applyBorder="1" applyAlignment="1" applyProtection="1">
      <alignment vertical="center" wrapText="1"/>
    </xf>
    <xf numFmtId="0" fontId="2" fillId="0" borderId="8"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vertical="center" wrapText="1"/>
    </xf>
    <xf numFmtId="0" fontId="2" fillId="0" borderId="6" xfId="0" applyFont="1" applyFill="1" applyBorder="1" applyAlignment="1" applyProtection="1">
      <alignment vertical="center" wrapText="1"/>
    </xf>
    <xf numFmtId="0" fontId="2" fillId="0" borderId="7" xfId="0" applyFont="1" applyFill="1" applyBorder="1" applyAlignment="1" applyProtection="1">
      <alignment vertical="center" wrapText="1"/>
    </xf>
    <xf numFmtId="0" fontId="2" fillId="0" borderId="7" xfId="0" applyFont="1" applyFill="1" applyBorder="1" applyAlignment="1" applyProtection="1">
      <alignment horizontal="center" vertical="center" wrapText="1"/>
    </xf>
    <xf numFmtId="0" fontId="2" fillId="0" borderId="22" xfId="0" applyFont="1" applyFill="1" applyBorder="1" applyAlignment="1" applyProtection="1">
      <alignment vertical="center" wrapText="1"/>
    </xf>
    <xf numFmtId="0" fontId="0" fillId="0" borderId="0" xfId="0" applyFont="1" applyProtection="1"/>
    <xf numFmtId="0" fontId="0" fillId="0" borderId="0" xfId="0" applyFont="1" applyAlignment="1" applyProtection="1">
      <alignment horizontal="center"/>
    </xf>
    <xf numFmtId="0" fontId="2" fillId="3" borderId="11" xfId="0" applyFont="1" applyFill="1" applyBorder="1" applyAlignment="1" applyProtection="1">
      <alignment vertical="center"/>
    </xf>
    <xf numFmtId="0" fontId="2" fillId="3" borderId="11" xfId="0" applyFont="1" applyFill="1" applyBorder="1" applyAlignment="1" applyProtection="1">
      <alignment horizontal="center" vertical="center"/>
    </xf>
    <xf numFmtId="0" fontId="2" fillId="3" borderId="12" xfId="0" applyFont="1" applyFill="1" applyBorder="1" applyAlignment="1" applyProtection="1">
      <alignment vertical="center"/>
    </xf>
    <xf numFmtId="0" fontId="2" fillId="3" borderId="13" xfId="0" applyFont="1" applyFill="1" applyBorder="1" applyAlignment="1" applyProtection="1">
      <alignment vertical="center"/>
    </xf>
    <xf numFmtId="0" fontId="2" fillId="3" borderId="1" xfId="0" applyFont="1" applyFill="1" applyBorder="1" applyAlignment="1" applyProtection="1">
      <alignment vertical="center"/>
    </xf>
    <xf numFmtId="0" fontId="2" fillId="3" borderId="1" xfId="0" applyFont="1" applyFill="1" applyBorder="1" applyAlignment="1" applyProtection="1">
      <alignment horizontal="center" vertical="center" wrapText="1"/>
    </xf>
    <xf numFmtId="0" fontId="2" fillId="3" borderId="14" xfId="0" applyFont="1" applyFill="1" applyBorder="1" applyAlignment="1" applyProtection="1">
      <alignment horizontal="center" vertical="center" wrapText="1"/>
    </xf>
    <xf numFmtId="0" fontId="3" fillId="0" borderId="19" xfId="0" applyFont="1" applyBorder="1" applyAlignment="1" applyProtection="1">
      <alignment horizontal="center" vertical="center" wrapText="1"/>
    </xf>
    <xf numFmtId="0" fontId="3" fillId="0" borderId="4" xfId="0" applyFont="1" applyBorder="1" applyAlignment="1" applyProtection="1">
      <alignment vertical="center" wrapText="1"/>
    </xf>
    <xf numFmtId="0" fontId="3" fillId="0" borderId="17" xfId="0" applyFont="1" applyBorder="1" applyAlignment="1" applyProtection="1">
      <alignment horizontal="center" vertical="center" wrapText="1"/>
    </xf>
    <xf numFmtId="0" fontId="3" fillId="0" borderId="5" xfId="0" applyFont="1" applyBorder="1" applyAlignment="1" applyProtection="1">
      <alignment vertical="center" wrapText="1"/>
    </xf>
    <xf numFmtId="0" fontId="2" fillId="3" borderId="10" xfId="0" applyFont="1" applyFill="1" applyBorder="1" applyAlignment="1" applyProtection="1">
      <alignment vertical="center" wrapText="1"/>
    </xf>
    <xf numFmtId="0" fontId="2" fillId="3" borderId="12" xfId="0" applyFont="1" applyFill="1" applyBorder="1" applyAlignment="1" applyProtection="1">
      <alignment vertical="center" wrapText="1"/>
    </xf>
    <xf numFmtId="0" fontId="2" fillId="3" borderId="13" xfId="0" applyFont="1" applyFill="1" applyBorder="1" applyAlignment="1" applyProtection="1">
      <alignment vertical="center" wrapText="1"/>
    </xf>
    <xf numFmtId="0" fontId="2" fillId="3" borderId="1" xfId="0" applyFont="1" applyFill="1" applyBorder="1" applyAlignment="1" applyProtection="1">
      <alignment vertical="center" wrapText="1"/>
    </xf>
    <xf numFmtId="0" fontId="6" fillId="0" borderId="1" xfId="0" applyFont="1" applyBorder="1" applyAlignment="1" applyProtection="1">
      <alignment vertical="center" wrapText="1"/>
    </xf>
    <xf numFmtId="0" fontId="5" fillId="0" borderId="0" xfId="0" applyFont="1" applyAlignment="1" applyProtection="1">
      <alignment horizontal="center" vertical="center"/>
    </xf>
    <xf numFmtId="0" fontId="3" fillId="0" borderId="0" xfId="0" applyFont="1" applyAlignment="1" applyProtection="1">
      <alignment horizontal="left"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5" fillId="0" borderId="0" xfId="0" applyFont="1" applyAlignment="1" applyProtection="1"/>
    <xf numFmtId="0" fontId="5" fillId="0" borderId="0" xfId="0" applyFont="1" applyAlignment="1" applyProtection="1">
      <alignment horizontal="center"/>
    </xf>
    <xf numFmtId="0" fontId="3" fillId="0" borderId="18" xfId="0" applyFont="1" applyBorder="1" applyAlignment="1" applyProtection="1">
      <alignment horizontal="center" vertical="center" wrapText="1"/>
    </xf>
    <xf numFmtId="0" fontId="3" fillId="0" borderId="1" xfId="0" applyFont="1" applyFill="1" applyBorder="1" applyAlignment="1" applyProtection="1">
      <alignment vertical="center" wrapText="1"/>
    </xf>
    <xf numFmtId="0" fontId="2" fillId="0" borderId="0" xfId="0" applyFont="1" applyAlignment="1" applyProtection="1">
      <alignment horizontal="center"/>
    </xf>
    <xf numFmtId="0" fontId="1" fillId="0" borderId="16" xfId="0" applyFont="1" applyFill="1" applyBorder="1" applyAlignment="1" applyProtection="1">
      <alignment horizontal="center"/>
    </xf>
    <xf numFmtId="0" fontId="3" fillId="4" borderId="13" xfId="0" applyFont="1" applyFill="1" applyBorder="1" applyAlignment="1" applyProtection="1">
      <alignment horizontal="center" vertical="center" wrapText="1"/>
    </xf>
    <xf numFmtId="0" fontId="3" fillId="4" borderId="1" xfId="0" applyFont="1" applyFill="1" applyBorder="1" applyAlignment="1" applyProtection="1">
      <alignment vertical="center" wrapText="1"/>
    </xf>
    <xf numFmtId="0" fontId="3" fillId="0" borderId="13" xfId="0" applyFont="1" applyFill="1" applyBorder="1" applyAlignment="1" applyProtection="1">
      <alignment horizontal="center" vertical="center" wrapText="1"/>
    </xf>
    <xf numFmtId="0" fontId="3" fillId="4" borderId="5" xfId="0" applyFont="1" applyFill="1" applyBorder="1" applyAlignment="1" applyProtection="1">
      <alignment vertical="center" wrapText="1"/>
    </xf>
    <xf numFmtId="0" fontId="0" fillId="0" borderId="14" xfId="0" applyFill="1" applyBorder="1" applyAlignment="1" applyProtection="1">
      <alignment horizontal="center"/>
    </xf>
    <xf numFmtId="0" fontId="0" fillId="0" borderId="19" xfId="0" applyFill="1" applyBorder="1" applyAlignment="1" applyProtection="1">
      <alignment horizontal="center"/>
    </xf>
    <xf numFmtId="0" fontId="3" fillId="0" borderId="17" xfId="0" applyFont="1" applyFill="1" applyBorder="1" applyAlignment="1" applyProtection="1">
      <alignment horizontal="center" vertical="center" wrapText="1"/>
    </xf>
    <xf numFmtId="0" fontId="3" fillId="0" borderId="4" xfId="0" applyFont="1" applyFill="1" applyBorder="1" applyAlignment="1" applyProtection="1">
      <alignment vertical="center" wrapText="1"/>
    </xf>
    <xf numFmtId="0" fontId="3" fillId="0" borderId="18" xfId="0" applyFont="1" applyFill="1" applyBorder="1" applyAlignment="1" applyProtection="1">
      <alignment horizontal="center" vertical="center" wrapText="1"/>
    </xf>
    <xf numFmtId="0" fontId="5" fillId="0" borderId="0" xfId="0" applyFont="1" applyFill="1" applyAlignment="1" applyProtection="1"/>
    <xf numFmtId="0" fontId="5" fillId="0" borderId="0" xfId="0" applyFont="1" applyFill="1" applyAlignment="1" applyProtection="1">
      <alignment horizontal="center"/>
    </xf>
    <xf numFmtId="0" fontId="3" fillId="0" borderId="23" xfId="0" applyFont="1" applyFill="1" applyBorder="1" applyAlignment="1" applyProtection="1">
      <alignment vertical="top" wrapText="1"/>
    </xf>
    <xf numFmtId="0" fontId="3" fillId="0" borderId="13" xfId="0" applyFont="1" applyFill="1" applyBorder="1" applyAlignment="1" applyProtection="1">
      <alignment vertical="center" wrapText="1"/>
    </xf>
    <xf numFmtId="0" fontId="3" fillId="0" borderId="1" xfId="0" applyFont="1" applyFill="1" applyBorder="1" applyAlignment="1" applyProtection="1">
      <alignment horizontal="center" vertical="center" wrapText="1"/>
    </xf>
    <xf numFmtId="0" fontId="3" fillId="0" borderId="17" xfId="0" applyFont="1" applyFill="1" applyBorder="1" applyAlignment="1" applyProtection="1">
      <alignment vertical="center" wrapText="1"/>
    </xf>
    <xf numFmtId="0" fontId="3" fillId="0" borderId="36" xfId="0" applyFont="1" applyFill="1" applyBorder="1" applyAlignment="1" applyProtection="1">
      <alignment vertical="center" wrapText="1"/>
    </xf>
    <xf numFmtId="0" fontId="3" fillId="0" borderId="3" xfId="0" applyFont="1" applyFill="1" applyBorder="1" applyAlignment="1" applyProtection="1">
      <alignment horizontal="right" vertical="center" wrapText="1"/>
    </xf>
    <xf numFmtId="0" fontId="2" fillId="3" borderId="31" xfId="0" applyFont="1" applyFill="1" applyBorder="1" applyAlignment="1" applyProtection="1">
      <alignment vertical="center" wrapText="1"/>
    </xf>
    <xf numFmtId="0" fontId="2" fillId="3" borderId="32" xfId="0" applyFont="1" applyFill="1" applyBorder="1" applyAlignment="1" applyProtection="1">
      <alignment vertical="center" wrapText="1"/>
    </xf>
    <xf numFmtId="0" fontId="2" fillId="3" borderId="33" xfId="0" applyFont="1" applyFill="1" applyBorder="1" applyAlignment="1" applyProtection="1">
      <alignment vertical="center" wrapText="1"/>
    </xf>
    <xf numFmtId="0" fontId="2" fillId="0" borderId="1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3" fillId="0" borderId="23" xfId="0" applyFont="1" applyBorder="1" applyAlignment="1" applyProtection="1">
      <alignment vertical="top" wrapText="1"/>
    </xf>
    <xf numFmtId="0" fontId="3" fillId="0" borderId="17" xfId="0" applyFont="1" applyBorder="1" applyAlignment="1" applyProtection="1">
      <alignment vertical="center" wrapText="1"/>
    </xf>
    <xf numFmtId="0" fontId="2" fillId="3" borderId="4"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9" xfId="0" applyFont="1" applyBorder="1" applyAlignment="1" applyProtection="1">
      <alignment vertical="center" wrapText="1"/>
    </xf>
    <xf numFmtId="0" fontId="3" fillId="0" borderId="5" xfId="0" applyFont="1" applyBorder="1" applyAlignment="1" applyProtection="1">
      <alignment horizontal="center" vertical="center" wrapText="1"/>
    </xf>
    <xf numFmtId="0" fontId="3" fillId="0" borderId="37" xfId="0" applyFont="1" applyBorder="1" applyAlignment="1" applyProtection="1">
      <alignment vertical="center" wrapText="1"/>
    </xf>
    <xf numFmtId="0" fontId="3" fillId="0" borderId="3" xfId="0" applyFont="1" applyBorder="1" applyAlignment="1" applyProtection="1">
      <alignment horizontal="right" vertical="center" wrapText="1"/>
    </xf>
    <xf numFmtId="0" fontId="2" fillId="0" borderId="1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3" fillId="0" borderId="13" xfId="0" applyFont="1" applyBorder="1" applyAlignment="1" applyProtection="1">
      <alignment vertical="center" wrapText="1"/>
    </xf>
    <xf numFmtId="0" fontId="3" fillId="0" borderId="18" xfId="0" applyFont="1" applyBorder="1" applyAlignment="1" applyProtection="1">
      <alignment vertical="center" wrapText="1"/>
    </xf>
    <xf numFmtId="0" fontId="3" fillId="0" borderId="36" xfId="0" applyFont="1" applyBorder="1" applyAlignment="1" applyProtection="1">
      <alignment vertical="center" wrapText="1"/>
    </xf>
    <xf numFmtId="0" fontId="3" fillId="0" borderId="23" xfId="0" applyFont="1" applyBorder="1" applyAlignment="1" applyProtection="1">
      <alignment horizontal="left" vertical="top" wrapText="1"/>
    </xf>
    <xf numFmtId="0" fontId="1" fillId="3" borderId="1" xfId="0" applyFont="1" applyFill="1" applyBorder="1" applyAlignment="1" applyProtection="1">
      <alignment horizontal="center" vertical="center"/>
    </xf>
    <xf numFmtId="0" fontId="3" fillId="0" borderId="3" xfId="0" applyFont="1" applyBorder="1" applyAlignment="1" applyProtection="1">
      <alignment vertical="center" wrapText="1"/>
    </xf>
    <xf numFmtId="0" fontId="3" fillId="0" borderId="0" xfId="0" applyFont="1" applyAlignment="1" applyProtection="1">
      <alignment vertical="center"/>
    </xf>
    <xf numFmtId="0" fontId="3" fillId="0" borderId="0" xfId="0" applyFont="1" applyAlignment="1" applyProtection="1">
      <alignment horizontal="center" vertical="center" wrapText="1"/>
    </xf>
    <xf numFmtId="0" fontId="3" fillId="0" borderId="0" xfId="0" applyFont="1" applyAlignment="1" applyProtection="1">
      <alignment vertical="center" wrapText="1"/>
    </xf>
    <xf numFmtId="0" fontId="2" fillId="0" borderId="17" xfId="0" applyFont="1" applyBorder="1" applyAlignment="1" applyProtection="1">
      <alignment vertical="center" wrapText="1"/>
    </xf>
    <xf numFmtId="0" fontId="2" fillId="0" borderId="3" xfId="0" applyFont="1" applyBorder="1" applyAlignment="1" applyProtection="1">
      <alignment vertical="center" wrapText="1"/>
    </xf>
    <xf numFmtId="0" fontId="3" fillId="0" borderId="3" xfId="0" applyFont="1" applyFill="1" applyBorder="1" applyAlignment="1" applyProtection="1">
      <alignment vertical="center" wrapText="1"/>
    </xf>
    <xf numFmtId="0" fontId="2" fillId="0" borderId="1" xfId="0" applyFont="1" applyBorder="1" applyAlignment="1" applyProtection="1">
      <alignment horizontal="center"/>
    </xf>
    <xf numFmtId="0" fontId="3" fillId="0" borderId="14" xfId="0" applyFont="1" applyBorder="1" applyAlignment="1" applyProtection="1">
      <alignment horizontal="center"/>
    </xf>
    <xf numFmtId="0" fontId="3" fillId="0" borderId="17" xfId="0" applyFont="1" applyFill="1" applyBorder="1" applyAlignment="1" applyProtection="1">
      <alignment vertical="center"/>
    </xf>
    <xf numFmtId="0" fontId="3" fillId="0" borderId="3" xfId="0" applyFont="1" applyFill="1" applyBorder="1" applyAlignment="1" applyProtection="1">
      <alignment vertical="center"/>
    </xf>
    <xf numFmtId="0" fontId="2" fillId="0" borderId="1" xfId="0" applyFont="1" applyFill="1" applyBorder="1" applyAlignment="1" applyProtection="1">
      <alignment horizontal="center"/>
    </xf>
    <xf numFmtId="0" fontId="3" fillId="0" borderId="14" xfId="0" applyFont="1" applyFill="1" applyBorder="1" applyAlignment="1" applyProtection="1">
      <alignment horizontal="center"/>
    </xf>
    <xf numFmtId="0" fontId="2" fillId="0" borderId="3" xfId="0" applyFont="1" applyBorder="1" applyAlignment="1" applyProtection="1">
      <alignment horizontal="right" vertical="center" wrapText="1"/>
    </xf>
    <xf numFmtId="0" fontId="0" fillId="3" borderId="23" xfId="0" applyFont="1" applyFill="1" applyBorder="1" applyProtection="1"/>
    <xf numFmtId="0" fontId="2" fillId="3" borderId="35" xfId="0" applyFont="1" applyFill="1" applyBorder="1" applyAlignment="1" applyProtection="1">
      <alignment horizontal="right" vertical="center" wrapText="1"/>
    </xf>
    <xf numFmtId="0" fontId="2" fillId="3" borderId="26" xfId="0" applyFont="1" applyFill="1" applyBorder="1" applyAlignment="1" applyProtection="1">
      <alignment vertical="center"/>
    </xf>
    <xf numFmtId="0" fontId="2" fillId="3" borderId="25" xfId="0" applyFont="1" applyFill="1" applyBorder="1" applyAlignment="1" applyProtection="1">
      <alignment vertical="center"/>
    </xf>
    <xf numFmtId="0" fontId="0" fillId="0" borderId="0" xfId="0" applyAlignment="1" applyProtection="1">
      <alignment vertical="center" wrapText="1"/>
      <protection locked="0"/>
    </xf>
    <xf numFmtId="0" fontId="3" fillId="0" borderId="1" xfId="0" applyFont="1" applyBorder="1" applyAlignment="1" applyProtection="1">
      <alignment horizontal="center" vertical="top" wrapText="1"/>
      <protection locked="0"/>
    </xf>
    <xf numFmtId="0" fontId="9" fillId="0" borderId="1" xfId="0" applyFont="1" applyBorder="1" applyAlignment="1" applyProtection="1">
      <alignment horizontal="left" vertical="top" wrapText="1"/>
      <protection locked="0"/>
    </xf>
    <xf numFmtId="0" fontId="3" fillId="0" borderId="3" xfId="0" applyFont="1" applyBorder="1" applyAlignment="1" applyProtection="1">
      <alignment horizontal="center" vertical="top" wrapText="1"/>
      <protection locked="0"/>
    </xf>
    <xf numFmtId="0" fontId="3" fillId="0" borderId="24" xfId="0" applyFont="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cellXfs>
  <cellStyles count="1">
    <cellStyle name="Normal" xfId="0" builtinId="0"/>
  </cellStyles>
  <dxfs count="1">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152401</xdr:colOff>
      <xdr:row>0</xdr:row>
      <xdr:rowOff>114301</xdr:rowOff>
    </xdr:from>
    <xdr:to>
      <xdr:col>0</xdr:col>
      <xdr:colOff>2412808</xdr:colOff>
      <xdr:row>2</xdr:row>
      <xdr:rowOff>142875</xdr:rowOff>
    </xdr:to>
    <xdr:pic>
      <xdr:nvPicPr>
        <xdr:cNvPr id="2" name="Picture 1" descr="Colorado Department of Education logo.">
          <a:extLst>
            <a:ext uri="{FF2B5EF4-FFF2-40B4-BE49-F238E27FC236}">
              <a16:creationId xmlns:a16="http://schemas.microsoft.com/office/drawing/2014/main" id="{0B601EE0-60A6-4C61-A515-2C313A7660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1" y="114301"/>
          <a:ext cx="2260407" cy="390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842D8-1D76-4E5F-8B78-A425E497D0B9}">
  <dimension ref="A1:A19"/>
  <sheetViews>
    <sheetView topLeftCell="A4" workbookViewId="0">
      <selection activeCell="A9" sqref="A9"/>
    </sheetView>
  </sheetViews>
  <sheetFormatPr defaultRowHeight="14.5" x14ac:dyDescent="0.35"/>
  <cols>
    <col min="1" max="1" width="122.6328125" customWidth="1"/>
  </cols>
  <sheetData>
    <row r="1" spans="1:1" ht="18.5" x14ac:dyDescent="0.45">
      <c r="A1" s="37" t="s">
        <v>255</v>
      </c>
    </row>
    <row r="2" spans="1:1" ht="18.5" x14ac:dyDescent="0.45">
      <c r="A2" s="37" t="s">
        <v>229</v>
      </c>
    </row>
    <row r="3" spans="1:1" ht="18.5" x14ac:dyDescent="0.45">
      <c r="A3" s="37" t="s">
        <v>230</v>
      </c>
    </row>
    <row r="4" spans="1:1" ht="18.5" x14ac:dyDescent="0.45">
      <c r="A4" s="37" t="s">
        <v>231</v>
      </c>
    </row>
    <row r="5" spans="1:1" ht="18.5" x14ac:dyDescent="0.45">
      <c r="A5" s="37" t="s">
        <v>232</v>
      </c>
    </row>
    <row r="7" spans="1:1" ht="100" customHeight="1" x14ac:dyDescent="0.35">
      <c r="A7" s="15" t="s">
        <v>306</v>
      </c>
    </row>
    <row r="9" spans="1:1" ht="60" customHeight="1" x14ac:dyDescent="0.35">
      <c r="A9" s="16" t="s">
        <v>233</v>
      </c>
    </row>
    <row r="11" spans="1:1" ht="30" customHeight="1" x14ac:dyDescent="0.35">
      <c r="A11" s="10" t="s">
        <v>234</v>
      </c>
    </row>
    <row r="13" spans="1:1" ht="30" customHeight="1" x14ac:dyDescent="0.35">
      <c r="A13" s="1" t="s">
        <v>235</v>
      </c>
    </row>
    <row r="15" spans="1:1" ht="120" customHeight="1" x14ac:dyDescent="0.35">
      <c r="A15" s="1" t="s">
        <v>293</v>
      </c>
    </row>
    <row r="17" spans="1:1" ht="120" customHeight="1" x14ac:dyDescent="0.35">
      <c r="A17" s="1" t="s">
        <v>274</v>
      </c>
    </row>
    <row r="19" spans="1:1" x14ac:dyDescent="0.35">
      <c r="A19" t="s">
        <v>275</v>
      </c>
    </row>
  </sheetData>
  <sheetProtection algorithmName="SHA-512" hashValue="YyyQ2IVTCRV+SJMN52Az3uW2PwNux2ULIORRq60g8SiMnQZ/wmNbQwhMvdPmPZQs8Z2iDpdSFRzlpINeTdQCjQ==" saltValue="QjkD8/4cd02emzTicWC8nA=="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6"/>
  <sheetViews>
    <sheetView tabSelected="1" topLeftCell="A13" zoomScaleNormal="100" workbookViewId="0">
      <selection activeCell="A4" sqref="A4"/>
    </sheetView>
  </sheetViews>
  <sheetFormatPr defaultRowHeight="14.5" x14ac:dyDescent="0.35"/>
  <cols>
    <col min="1" max="1" width="25.54296875" customWidth="1"/>
    <col min="2" max="2" width="60.54296875" customWidth="1"/>
  </cols>
  <sheetData>
    <row r="1" spans="1:3" ht="18.5" x14ac:dyDescent="0.35">
      <c r="A1" s="42" t="s">
        <v>227</v>
      </c>
      <c r="B1" s="42"/>
    </row>
    <row r="2" spans="1:3" ht="15" thickBot="1" x14ac:dyDescent="0.4"/>
    <row r="3" spans="1:3" ht="50.15" customHeight="1" thickBot="1" x14ac:dyDescent="0.4">
      <c r="A3" s="17" t="s">
        <v>273</v>
      </c>
      <c r="B3" s="31" t="s">
        <v>392</v>
      </c>
    </row>
    <row r="4" spans="1:3" ht="50.15" customHeight="1" thickBot="1" x14ac:dyDescent="0.4">
      <c r="A4" s="17" t="s">
        <v>224</v>
      </c>
      <c r="B4" s="32"/>
    </row>
    <row r="5" spans="1:3" ht="20.149999999999999" customHeight="1" thickBot="1" x14ac:dyDescent="0.4">
      <c r="A5" s="5"/>
      <c r="B5" s="18"/>
    </row>
    <row r="6" spans="1:3" ht="50.15" customHeight="1" thickBot="1" x14ac:dyDescent="0.4">
      <c r="A6" s="20" t="s">
        <v>228</v>
      </c>
      <c r="B6" s="24" t="str">
        <f>'Core Programs Rating Summary'!C18</f>
        <v>20-25 points = program moves to Phase 2</v>
      </c>
    </row>
    <row r="7" spans="1:3" ht="50.15" customHeight="1" thickBot="1" x14ac:dyDescent="0.4">
      <c r="A7" s="20" t="s">
        <v>192</v>
      </c>
      <c r="B7" s="24" t="str">
        <f>'Core Programs Rating Summary'!E63</f>
        <v>Doesn’t Meet Expectations</v>
      </c>
      <c r="C7" s="13"/>
    </row>
    <row r="8" spans="1:3" ht="50.15" customHeight="1" thickBot="1" x14ac:dyDescent="0.4">
      <c r="A8" s="34" t="s">
        <v>284</v>
      </c>
      <c r="B8" s="35" t="str">
        <f>'Core Programs Rating Summary'!E69</f>
        <v>Meets Expectations</v>
      </c>
    </row>
    <row r="9" spans="1:3" ht="20.149999999999999" customHeight="1" thickBot="1" x14ac:dyDescent="0.4">
      <c r="A9" s="5"/>
      <c r="B9" s="18"/>
    </row>
    <row r="10" spans="1:3" ht="50.15" customHeight="1" x14ac:dyDescent="0.35">
      <c r="A10" s="55" t="s">
        <v>237</v>
      </c>
      <c r="B10" s="54"/>
    </row>
    <row r="11" spans="1:3" ht="50.15" customHeight="1" x14ac:dyDescent="0.35">
      <c r="A11" s="41" t="s">
        <v>225</v>
      </c>
      <c r="B11" s="14" t="s">
        <v>272</v>
      </c>
    </row>
    <row r="12" spans="1:3" ht="50.15" customHeight="1" x14ac:dyDescent="0.35">
      <c r="A12" s="41" t="s">
        <v>0</v>
      </c>
      <c r="B12" s="19" t="str">
        <f>'Core Programs Rating Summary'!E29</f>
        <v>Meets Expectations</v>
      </c>
    </row>
    <row r="13" spans="1:3" ht="50.15" customHeight="1" x14ac:dyDescent="0.35">
      <c r="A13" s="41" t="s">
        <v>112</v>
      </c>
      <c r="B13" s="19" t="str">
        <f>'Core Programs Rating Summary'!E39</f>
        <v>Meets Expectations</v>
      </c>
    </row>
    <row r="14" spans="1:3" ht="50.15" customHeight="1" x14ac:dyDescent="0.35">
      <c r="A14" s="41" t="s">
        <v>145</v>
      </c>
      <c r="B14" s="19" t="str">
        <f>'Core Programs Rating Summary'!E48</f>
        <v>Meets Expectations</v>
      </c>
    </row>
    <row r="15" spans="1:3" ht="50.15" customHeight="1" x14ac:dyDescent="0.35">
      <c r="A15" s="41" t="s">
        <v>146</v>
      </c>
      <c r="B15" s="19" t="str">
        <f>'Core Programs Rating Summary'!E57</f>
        <v>Meets Expectations</v>
      </c>
    </row>
    <row r="16" spans="1:3" ht="409.5" customHeight="1" thickBot="1" x14ac:dyDescent="0.4">
      <c r="A16" s="21" t="s">
        <v>226</v>
      </c>
      <c r="B16" s="33" t="s">
        <v>391</v>
      </c>
    </row>
  </sheetData>
  <sheetProtection algorithmName="SHA-512" hashValue="bVP1x3NkMAXYtw6BW+53k/MKZ7WsmV1sOXxQF3zdtnxuD7KYE9vuUxbCKA0Zbp6ltgezoxivlf5k5d/h+VGaWw==" saltValue="TkU1j2/xOBY6lao8R8FrCA==" spinCount="100000" sheet="1" formatCells="0" formatColumns="0" formatRows="0"/>
  <pageMargins left="0.7" right="0.7" top="0.75" bottom="0.75" header="0.3" footer="0.3"/>
  <pageSetup scale="78" orientation="landscape" horizontalDpi="4294967293" verticalDpi="4294967293" r:id="rId1"/>
  <headerFooter>
    <oddFooter>&amp;LJanuary 2020&amp;CCore Program Review&amp;RFinal Summary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zoomScaleNormal="100" workbookViewId="0">
      <selection activeCell="A6" sqref="A6"/>
    </sheetView>
  </sheetViews>
  <sheetFormatPr defaultColWidth="8.7265625" defaultRowHeight="14.5" x14ac:dyDescent="0.35"/>
  <cols>
    <col min="1" max="1" width="122.54296875" style="2" customWidth="1"/>
    <col min="2" max="16384" width="8.7265625" style="2"/>
  </cols>
  <sheetData>
    <row r="1" spans="1:1" ht="18.649999999999999" customHeight="1" x14ac:dyDescent="0.35">
      <c r="A1" s="12" t="s">
        <v>276</v>
      </c>
    </row>
    <row r="2" spans="1:1" ht="15.5" x14ac:dyDescent="0.35">
      <c r="A2" s="11"/>
    </row>
    <row r="3" spans="1:1" ht="15.65" customHeight="1" x14ac:dyDescent="0.35">
      <c r="A3" s="9" t="s">
        <v>3</v>
      </c>
    </row>
    <row r="4" spans="1:1" ht="32.15" customHeight="1" x14ac:dyDescent="0.35">
      <c r="A4" s="7" t="s">
        <v>4</v>
      </c>
    </row>
    <row r="5" spans="1:1" ht="15.5" x14ac:dyDescent="0.35">
      <c r="A5" s="22" t="s">
        <v>256</v>
      </c>
    </row>
    <row r="6" spans="1:1" ht="15.5" x14ac:dyDescent="0.35">
      <c r="A6" s="11"/>
    </row>
    <row r="7" spans="1:1" ht="15.5" x14ac:dyDescent="0.35">
      <c r="A7" s="9" t="s">
        <v>5</v>
      </c>
    </row>
    <row r="8" spans="1:1" ht="32.15" customHeight="1" x14ac:dyDescent="0.35">
      <c r="A8" s="7" t="s">
        <v>6</v>
      </c>
    </row>
    <row r="9" spans="1:1" ht="15.5" x14ac:dyDescent="0.35">
      <c r="A9" s="22" t="s">
        <v>257</v>
      </c>
    </row>
    <row r="10" spans="1:1" ht="15.5" x14ac:dyDescent="0.35">
      <c r="A10" s="11"/>
    </row>
    <row r="11" spans="1:1" ht="15.5" x14ac:dyDescent="0.35">
      <c r="A11" s="9" t="s">
        <v>7</v>
      </c>
    </row>
    <row r="12" spans="1:1" ht="32.15" customHeight="1" x14ac:dyDescent="0.35">
      <c r="A12" s="7" t="s">
        <v>8</v>
      </c>
    </row>
    <row r="13" spans="1:1" x14ac:dyDescent="0.35">
      <c r="A13" s="23" t="s">
        <v>258</v>
      </c>
    </row>
    <row r="14" spans="1:1" x14ac:dyDescent="0.35">
      <c r="A14" s="8"/>
    </row>
  </sheetData>
  <sheetProtection algorithmName="SHA-512" hashValue="oegJQQEU/ss62eqDfE6Tl/AHUsJKJYYLQEYnwc7Z+uOZWN0jr1jJ8TWufJz+6EtKKSPz8XY2P9lj0tU2MIMZyQ==" saltValue="L2EWbg9ylhFs0fc9I/+Xzw==" spinCount="100000" sheet="1" objects="1" scenarios="1"/>
  <pageMargins left="0.7" right="0.7" top="0.75" bottom="0.75" header="0.3" footer="0.3"/>
  <pageSetup scale="78" orientation="landscape" horizontalDpi="4294967293" verticalDpi="4294967293" r:id="rId1"/>
  <headerFooter>
    <oddFooter>&amp;LJanuary 2020&amp;CCore Program Review&amp;RRating Definitions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9"/>
  <sheetViews>
    <sheetView topLeftCell="A28" zoomScaleNormal="100" workbookViewId="0">
      <selection activeCell="C70" sqref="C70"/>
    </sheetView>
  </sheetViews>
  <sheetFormatPr defaultRowHeight="14.5" x14ac:dyDescent="0.35"/>
  <cols>
    <col min="1" max="1" width="4.54296875" customWidth="1"/>
    <col min="2" max="2" width="55.6328125" customWidth="1"/>
    <col min="3" max="3" width="14.54296875" style="3" customWidth="1"/>
    <col min="4" max="4" width="40.54296875" customWidth="1"/>
    <col min="5" max="5" width="9.6328125" style="3" customWidth="1"/>
  </cols>
  <sheetData>
    <row r="1" spans="1:5" ht="18.5" x14ac:dyDescent="0.35">
      <c r="A1" s="103" t="s">
        <v>9</v>
      </c>
      <c r="B1" s="104"/>
      <c r="C1" s="104"/>
      <c r="D1" s="104"/>
      <c r="E1" s="104"/>
    </row>
    <row r="2" spans="1:5" ht="15.5" x14ac:dyDescent="0.35">
      <c r="A2" s="105"/>
      <c r="B2" s="60"/>
      <c r="C2" s="59"/>
      <c r="D2" s="60"/>
      <c r="E2" s="59"/>
    </row>
    <row r="3" spans="1:5" ht="15" customHeight="1" x14ac:dyDescent="0.35">
      <c r="A3" s="105" t="s">
        <v>10</v>
      </c>
      <c r="B3" s="105"/>
      <c r="C3" s="105"/>
      <c r="D3" s="105"/>
      <c r="E3" s="59"/>
    </row>
    <row r="4" spans="1:5" ht="15" thickBot="1" x14ac:dyDescent="0.4">
      <c r="A4" s="60"/>
      <c r="B4" s="60"/>
      <c r="C4" s="59"/>
      <c r="D4" s="60"/>
      <c r="E4" s="59"/>
    </row>
    <row r="5" spans="1:5" ht="49.5" customHeight="1" x14ac:dyDescent="0.35">
      <c r="A5" s="106"/>
      <c r="B5" s="107" t="s">
        <v>11</v>
      </c>
      <c r="C5" s="86" t="s">
        <v>12</v>
      </c>
      <c r="D5" s="86" t="s">
        <v>13</v>
      </c>
      <c r="E5" s="87" t="s">
        <v>55</v>
      </c>
    </row>
    <row r="6" spans="1:5" ht="80" customHeight="1" x14ac:dyDescent="0.35">
      <c r="A6" s="81">
        <v>1</v>
      </c>
      <c r="B6" s="82" t="s">
        <v>14</v>
      </c>
      <c r="C6" s="28" t="s">
        <v>307</v>
      </c>
      <c r="D6" s="29" t="s">
        <v>308</v>
      </c>
      <c r="E6" s="80">
        <f>IF(C6="Met", 1, 0)</f>
        <v>1</v>
      </c>
    </row>
    <row r="7" spans="1:5" ht="120" customHeight="1" x14ac:dyDescent="0.35">
      <c r="A7" s="81">
        <v>2</v>
      </c>
      <c r="B7" s="82" t="s">
        <v>15</v>
      </c>
      <c r="C7" s="28" t="s">
        <v>307</v>
      </c>
      <c r="D7" s="29"/>
      <c r="E7" s="80">
        <f t="shared" ref="E7:E10" si="0">IF(C7="Met", 1, 0)</f>
        <v>1</v>
      </c>
    </row>
    <row r="8" spans="1:5" ht="50.15" customHeight="1" x14ac:dyDescent="0.35">
      <c r="A8" s="81">
        <v>3</v>
      </c>
      <c r="B8" s="82" t="s">
        <v>277</v>
      </c>
      <c r="C8" s="28" t="s">
        <v>307</v>
      </c>
      <c r="D8" s="29"/>
      <c r="E8" s="80">
        <f t="shared" si="0"/>
        <v>1</v>
      </c>
    </row>
    <row r="9" spans="1:5" ht="50.15" customHeight="1" x14ac:dyDescent="0.35">
      <c r="A9" s="81">
        <v>4</v>
      </c>
      <c r="B9" s="82" t="s">
        <v>16</v>
      </c>
      <c r="C9" s="28" t="s">
        <v>307</v>
      </c>
      <c r="D9" s="29"/>
      <c r="E9" s="80">
        <f t="shared" si="0"/>
        <v>1</v>
      </c>
    </row>
    <row r="10" spans="1:5" ht="50.15" customHeight="1" x14ac:dyDescent="0.35">
      <c r="A10" s="81">
        <v>5</v>
      </c>
      <c r="B10" s="82" t="s">
        <v>17</v>
      </c>
      <c r="C10" s="28" t="s">
        <v>309</v>
      </c>
      <c r="D10" s="29" t="s">
        <v>310</v>
      </c>
      <c r="E10" s="80">
        <f t="shared" si="0"/>
        <v>0</v>
      </c>
    </row>
    <row r="11" spans="1:5" s="4" customFormat="1" ht="15" customHeight="1" x14ac:dyDescent="0.35">
      <c r="A11" s="62"/>
      <c r="B11" s="63"/>
      <c r="C11" s="63"/>
      <c r="D11" s="64" t="s">
        <v>18</v>
      </c>
      <c r="E11" s="65">
        <f>SUM(E6:E10)</f>
        <v>4</v>
      </c>
    </row>
    <row r="12" spans="1:5" s="4" customFormat="1" ht="15" customHeight="1" thickBot="1" x14ac:dyDescent="0.4">
      <c r="A12" s="66"/>
      <c r="B12" s="67"/>
      <c r="C12" s="67"/>
      <c r="D12" s="68"/>
      <c r="E12" s="94" t="s">
        <v>19</v>
      </c>
    </row>
    <row r="13" spans="1:5" ht="15" thickBot="1" x14ac:dyDescent="0.4">
      <c r="A13" s="100"/>
      <c r="B13" s="100"/>
      <c r="C13" s="101"/>
      <c r="D13" s="100"/>
      <c r="E13" s="59"/>
    </row>
    <row r="14" spans="1:5" ht="30" customHeight="1" x14ac:dyDescent="0.35">
      <c r="A14" s="102"/>
      <c r="B14" s="85" t="s">
        <v>20</v>
      </c>
      <c r="C14" s="86" t="s">
        <v>12</v>
      </c>
      <c r="D14" s="86" t="s">
        <v>13</v>
      </c>
      <c r="E14" s="87" t="s">
        <v>55</v>
      </c>
    </row>
    <row r="15" spans="1:5" ht="80.150000000000006" customHeight="1" x14ac:dyDescent="0.35">
      <c r="A15" s="81">
        <v>1</v>
      </c>
      <c r="B15" s="82" t="s">
        <v>21</v>
      </c>
      <c r="C15" s="28" t="s">
        <v>307</v>
      </c>
      <c r="D15" s="29"/>
      <c r="E15" s="80">
        <f>IF(C15="Met", 1, 0)</f>
        <v>1</v>
      </c>
    </row>
    <row r="16" spans="1:5" ht="50.15" customHeight="1" x14ac:dyDescent="0.35">
      <c r="A16" s="81">
        <v>2</v>
      </c>
      <c r="B16" s="82" t="s">
        <v>22</v>
      </c>
      <c r="C16" s="28" t="s">
        <v>307</v>
      </c>
      <c r="D16" s="29"/>
      <c r="E16" s="80">
        <f t="shared" ref="E16:E17" si="1">IF(C16="Met", 1, 0)</f>
        <v>1</v>
      </c>
    </row>
    <row r="17" spans="1:5" ht="50.15" customHeight="1" x14ac:dyDescent="0.35">
      <c r="A17" s="81">
        <v>3</v>
      </c>
      <c r="B17" s="82" t="s">
        <v>23</v>
      </c>
      <c r="C17" s="28" t="s">
        <v>307</v>
      </c>
      <c r="D17" s="29" t="s">
        <v>311</v>
      </c>
      <c r="E17" s="80">
        <f t="shared" si="1"/>
        <v>1</v>
      </c>
    </row>
    <row r="18" spans="1:5" s="4" customFormat="1" ht="15" customHeight="1" x14ac:dyDescent="0.35">
      <c r="A18" s="62"/>
      <c r="B18" s="63"/>
      <c r="C18" s="63"/>
      <c r="D18" s="64" t="s">
        <v>24</v>
      </c>
      <c r="E18" s="65">
        <f>SUM(E15:E17)</f>
        <v>3</v>
      </c>
    </row>
    <row r="19" spans="1:5" s="4" customFormat="1" ht="15" customHeight="1" thickBot="1" x14ac:dyDescent="0.4">
      <c r="A19" s="66"/>
      <c r="B19" s="67"/>
      <c r="C19" s="67"/>
      <c r="D19" s="68"/>
      <c r="E19" s="69" t="s">
        <v>25</v>
      </c>
    </row>
    <row r="20" spans="1:5" ht="15" thickBot="1" x14ac:dyDescent="0.4">
      <c r="A20" s="60"/>
      <c r="B20" s="60"/>
      <c r="C20" s="59"/>
      <c r="D20" s="60"/>
      <c r="E20" s="59"/>
    </row>
    <row r="21" spans="1:5" ht="100" customHeight="1" x14ac:dyDescent="0.35">
      <c r="A21" s="84"/>
      <c r="B21" s="85" t="s">
        <v>26</v>
      </c>
      <c r="C21" s="86" t="s">
        <v>12</v>
      </c>
      <c r="D21" s="86" t="s">
        <v>13</v>
      </c>
      <c r="E21" s="87" t="s">
        <v>55</v>
      </c>
    </row>
    <row r="22" spans="1:5" ht="50.15" customHeight="1" x14ac:dyDescent="0.35">
      <c r="A22" s="81">
        <v>1</v>
      </c>
      <c r="B22" s="82" t="s">
        <v>29</v>
      </c>
      <c r="C22" s="26" t="s">
        <v>307</v>
      </c>
      <c r="D22" s="27"/>
      <c r="E22" s="80">
        <f>IF(C22="Met", 1, 0)</f>
        <v>1</v>
      </c>
    </row>
    <row r="23" spans="1:5" ht="50.15" customHeight="1" x14ac:dyDescent="0.35">
      <c r="A23" s="81">
        <v>2</v>
      </c>
      <c r="B23" s="82" t="s">
        <v>27</v>
      </c>
      <c r="C23" s="26" t="s">
        <v>307</v>
      </c>
      <c r="D23" s="27"/>
      <c r="E23" s="80">
        <f t="shared" ref="E23:E24" si="2">IF(C23="Met", 1, 0)</f>
        <v>1</v>
      </c>
    </row>
    <row r="24" spans="1:5" ht="50.15" customHeight="1" x14ac:dyDescent="0.35">
      <c r="A24" s="81">
        <v>3</v>
      </c>
      <c r="B24" s="82" t="s">
        <v>30</v>
      </c>
      <c r="C24" s="26" t="s">
        <v>307</v>
      </c>
      <c r="D24" s="27" t="s">
        <v>312</v>
      </c>
      <c r="E24" s="80">
        <f t="shared" si="2"/>
        <v>1</v>
      </c>
    </row>
    <row r="25" spans="1:5" s="4" customFormat="1" ht="15" customHeight="1" x14ac:dyDescent="0.35">
      <c r="A25" s="62"/>
      <c r="B25" s="95"/>
      <c r="C25" s="95"/>
      <c r="D25" s="96" t="s">
        <v>28</v>
      </c>
      <c r="E25" s="65">
        <f>SUM(E22:E24)</f>
        <v>3</v>
      </c>
    </row>
    <row r="26" spans="1:5" s="4" customFormat="1" ht="15" customHeight="1" thickBot="1" x14ac:dyDescent="0.4">
      <c r="A26" s="97"/>
      <c r="B26" s="98"/>
      <c r="C26" s="98"/>
      <c r="D26" s="99"/>
      <c r="E26" s="69" t="s">
        <v>25</v>
      </c>
    </row>
    <row r="27" spans="1:5" ht="15" thickBot="1" x14ac:dyDescent="0.4">
      <c r="A27" s="60"/>
      <c r="B27" s="60"/>
      <c r="C27" s="59"/>
      <c r="D27" s="60"/>
      <c r="E27" s="59"/>
    </row>
    <row r="28" spans="1:5" ht="80" customHeight="1" x14ac:dyDescent="0.35">
      <c r="A28" s="84"/>
      <c r="B28" s="85" t="s">
        <v>291</v>
      </c>
      <c r="C28" s="86" t="s">
        <v>12</v>
      </c>
      <c r="D28" s="86" t="s">
        <v>13</v>
      </c>
      <c r="E28" s="87" t="s">
        <v>55</v>
      </c>
    </row>
    <row r="29" spans="1:5" ht="50.15" customHeight="1" x14ac:dyDescent="0.35">
      <c r="A29" s="81">
        <v>1</v>
      </c>
      <c r="B29" s="82" t="s">
        <v>31</v>
      </c>
      <c r="C29" s="26" t="s">
        <v>307</v>
      </c>
      <c r="D29" s="27" t="s">
        <v>313</v>
      </c>
      <c r="E29" s="80">
        <f>IF(C29="Met", 1, 0)</f>
        <v>1</v>
      </c>
    </row>
    <row r="30" spans="1:5" ht="80.150000000000006" customHeight="1" x14ac:dyDescent="0.35">
      <c r="A30" s="81">
        <v>2</v>
      </c>
      <c r="B30" s="82" t="s">
        <v>32</v>
      </c>
      <c r="C30" s="26" t="s">
        <v>307</v>
      </c>
      <c r="D30" s="27" t="s">
        <v>314</v>
      </c>
      <c r="E30" s="80">
        <f t="shared" ref="E30:E35" si="3">IF(C30="Met", 1, 0)</f>
        <v>1</v>
      </c>
    </row>
    <row r="31" spans="1:5" ht="50.15" customHeight="1" x14ac:dyDescent="0.35">
      <c r="A31" s="81">
        <v>3</v>
      </c>
      <c r="B31" s="82" t="s">
        <v>33</v>
      </c>
      <c r="C31" s="26" t="s">
        <v>307</v>
      </c>
      <c r="D31" s="27"/>
      <c r="E31" s="80">
        <f t="shared" si="3"/>
        <v>1</v>
      </c>
    </row>
    <row r="32" spans="1:5" ht="50.15" customHeight="1" x14ac:dyDescent="0.35">
      <c r="A32" s="81">
        <v>4</v>
      </c>
      <c r="B32" s="82" t="s">
        <v>34</v>
      </c>
      <c r="C32" s="26" t="s">
        <v>307</v>
      </c>
      <c r="D32" s="27"/>
      <c r="E32" s="80">
        <f t="shared" si="3"/>
        <v>1</v>
      </c>
    </row>
    <row r="33" spans="1:5" ht="80" customHeight="1" x14ac:dyDescent="0.35">
      <c r="A33" s="81">
        <v>5</v>
      </c>
      <c r="B33" s="82" t="s">
        <v>35</v>
      </c>
      <c r="C33" s="26" t="s">
        <v>307</v>
      </c>
      <c r="D33" s="27"/>
      <c r="E33" s="80">
        <f t="shared" si="3"/>
        <v>1</v>
      </c>
    </row>
    <row r="34" spans="1:5" ht="80" customHeight="1" x14ac:dyDescent="0.35">
      <c r="A34" s="81">
        <v>6</v>
      </c>
      <c r="B34" s="82" t="s">
        <v>36</v>
      </c>
      <c r="C34" s="26" t="s">
        <v>307</v>
      </c>
      <c r="D34" s="27"/>
      <c r="E34" s="80">
        <f t="shared" si="3"/>
        <v>1</v>
      </c>
    </row>
    <row r="35" spans="1:5" ht="50.15" customHeight="1" x14ac:dyDescent="0.35">
      <c r="A35" s="81">
        <v>7</v>
      </c>
      <c r="B35" s="82" t="s">
        <v>37</v>
      </c>
      <c r="C35" s="26" t="s">
        <v>307</v>
      </c>
      <c r="D35" s="27"/>
      <c r="E35" s="80">
        <f t="shared" si="3"/>
        <v>1</v>
      </c>
    </row>
    <row r="36" spans="1:5" s="4" customFormat="1" ht="15" customHeight="1" x14ac:dyDescent="0.35">
      <c r="A36" s="62"/>
      <c r="B36" s="88"/>
      <c r="C36" s="88"/>
      <c r="D36" s="89" t="s">
        <v>48</v>
      </c>
      <c r="E36" s="90">
        <f>SUM(E29:E35)</f>
        <v>7</v>
      </c>
    </row>
    <row r="37" spans="1:5" s="4" customFormat="1" ht="15" customHeight="1" thickBot="1" x14ac:dyDescent="0.4">
      <c r="A37" s="91"/>
      <c r="B37" s="92"/>
      <c r="C37" s="92"/>
      <c r="D37" s="93"/>
      <c r="E37" s="94" t="s">
        <v>49</v>
      </c>
    </row>
    <row r="38" spans="1:5" ht="15" thickBot="1" x14ac:dyDescent="0.4">
      <c r="A38" s="60"/>
      <c r="B38" s="60"/>
      <c r="C38" s="59"/>
      <c r="D38" s="60"/>
      <c r="E38" s="59"/>
    </row>
    <row r="39" spans="1:5" ht="40" customHeight="1" x14ac:dyDescent="0.35">
      <c r="A39" s="84"/>
      <c r="B39" s="85" t="s">
        <v>38</v>
      </c>
      <c r="C39" s="86" t="s">
        <v>12</v>
      </c>
      <c r="D39" s="86" t="s">
        <v>13</v>
      </c>
      <c r="E39" s="87" t="s">
        <v>55</v>
      </c>
    </row>
    <row r="40" spans="1:5" ht="50.15" customHeight="1" x14ac:dyDescent="0.35">
      <c r="A40" s="81">
        <v>1</v>
      </c>
      <c r="B40" s="82" t="s">
        <v>39</v>
      </c>
      <c r="C40" s="26" t="s">
        <v>307</v>
      </c>
      <c r="D40" s="27"/>
      <c r="E40" s="80">
        <f>IF(C40="Met", 1, 0)</f>
        <v>1</v>
      </c>
    </row>
    <row r="41" spans="1:5" ht="80" customHeight="1" x14ac:dyDescent="0.35">
      <c r="A41" s="81">
        <v>2</v>
      </c>
      <c r="B41" s="82" t="s">
        <v>40</v>
      </c>
      <c r="C41" s="26" t="s">
        <v>307</v>
      </c>
      <c r="D41" s="27"/>
      <c r="E41" s="80">
        <f t="shared" ref="E41:E43" si="4">IF(C41="Met", 1, 0)</f>
        <v>1</v>
      </c>
    </row>
    <row r="42" spans="1:5" ht="80" customHeight="1" x14ac:dyDescent="0.35">
      <c r="A42" s="81">
        <v>3</v>
      </c>
      <c r="B42" s="82" t="s">
        <v>41</v>
      </c>
      <c r="C42" s="26" t="s">
        <v>307</v>
      </c>
      <c r="D42" s="27" t="s">
        <v>315</v>
      </c>
      <c r="E42" s="80">
        <f t="shared" si="4"/>
        <v>1</v>
      </c>
    </row>
    <row r="43" spans="1:5" ht="50.15" customHeight="1" x14ac:dyDescent="0.35">
      <c r="A43" s="81">
        <v>4</v>
      </c>
      <c r="B43" s="82" t="s">
        <v>42</v>
      </c>
      <c r="C43" s="26" t="s">
        <v>307</v>
      </c>
      <c r="D43" s="27" t="s">
        <v>316</v>
      </c>
      <c r="E43" s="80">
        <f t="shared" si="4"/>
        <v>1</v>
      </c>
    </row>
    <row r="44" spans="1:5" s="4" customFormat="1" ht="15" customHeight="1" x14ac:dyDescent="0.35">
      <c r="A44" s="62"/>
      <c r="B44" s="63"/>
      <c r="C44" s="63"/>
      <c r="D44" s="64" t="s">
        <v>46</v>
      </c>
      <c r="E44" s="65">
        <f>SUM(E40:E43)</f>
        <v>4</v>
      </c>
    </row>
    <row r="45" spans="1:5" s="4" customFormat="1" ht="15" customHeight="1" thickBot="1" x14ac:dyDescent="0.4">
      <c r="A45" s="66"/>
      <c r="B45" s="67"/>
      <c r="C45" s="67"/>
      <c r="D45" s="68"/>
      <c r="E45" s="69" t="s">
        <v>47</v>
      </c>
    </row>
    <row r="46" spans="1:5" ht="15" thickBot="1" x14ac:dyDescent="0.4">
      <c r="A46" s="60"/>
      <c r="B46" s="60"/>
      <c r="C46" s="59"/>
      <c r="D46" s="60"/>
      <c r="E46" s="59"/>
    </row>
    <row r="47" spans="1:5" ht="60" customHeight="1" x14ac:dyDescent="0.35">
      <c r="A47" s="84"/>
      <c r="B47" s="85" t="s">
        <v>43</v>
      </c>
      <c r="C47" s="86" t="s">
        <v>12</v>
      </c>
      <c r="D47" s="86" t="s">
        <v>13</v>
      </c>
      <c r="E47" s="87" t="s">
        <v>55</v>
      </c>
    </row>
    <row r="48" spans="1:5" ht="80" customHeight="1" x14ac:dyDescent="0.35">
      <c r="A48" s="81">
        <v>1</v>
      </c>
      <c r="B48" s="82" t="s">
        <v>289</v>
      </c>
      <c r="C48" s="28" t="s">
        <v>307</v>
      </c>
      <c r="D48" s="27"/>
      <c r="E48" s="80">
        <f>IF(C48="Met", 1, 0)</f>
        <v>1</v>
      </c>
    </row>
    <row r="49" spans="1:5" ht="100" customHeight="1" x14ac:dyDescent="0.35">
      <c r="A49" s="81">
        <v>2</v>
      </c>
      <c r="B49" s="82" t="s">
        <v>290</v>
      </c>
      <c r="C49" s="28" t="s">
        <v>307</v>
      </c>
      <c r="D49" s="27"/>
      <c r="E49" s="80">
        <f>IF(C49="Met", 1, 0)</f>
        <v>1</v>
      </c>
    </row>
    <row r="50" spans="1:5" ht="50" customHeight="1" x14ac:dyDescent="0.35">
      <c r="A50" s="83">
        <v>5</v>
      </c>
      <c r="B50" s="82" t="s">
        <v>44</v>
      </c>
      <c r="C50" s="28" t="s">
        <v>307</v>
      </c>
      <c r="D50" s="27"/>
      <c r="E50" s="80">
        <f>IF(C50="Met", 1, 0)</f>
        <v>1</v>
      </c>
    </row>
    <row r="51" spans="1:5" s="4" customFormat="1" ht="15" customHeight="1" x14ac:dyDescent="0.35">
      <c r="A51" s="62"/>
      <c r="B51" s="63"/>
      <c r="C51" s="63"/>
      <c r="D51" s="64" t="s">
        <v>45</v>
      </c>
      <c r="E51" s="65">
        <f>SUM(E48:E50)</f>
        <v>3</v>
      </c>
    </row>
    <row r="52" spans="1:5" s="4" customFormat="1" ht="15" customHeight="1" thickBot="1" x14ac:dyDescent="0.4">
      <c r="A52" s="66"/>
      <c r="B52" s="67"/>
      <c r="C52" s="67"/>
      <c r="D52" s="68"/>
      <c r="E52" s="69" t="s">
        <v>25</v>
      </c>
    </row>
    <row r="53" spans="1:5" x14ac:dyDescent="0.35">
      <c r="A53" s="60"/>
      <c r="B53" s="60"/>
      <c r="C53" s="59"/>
      <c r="D53" s="60"/>
      <c r="E53" s="59"/>
    </row>
    <row r="54" spans="1:5" ht="15.5" x14ac:dyDescent="0.35">
      <c r="A54" s="60"/>
      <c r="B54" s="70" t="s">
        <v>50</v>
      </c>
      <c r="C54" s="70"/>
      <c r="D54" s="70"/>
      <c r="E54" s="59"/>
    </row>
    <row r="55" spans="1:5" ht="15" customHeight="1" thickBot="1" x14ac:dyDescent="0.4">
      <c r="A55" s="60"/>
      <c r="B55" s="71"/>
      <c r="C55" s="72"/>
      <c r="D55" s="72"/>
      <c r="E55" s="59"/>
    </row>
    <row r="56" spans="1:5" ht="15.5" x14ac:dyDescent="0.35">
      <c r="A56" s="60"/>
      <c r="B56" s="73" t="s">
        <v>51</v>
      </c>
      <c r="C56" s="74" t="s">
        <v>1</v>
      </c>
      <c r="D56" s="75"/>
      <c r="E56" s="59"/>
    </row>
    <row r="57" spans="1:5" ht="15.5" x14ac:dyDescent="0.35">
      <c r="A57" s="60"/>
      <c r="B57" s="76">
        <f>SUM(E11+E18+E25+E36+E44+E51)</f>
        <v>24</v>
      </c>
      <c r="C57" s="77" t="s">
        <v>282</v>
      </c>
      <c r="D57" s="78"/>
      <c r="E57" s="59"/>
    </row>
    <row r="58" spans="1:5" x14ac:dyDescent="0.35">
      <c r="A58" s="60"/>
      <c r="B58" s="79" t="s">
        <v>281</v>
      </c>
      <c r="C58" s="77" t="s">
        <v>283</v>
      </c>
      <c r="D58" s="78"/>
      <c r="E58" s="59"/>
    </row>
    <row r="59" spans="1:5" ht="50" customHeight="1" thickBot="1" x14ac:dyDescent="0.4">
      <c r="A59" s="60"/>
      <c r="B59" s="61" t="s">
        <v>2</v>
      </c>
      <c r="C59" s="49" t="s">
        <v>282</v>
      </c>
      <c r="D59" s="58"/>
      <c r="E59" s="59"/>
    </row>
  </sheetData>
  <sheetProtection algorithmName="SHA-512" hashValue="hUWJuu6ul9TUgZu312+6WB6WTkxZySUCtbtHYkyUIrVE6ahzMmbTqBT5Vc6/OWj1Vzz8ff4bFJbQKAsiQm9Tog==" saltValue="wx8bqdqVYBdVqOK3S1MRcw==" spinCount="100000" sheet="1" formatCells="0" formatColumns="0"/>
  <conditionalFormatting sqref="D6">
    <cfRule type="expression" dxfId="0" priority="1">
      <formula>C6="Met"=1</formula>
    </cfRule>
  </conditionalFormatting>
  <dataValidations count="2">
    <dataValidation type="list" allowBlank="1" showInputMessage="1" showErrorMessage="1" sqref="C6:C10 C15:C17 C22:C24 C40:C43 C29:C35 C48:C50" xr:uid="{00000000-0002-0000-0200-000000000000}">
      <formula1>"Met, Not met"</formula1>
    </dataValidation>
    <dataValidation type="list" allowBlank="1" showInputMessage="1" showErrorMessage="1" sqref="C59" xr:uid="{00000000-0002-0000-0200-000001000000}">
      <formula1>"20-25 points = program moves to Phase 2, 0-19 points = program doesn't move to Phase 2"</formula1>
    </dataValidation>
  </dataValidations>
  <pageMargins left="0.7" right="0.7" top="0.75" bottom="0.75" header="0.3" footer="0.3"/>
  <pageSetup scale="78" orientation="landscape" horizontalDpi="4294967293" verticalDpi="4294967293" r:id="rId1"/>
  <headerFooter>
    <oddFooter>&amp;LJanuary 2020&amp;CCore Program Review&amp;RPhase 1</oddFooter>
  </headerFooter>
  <rowBreaks count="4" manualBreakCount="4">
    <brk id="13" max="16383" man="1"/>
    <brk id="27" max="16383" man="1"/>
    <brk id="38" max="16383" man="1"/>
    <brk id="4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0"/>
  <sheetViews>
    <sheetView topLeftCell="A78" zoomScaleNormal="100" workbookViewId="0">
      <selection activeCell="D91" sqref="D90:D91"/>
    </sheetView>
  </sheetViews>
  <sheetFormatPr defaultRowHeight="14.5" x14ac:dyDescent="0.35"/>
  <cols>
    <col min="1" max="1" width="4.54296875" customWidth="1"/>
    <col min="2" max="2" width="55.54296875" customWidth="1"/>
    <col min="3" max="3" width="14.54296875" style="3" customWidth="1"/>
    <col min="4" max="4" width="40.54296875" customWidth="1"/>
    <col min="5" max="5" width="9.54296875" style="3" customWidth="1"/>
  </cols>
  <sheetData>
    <row r="1" spans="1:5" ht="18.5" x14ac:dyDescent="0.35">
      <c r="A1" s="104" t="s">
        <v>9</v>
      </c>
      <c r="B1" s="104"/>
      <c r="C1" s="139"/>
      <c r="D1" s="104"/>
      <c r="E1" s="104"/>
    </row>
    <row r="2" spans="1:5" ht="15.5" x14ac:dyDescent="0.35">
      <c r="A2" s="140"/>
      <c r="B2" s="60"/>
      <c r="C2" s="59"/>
      <c r="D2" s="60"/>
      <c r="E2" s="59"/>
    </row>
    <row r="3" spans="1:5" ht="15.5" x14ac:dyDescent="0.35">
      <c r="A3" s="141" t="s">
        <v>52</v>
      </c>
      <c r="B3" s="141"/>
      <c r="C3" s="142"/>
      <c r="D3" s="141"/>
      <c r="E3" s="141"/>
    </row>
    <row r="4" spans="1:5" x14ac:dyDescent="0.35">
      <c r="A4" s="60"/>
      <c r="B4" s="60"/>
      <c r="C4" s="59"/>
      <c r="D4" s="60"/>
      <c r="E4" s="59"/>
    </row>
    <row r="5" spans="1:5" ht="18.5" x14ac:dyDescent="0.45">
      <c r="A5" s="143" t="s">
        <v>0</v>
      </c>
      <c r="B5" s="143"/>
      <c r="C5" s="144"/>
      <c r="D5" s="143"/>
      <c r="E5" s="143"/>
    </row>
    <row r="6" spans="1:5" ht="15" thickBot="1" x14ac:dyDescent="0.4">
      <c r="A6" s="60"/>
      <c r="B6" s="60"/>
      <c r="C6" s="59"/>
      <c r="D6" s="60"/>
      <c r="E6" s="59"/>
    </row>
    <row r="7" spans="1:5" ht="30" customHeight="1" x14ac:dyDescent="0.35">
      <c r="A7" s="134"/>
      <c r="B7" s="85" t="s">
        <v>53</v>
      </c>
      <c r="C7" s="86"/>
      <c r="D7" s="85"/>
      <c r="E7" s="135"/>
    </row>
    <row r="8" spans="1:5" ht="30" customHeight="1" x14ac:dyDescent="0.35">
      <c r="A8" s="136"/>
      <c r="B8" s="137" t="s">
        <v>54</v>
      </c>
      <c r="C8" s="128" t="s">
        <v>12</v>
      </c>
      <c r="D8" s="128" t="s">
        <v>13</v>
      </c>
      <c r="E8" s="129" t="s">
        <v>55</v>
      </c>
    </row>
    <row r="9" spans="1:5" ht="100" customHeight="1" x14ac:dyDescent="0.35">
      <c r="A9" s="81">
        <v>1</v>
      </c>
      <c r="B9" s="82" t="s">
        <v>56</v>
      </c>
      <c r="C9" s="26" t="s">
        <v>317</v>
      </c>
      <c r="D9" s="38"/>
      <c r="E9" s="112">
        <f>IF(C9="Fully met", 1, IF(C9="Partially met",0.5, 0))</f>
        <v>1</v>
      </c>
    </row>
    <row r="10" spans="1:5" ht="80.150000000000006" customHeight="1" x14ac:dyDescent="0.35">
      <c r="A10" s="81">
        <v>2</v>
      </c>
      <c r="B10" s="82" t="s">
        <v>57</v>
      </c>
      <c r="C10" s="26" t="s">
        <v>317</v>
      </c>
      <c r="D10" s="38"/>
      <c r="E10" s="112">
        <f t="shared" ref="E10:E20" si="0">IF(C10="Fully met", 1, IF(C10="Partially met",0.5, 0))</f>
        <v>1</v>
      </c>
    </row>
    <row r="11" spans="1:5" ht="80" customHeight="1" x14ac:dyDescent="0.35">
      <c r="A11" s="81">
        <v>3</v>
      </c>
      <c r="B11" s="138" t="s">
        <v>261</v>
      </c>
      <c r="C11" s="26" t="s">
        <v>317</v>
      </c>
      <c r="D11" s="38"/>
      <c r="E11" s="112">
        <f t="shared" si="0"/>
        <v>1</v>
      </c>
    </row>
    <row r="12" spans="1:5" ht="50.15" customHeight="1" x14ac:dyDescent="0.35">
      <c r="A12" s="81">
        <v>4</v>
      </c>
      <c r="B12" s="82" t="s">
        <v>58</v>
      </c>
      <c r="C12" s="26" t="s">
        <v>317</v>
      </c>
      <c r="D12" s="38"/>
      <c r="E12" s="112">
        <f t="shared" si="0"/>
        <v>1</v>
      </c>
    </row>
    <row r="13" spans="1:5" ht="50.15" customHeight="1" x14ac:dyDescent="0.35">
      <c r="A13" s="81">
        <v>5</v>
      </c>
      <c r="B13" s="82" t="s">
        <v>59</v>
      </c>
      <c r="C13" s="26" t="s">
        <v>317</v>
      </c>
      <c r="D13" s="38"/>
      <c r="E13" s="112">
        <f t="shared" si="0"/>
        <v>1</v>
      </c>
    </row>
    <row r="14" spans="1:5" ht="50.15" customHeight="1" x14ac:dyDescent="0.35">
      <c r="A14" s="81">
        <v>6</v>
      </c>
      <c r="B14" s="82" t="s">
        <v>60</v>
      </c>
      <c r="C14" s="26" t="s">
        <v>318</v>
      </c>
      <c r="D14" s="38" t="s">
        <v>319</v>
      </c>
      <c r="E14" s="112">
        <f t="shared" si="0"/>
        <v>0.5</v>
      </c>
    </row>
    <row r="15" spans="1:5" ht="50.15" customHeight="1" x14ac:dyDescent="0.35">
      <c r="A15" s="81">
        <v>7</v>
      </c>
      <c r="B15" s="82" t="s">
        <v>61</v>
      </c>
      <c r="C15" s="26" t="s">
        <v>317</v>
      </c>
      <c r="D15" s="38"/>
      <c r="E15" s="112">
        <f t="shared" si="0"/>
        <v>1</v>
      </c>
    </row>
    <row r="16" spans="1:5" ht="50.15" customHeight="1" x14ac:dyDescent="0.35">
      <c r="A16" s="81">
        <v>8</v>
      </c>
      <c r="B16" s="82" t="s">
        <v>62</v>
      </c>
      <c r="C16" s="26" t="s">
        <v>318</v>
      </c>
      <c r="D16" s="38" t="s">
        <v>320</v>
      </c>
      <c r="E16" s="112">
        <f t="shared" si="0"/>
        <v>0.5</v>
      </c>
    </row>
    <row r="17" spans="1:5" ht="50.15" customHeight="1" x14ac:dyDescent="0.35">
      <c r="A17" s="81">
        <v>9</v>
      </c>
      <c r="B17" s="82" t="s">
        <v>63</v>
      </c>
      <c r="C17" s="26" t="s">
        <v>317</v>
      </c>
      <c r="D17" s="38" t="s">
        <v>321</v>
      </c>
      <c r="E17" s="112">
        <f t="shared" si="0"/>
        <v>1</v>
      </c>
    </row>
    <row r="18" spans="1:5" ht="50.15" customHeight="1" x14ac:dyDescent="0.35">
      <c r="A18" s="81">
        <v>10</v>
      </c>
      <c r="B18" s="82" t="s">
        <v>64</v>
      </c>
      <c r="C18" s="26" t="s">
        <v>317</v>
      </c>
      <c r="D18" s="38"/>
      <c r="E18" s="112">
        <f t="shared" si="0"/>
        <v>1</v>
      </c>
    </row>
    <row r="19" spans="1:5" ht="50.15" customHeight="1" x14ac:dyDescent="0.35">
      <c r="A19" s="81">
        <v>11</v>
      </c>
      <c r="B19" s="82" t="s">
        <v>65</v>
      </c>
      <c r="C19" s="26" t="s">
        <v>317</v>
      </c>
      <c r="D19" s="38"/>
      <c r="E19" s="112">
        <f t="shared" si="0"/>
        <v>1</v>
      </c>
    </row>
    <row r="20" spans="1:5" ht="50.15" customHeight="1" x14ac:dyDescent="0.35">
      <c r="A20" s="81">
        <v>12</v>
      </c>
      <c r="B20" s="82" t="s">
        <v>66</v>
      </c>
      <c r="C20" s="26" t="s">
        <v>317</v>
      </c>
      <c r="D20" s="38"/>
      <c r="E20" s="112">
        <f t="shared" si="0"/>
        <v>1</v>
      </c>
    </row>
    <row r="21" spans="1:5" s="4" customFormat="1" ht="15.65" customHeight="1" x14ac:dyDescent="0.35">
      <c r="A21" s="113"/>
      <c r="B21" s="114"/>
      <c r="C21" s="115"/>
      <c r="D21" s="116" t="s">
        <v>67</v>
      </c>
      <c r="E21" s="65">
        <f>SUM(E9:E20)</f>
        <v>11</v>
      </c>
    </row>
    <row r="22" spans="1:5" ht="14.5" customHeight="1" thickBot="1" x14ac:dyDescent="0.4">
      <c r="A22" s="117"/>
      <c r="B22" s="118"/>
      <c r="C22" s="119"/>
      <c r="D22" s="120"/>
      <c r="E22" s="111" t="s">
        <v>68</v>
      </c>
    </row>
    <row r="23" spans="1:5" ht="15" thickBot="1" x14ac:dyDescent="0.4">
      <c r="A23" s="60"/>
      <c r="B23" s="60"/>
      <c r="C23" s="59"/>
      <c r="D23" s="60"/>
      <c r="E23" s="59"/>
    </row>
    <row r="24" spans="1:5" ht="30" customHeight="1" x14ac:dyDescent="0.35">
      <c r="A24" s="134"/>
      <c r="B24" s="85" t="s">
        <v>69</v>
      </c>
      <c r="C24" s="86"/>
      <c r="D24" s="85"/>
      <c r="E24" s="135"/>
    </row>
    <row r="25" spans="1:5" ht="30" customHeight="1" x14ac:dyDescent="0.35">
      <c r="A25" s="136"/>
      <c r="B25" s="137" t="s">
        <v>54</v>
      </c>
      <c r="C25" s="128" t="s">
        <v>12</v>
      </c>
      <c r="D25" s="128" t="s">
        <v>13</v>
      </c>
      <c r="E25" s="129" t="s">
        <v>55</v>
      </c>
    </row>
    <row r="26" spans="1:5" ht="50.15" customHeight="1" x14ac:dyDescent="0.35">
      <c r="A26" s="81">
        <v>1</v>
      </c>
      <c r="B26" s="131" t="s">
        <v>70</v>
      </c>
      <c r="C26" s="28" t="s">
        <v>317</v>
      </c>
      <c r="D26" s="25"/>
      <c r="E26" s="112">
        <f>IF(C26="Fully met", 1, IF(C26="Partially met",0.5, 0))</f>
        <v>1</v>
      </c>
    </row>
    <row r="27" spans="1:5" ht="150" customHeight="1" x14ac:dyDescent="0.35">
      <c r="A27" s="132">
        <v>2</v>
      </c>
      <c r="B27" s="82" t="s">
        <v>292</v>
      </c>
      <c r="C27" s="36" t="s">
        <v>318</v>
      </c>
      <c r="D27" s="38" t="s">
        <v>322</v>
      </c>
      <c r="E27" s="130">
        <f t="shared" ref="E27" si="1">IF(C27="Fully met", 1, IF(C27="Partially met",0.5, 0))</f>
        <v>0.5</v>
      </c>
    </row>
    <row r="28" spans="1:5" ht="93" x14ac:dyDescent="0.35">
      <c r="A28" s="81">
        <v>3</v>
      </c>
      <c r="B28" s="133" t="s">
        <v>71</v>
      </c>
      <c r="C28" s="26" t="s">
        <v>317</v>
      </c>
      <c r="D28" s="38"/>
      <c r="E28" s="112">
        <f>IF(C28="Fully met", 1, IF(C28="Partially met",0.5, 0))</f>
        <v>1</v>
      </c>
    </row>
    <row r="29" spans="1:5" ht="31" x14ac:dyDescent="0.35">
      <c r="A29" s="81">
        <v>4</v>
      </c>
      <c r="B29" s="82" t="s">
        <v>72</v>
      </c>
      <c r="C29" s="26" t="s">
        <v>317</v>
      </c>
      <c r="D29" s="38"/>
      <c r="E29" s="112">
        <f t="shared" ref="E29:E48" si="2">IF(C29="Fully met", 1, IF(C29="Partially met",0.5, 0))</f>
        <v>1</v>
      </c>
    </row>
    <row r="30" spans="1:5" ht="31" x14ac:dyDescent="0.35">
      <c r="A30" s="81">
        <v>5</v>
      </c>
      <c r="B30" s="82" t="s">
        <v>73</v>
      </c>
      <c r="C30" s="26" t="s">
        <v>317</v>
      </c>
      <c r="D30" s="38"/>
      <c r="E30" s="112">
        <f t="shared" si="2"/>
        <v>1</v>
      </c>
    </row>
    <row r="31" spans="1:5" ht="46.5" x14ac:dyDescent="0.35">
      <c r="A31" s="81">
        <v>6</v>
      </c>
      <c r="B31" s="82" t="s">
        <v>74</v>
      </c>
      <c r="C31" s="26" t="s">
        <v>317</v>
      </c>
      <c r="D31" s="38"/>
      <c r="E31" s="112">
        <f t="shared" si="2"/>
        <v>1</v>
      </c>
    </row>
    <row r="32" spans="1:5" ht="31" x14ac:dyDescent="0.35">
      <c r="A32" s="81">
        <v>7</v>
      </c>
      <c r="B32" s="82" t="s">
        <v>75</v>
      </c>
      <c r="C32" s="26" t="s">
        <v>317</v>
      </c>
      <c r="D32" s="38"/>
      <c r="E32" s="112">
        <f t="shared" si="2"/>
        <v>1</v>
      </c>
    </row>
    <row r="33" spans="1:5" ht="46.5" x14ac:dyDescent="0.35">
      <c r="A33" s="81">
        <v>8</v>
      </c>
      <c r="B33" s="82" t="s">
        <v>76</v>
      </c>
      <c r="C33" s="26" t="s">
        <v>317</v>
      </c>
      <c r="D33" s="38"/>
      <c r="E33" s="112">
        <f t="shared" si="2"/>
        <v>1</v>
      </c>
    </row>
    <row r="34" spans="1:5" ht="46.5" x14ac:dyDescent="0.35">
      <c r="A34" s="81">
        <v>9</v>
      </c>
      <c r="B34" s="82" t="s">
        <v>109</v>
      </c>
      <c r="C34" s="26" t="s">
        <v>317</v>
      </c>
      <c r="D34" s="38"/>
      <c r="E34" s="112">
        <f t="shared" si="2"/>
        <v>1</v>
      </c>
    </row>
    <row r="35" spans="1:5" ht="31" x14ac:dyDescent="0.35">
      <c r="A35" s="81">
        <v>10</v>
      </c>
      <c r="B35" s="82" t="s">
        <v>77</v>
      </c>
      <c r="C35" s="26" t="s">
        <v>317</v>
      </c>
      <c r="D35" s="38"/>
      <c r="E35" s="112">
        <f t="shared" si="2"/>
        <v>1</v>
      </c>
    </row>
    <row r="36" spans="1:5" ht="31" x14ac:dyDescent="0.35">
      <c r="A36" s="81">
        <v>11</v>
      </c>
      <c r="B36" s="82" t="s">
        <v>78</v>
      </c>
      <c r="C36" s="26" t="s">
        <v>317</v>
      </c>
      <c r="D36" s="38"/>
      <c r="E36" s="112">
        <f t="shared" si="2"/>
        <v>1</v>
      </c>
    </row>
    <row r="37" spans="1:5" ht="31" x14ac:dyDescent="0.35">
      <c r="A37" s="81">
        <v>12</v>
      </c>
      <c r="B37" s="82" t="s">
        <v>79</v>
      </c>
      <c r="C37" s="26" t="s">
        <v>317</v>
      </c>
      <c r="D37" s="38"/>
      <c r="E37" s="112">
        <f t="shared" si="2"/>
        <v>1</v>
      </c>
    </row>
    <row r="38" spans="1:5" ht="31" x14ac:dyDescent="0.35">
      <c r="A38" s="81">
        <v>13</v>
      </c>
      <c r="B38" s="82" t="s">
        <v>80</v>
      </c>
      <c r="C38" s="26" t="s">
        <v>317</v>
      </c>
      <c r="D38" s="38"/>
      <c r="E38" s="112">
        <f t="shared" si="2"/>
        <v>1</v>
      </c>
    </row>
    <row r="39" spans="1:5" ht="62" x14ac:dyDescent="0.35">
      <c r="A39" s="81">
        <v>14</v>
      </c>
      <c r="B39" s="82" t="s">
        <v>81</v>
      </c>
      <c r="C39" s="26" t="s">
        <v>309</v>
      </c>
      <c r="D39" s="38" t="s">
        <v>323</v>
      </c>
      <c r="E39" s="112">
        <f t="shared" si="2"/>
        <v>0</v>
      </c>
    </row>
    <row r="40" spans="1:5" ht="15.5" x14ac:dyDescent="0.35">
      <c r="A40" s="81">
        <v>15</v>
      </c>
      <c r="B40" s="82" t="s">
        <v>82</v>
      </c>
      <c r="C40" s="26" t="s">
        <v>317</v>
      </c>
      <c r="D40" s="38"/>
      <c r="E40" s="112">
        <f t="shared" si="2"/>
        <v>1</v>
      </c>
    </row>
    <row r="41" spans="1:5" ht="124" x14ac:dyDescent="0.35">
      <c r="A41" s="81">
        <v>16</v>
      </c>
      <c r="B41" s="82" t="s">
        <v>83</v>
      </c>
      <c r="C41" s="26" t="s">
        <v>318</v>
      </c>
      <c r="D41" s="38" t="s">
        <v>324</v>
      </c>
      <c r="E41" s="112">
        <f t="shared" si="2"/>
        <v>0.5</v>
      </c>
    </row>
    <row r="42" spans="1:5" ht="31" x14ac:dyDescent="0.35">
      <c r="A42" s="81">
        <v>17</v>
      </c>
      <c r="B42" s="82" t="s">
        <v>84</v>
      </c>
      <c r="C42" s="26" t="s">
        <v>317</v>
      </c>
      <c r="D42" s="38"/>
      <c r="E42" s="112">
        <f t="shared" si="2"/>
        <v>1</v>
      </c>
    </row>
    <row r="43" spans="1:5" ht="31" x14ac:dyDescent="0.35">
      <c r="A43" s="81">
        <v>18</v>
      </c>
      <c r="B43" s="82" t="s">
        <v>85</v>
      </c>
      <c r="C43" s="26" t="s">
        <v>317</v>
      </c>
      <c r="D43" s="38"/>
      <c r="E43" s="112">
        <f t="shared" si="2"/>
        <v>1</v>
      </c>
    </row>
    <row r="44" spans="1:5" ht="246.5" x14ac:dyDescent="0.35">
      <c r="A44" s="81">
        <v>19</v>
      </c>
      <c r="B44" s="82" t="s">
        <v>86</v>
      </c>
      <c r="C44" s="26" t="s">
        <v>318</v>
      </c>
      <c r="D44" s="207" t="s">
        <v>325</v>
      </c>
      <c r="E44" s="112">
        <f t="shared" si="2"/>
        <v>0.5</v>
      </c>
    </row>
    <row r="45" spans="1:5" ht="31" x14ac:dyDescent="0.35">
      <c r="A45" s="81">
        <v>20</v>
      </c>
      <c r="B45" s="82" t="s">
        <v>87</v>
      </c>
      <c r="C45" s="26" t="s">
        <v>317</v>
      </c>
      <c r="D45" s="38"/>
      <c r="E45" s="112">
        <f t="shared" si="2"/>
        <v>1</v>
      </c>
    </row>
    <row r="46" spans="1:5" ht="279" x14ac:dyDescent="0.35">
      <c r="A46" s="81">
        <v>21</v>
      </c>
      <c r="B46" s="82" t="s">
        <v>88</v>
      </c>
      <c r="C46" s="26" t="s">
        <v>318</v>
      </c>
      <c r="D46" s="38" t="s">
        <v>326</v>
      </c>
      <c r="E46" s="112">
        <f t="shared" si="2"/>
        <v>0.5</v>
      </c>
    </row>
    <row r="47" spans="1:5" ht="31" x14ac:dyDescent="0.35">
      <c r="A47" s="81">
        <v>22</v>
      </c>
      <c r="B47" s="82" t="s">
        <v>89</v>
      </c>
      <c r="C47" s="26" t="s">
        <v>317</v>
      </c>
      <c r="D47" s="38"/>
      <c r="E47" s="112">
        <f t="shared" si="2"/>
        <v>1</v>
      </c>
    </row>
    <row r="48" spans="1:5" ht="409.5" x14ac:dyDescent="0.35">
      <c r="A48" s="81">
        <v>23</v>
      </c>
      <c r="B48" s="82" t="s">
        <v>90</v>
      </c>
      <c r="C48" s="26" t="s">
        <v>318</v>
      </c>
      <c r="D48" s="38" t="s">
        <v>327</v>
      </c>
      <c r="E48" s="112">
        <f t="shared" si="2"/>
        <v>0.5</v>
      </c>
    </row>
    <row r="49" spans="1:5" ht="15.5" customHeight="1" x14ac:dyDescent="0.35">
      <c r="A49" s="113"/>
      <c r="B49" s="114"/>
      <c r="C49" s="115"/>
      <c r="D49" s="116" t="s">
        <v>67</v>
      </c>
      <c r="E49" s="65">
        <f>SUM(E26:E48)</f>
        <v>19.5</v>
      </c>
    </row>
    <row r="50" spans="1:5" ht="15" customHeight="1" thickBot="1" x14ac:dyDescent="0.4">
      <c r="A50" s="117"/>
      <c r="B50" s="118"/>
      <c r="C50" s="119"/>
      <c r="D50" s="120"/>
      <c r="E50" s="111" t="s">
        <v>110</v>
      </c>
    </row>
    <row r="51" spans="1:5" ht="15" customHeight="1" thickBot="1" x14ac:dyDescent="0.4">
      <c r="A51" s="60"/>
      <c r="B51" s="60"/>
      <c r="C51" s="59"/>
      <c r="D51" s="60"/>
      <c r="E51" s="59"/>
    </row>
    <row r="52" spans="1:5" ht="30" customHeight="1" x14ac:dyDescent="0.35">
      <c r="A52" s="84"/>
      <c r="B52" s="123" t="s">
        <v>91</v>
      </c>
      <c r="C52" s="124"/>
      <c r="D52" s="123"/>
      <c r="E52" s="125"/>
    </row>
    <row r="53" spans="1:5" ht="30" customHeight="1" x14ac:dyDescent="0.35">
      <c r="A53" s="126"/>
      <c r="B53" s="127" t="s">
        <v>54</v>
      </c>
      <c r="C53" s="128" t="s">
        <v>12</v>
      </c>
      <c r="D53" s="128" t="s">
        <v>13</v>
      </c>
      <c r="E53" s="129" t="s">
        <v>55</v>
      </c>
    </row>
    <row r="54" spans="1:5" ht="50.15" customHeight="1" x14ac:dyDescent="0.35">
      <c r="A54" s="81">
        <v>1</v>
      </c>
      <c r="B54" s="82" t="s">
        <v>305</v>
      </c>
      <c r="C54" s="26" t="s">
        <v>317</v>
      </c>
      <c r="D54" s="38"/>
      <c r="E54" s="112">
        <f>IF(C54="Fully met", 1, IF(C54="Partially met",0.5, 0))</f>
        <v>1</v>
      </c>
    </row>
    <row r="55" spans="1:5" ht="80.150000000000006" customHeight="1" x14ac:dyDescent="0.35">
      <c r="A55" s="81">
        <v>2</v>
      </c>
      <c r="B55" s="82" t="s">
        <v>92</v>
      </c>
      <c r="C55" s="26" t="s">
        <v>317</v>
      </c>
      <c r="D55" s="38"/>
      <c r="E55" s="112">
        <f t="shared" ref="E55:E64" si="3">IF(C55="Fully met", 1, IF(C55="Partially met",0.5, 0))</f>
        <v>1</v>
      </c>
    </row>
    <row r="56" spans="1:5" ht="80.150000000000006" customHeight="1" x14ac:dyDescent="0.35">
      <c r="A56" s="81">
        <v>3</v>
      </c>
      <c r="B56" s="82" t="s">
        <v>93</v>
      </c>
      <c r="C56" s="26" t="s">
        <v>317</v>
      </c>
      <c r="D56" s="38"/>
      <c r="E56" s="112">
        <f t="shared" si="3"/>
        <v>1</v>
      </c>
    </row>
    <row r="57" spans="1:5" ht="50.15" customHeight="1" x14ac:dyDescent="0.35">
      <c r="A57" s="81">
        <v>4</v>
      </c>
      <c r="B57" s="82" t="s">
        <v>94</v>
      </c>
      <c r="C57" s="26" t="s">
        <v>317</v>
      </c>
      <c r="D57" s="38"/>
      <c r="E57" s="112">
        <f t="shared" si="3"/>
        <v>1</v>
      </c>
    </row>
    <row r="58" spans="1:5" ht="50.15" customHeight="1" x14ac:dyDescent="0.35">
      <c r="A58" s="81">
        <v>5</v>
      </c>
      <c r="B58" s="82" t="s">
        <v>95</v>
      </c>
      <c r="C58" s="26" t="s">
        <v>317</v>
      </c>
      <c r="D58" s="38"/>
      <c r="E58" s="112">
        <f t="shared" si="3"/>
        <v>1</v>
      </c>
    </row>
    <row r="59" spans="1:5" ht="50.15" customHeight="1" x14ac:dyDescent="0.35">
      <c r="A59" s="81">
        <v>6</v>
      </c>
      <c r="B59" s="82" t="s">
        <v>96</v>
      </c>
      <c r="C59" s="26" t="s">
        <v>317</v>
      </c>
      <c r="D59" s="38"/>
      <c r="E59" s="112">
        <f t="shared" si="3"/>
        <v>1</v>
      </c>
    </row>
    <row r="60" spans="1:5" ht="50.15" customHeight="1" x14ac:dyDescent="0.35">
      <c r="A60" s="81">
        <v>7</v>
      </c>
      <c r="B60" s="82" t="s">
        <v>97</v>
      </c>
      <c r="C60" s="26" t="s">
        <v>317</v>
      </c>
      <c r="D60" s="38"/>
      <c r="E60" s="112">
        <f t="shared" si="3"/>
        <v>1</v>
      </c>
    </row>
    <row r="61" spans="1:5" ht="50.15" customHeight="1" x14ac:dyDescent="0.35">
      <c r="A61" s="81">
        <v>8</v>
      </c>
      <c r="B61" s="82" t="s">
        <v>98</v>
      </c>
      <c r="C61" s="26" t="s">
        <v>317</v>
      </c>
      <c r="D61" s="38"/>
      <c r="E61" s="112">
        <f t="shared" si="3"/>
        <v>1</v>
      </c>
    </row>
    <row r="62" spans="1:5" ht="50.15" customHeight="1" x14ac:dyDescent="0.35">
      <c r="A62" s="81">
        <v>9</v>
      </c>
      <c r="B62" s="82" t="s">
        <v>99</v>
      </c>
      <c r="C62" s="26" t="s">
        <v>317</v>
      </c>
      <c r="D62" s="38"/>
      <c r="E62" s="112">
        <f t="shared" si="3"/>
        <v>1</v>
      </c>
    </row>
    <row r="63" spans="1:5" ht="50.15" customHeight="1" x14ac:dyDescent="0.35">
      <c r="A63" s="81">
        <v>10</v>
      </c>
      <c r="B63" s="82" t="s">
        <v>89</v>
      </c>
      <c r="C63" s="26" t="s">
        <v>317</v>
      </c>
      <c r="D63" s="38" t="s">
        <v>328</v>
      </c>
      <c r="E63" s="112">
        <f t="shared" si="3"/>
        <v>1</v>
      </c>
    </row>
    <row r="64" spans="1:5" ht="50.15" customHeight="1" x14ac:dyDescent="0.35">
      <c r="A64" s="81">
        <v>11</v>
      </c>
      <c r="B64" s="82" t="s">
        <v>100</v>
      </c>
      <c r="C64" s="26" t="s">
        <v>309</v>
      </c>
      <c r="D64" s="38" t="s">
        <v>329</v>
      </c>
      <c r="E64" s="112">
        <f t="shared" si="3"/>
        <v>0</v>
      </c>
    </row>
    <row r="65" spans="1:5" ht="15.5" customHeight="1" x14ac:dyDescent="0.35">
      <c r="A65" s="113"/>
      <c r="B65" s="114"/>
      <c r="C65" s="115"/>
      <c r="D65" s="116" t="s">
        <v>67</v>
      </c>
      <c r="E65" s="65">
        <f>SUM(E54:E64)</f>
        <v>10</v>
      </c>
    </row>
    <row r="66" spans="1:5" ht="15" customHeight="1" thickBot="1" x14ac:dyDescent="0.4">
      <c r="A66" s="117"/>
      <c r="B66" s="118"/>
      <c r="C66" s="119"/>
      <c r="D66" s="120"/>
      <c r="E66" s="111" t="s">
        <v>111</v>
      </c>
    </row>
    <row r="67" spans="1:5" ht="15" thickBot="1" x14ac:dyDescent="0.4">
      <c r="A67" s="121"/>
      <c r="B67" s="121"/>
      <c r="C67" s="122"/>
      <c r="D67" s="121"/>
      <c r="E67" s="122"/>
    </row>
    <row r="68" spans="1:5" ht="30" customHeight="1" x14ac:dyDescent="0.35">
      <c r="A68" s="84"/>
      <c r="B68" s="123" t="s">
        <v>101</v>
      </c>
      <c r="C68" s="124"/>
      <c r="D68" s="123"/>
      <c r="E68" s="125"/>
    </row>
    <row r="69" spans="1:5" ht="30" customHeight="1" x14ac:dyDescent="0.35">
      <c r="A69" s="126"/>
      <c r="B69" s="127" t="s">
        <v>54</v>
      </c>
      <c r="C69" s="128" t="s">
        <v>12</v>
      </c>
      <c r="D69" s="128" t="s">
        <v>13</v>
      </c>
      <c r="E69" s="129" t="s">
        <v>55</v>
      </c>
    </row>
    <row r="70" spans="1:5" ht="50.15" customHeight="1" x14ac:dyDescent="0.35">
      <c r="A70" s="81">
        <v>1</v>
      </c>
      <c r="B70" s="82" t="s">
        <v>102</v>
      </c>
      <c r="C70" s="26" t="s">
        <v>317</v>
      </c>
      <c r="D70" s="38"/>
      <c r="E70" s="112">
        <f>IF(C70="Fully met", 1, IF(C70="Partially met",0.5, 0))</f>
        <v>1</v>
      </c>
    </row>
    <row r="71" spans="1:5" ht="50.15" customHeight="1" x14ac:dyDescent="0.35">
      <c r="A71" s="81">
        <v>2</v>
      </c>
      <c r="B71" s="82" t="s">
        <v>103</v>
      </c>
      <c r="C71" s="26" t="s">
        <v>317</v>
      </c>
      <c r="D71" s="38"/>
      <c r="E71" s="112">
        <f t="shared" ref="E71:E78" si="4">IF(C71="Fully met", 1, IF(C71="Partially met",0.5, 0))</f>
        <v>1</v>
      </c>
    </row>
    <row r="72" spans="1:5" ht="50.15" customHeight="1" x14ac:dyDescent="0.35">
      <c r="A72" s="81">
        <v>3</v>
      </c>
      <c r="B72" s="82" t="s">
        <v>104</v>
      </c>
      <c r="C72" s="26" t="s">
        <v>317</v>
      </c>
      <c r="D72" s="38"/>
      <c r="E72" s="112">
        <f t="shared" si="4"/>
        <v>1</v>
      </c>
    </row>
    <row r="73" spans="1:5" ht="80.150000000000006" customHeight="1" x14ac:dyDescent="0.35">
      <c r="A73" s="81">
        <v>4</v>
      </c>
      <c r="B73" s="82" t="s">
        <v>105</v>
      </c>
      <c r="C73" s="26" t="s">
        <v>317</v>
      </c>
      <c r="D73" s="38"/>
      <c r="E73" s="112">
        <f t="shared" si="4"/>
        <v>1</v>
      </c>
    </row>
    <row r="74" spans="1:5" ht="50.15" customHeight="1" x14ac:dyDescent="0.35">
      <c r="A74" s="81">
        <v>5</v>
      </c>
      <c r="B74" s="82" t="s">
        <v>106</v>
      </c>
      <c r="C74" s="26" t="s">
        <v>317</v>
      </c>
      <c r="D74" s="38"/>
      <c r="E74" s="112">
        <f t="shared" si="4"/>
        <v>1</v>
      </c>
    </row>
    <row r="75" spans="1:5" ht="50.15" customHeight="1" x14ac:dyDescent="0.35">
      <c r="A75" s="81">
        <v>6</v>
      </c>
      <c r="B75" s="82" t="s">
        <v>107</v>
      </c>
      <c r="C75" s="26" t="s">
        <v>318</v>
      </c>
      <c r="D75" s="38" t="s">
        <v>330</v>
      </c>
      <c r="E75" s="112">
        <f t="shared" si="4"/>
        <v>0.5</v>
      </c>
    </row>
    <row r="76" spans="1:5" ht="50.15" customHeight="1" x14ac:dyDescent="0.35">
      <c r="A76" s="81">
        <v>7</v>
      </c>
      <c r="B76" s="82" t="s">
        <v>186</v>
      </c>
      <c r="C76" s="26" t="s">
        <v>317</v>
      </c>
      <c r="D76" s="38"/>
      <c r="E76" s="112">
        <f t="shared" si="4"/>
        <v>1</v>
      </c>
    </row>
    <row r="77" spans="1:5" ht="80" customHeight="1" x14ac:dyDescent="0.35">
      <c r="A77" s="81">
        <v>8</v>
      </c>
      <c r="B77" s="82" t="s">
        <v>263</v>
      </c>
      <c r="C77" s="26" t="s">
        <v>317</v>
      </c>
      <c r="D77" s="38"/>
      <c r="E77" s="112">
        <f t="shared" si="4"/>
        <v>1</v>
      </c>
    </row>
    <row r="78" spans="1:5" ht="50.15" customHeight="1" x14ac:dyDescent="0.35">
      <c r="A78" s="81">
        <v>9</v>
      </c>
      <c r="B78" s="82" t="s">
        <v>108</v>
      </c>
      <c r="C78" s="26" t="s">
        <v>317</v>
      </c>
      <c r="D78" s="38"/>
      <c r="E78" s="112">
        <f t="shared" si="4"/>
        <v>1</v>
      </c>
    </row>
    <row r="79" spans="1:5" ht="15.5" customHeight="1" x14ac:dyDescent="0.35">
      <c r="A79" s="108"/>
      <c r="B79" s="88"/>
      <c r="C79" s="109"/>
      <c r="D79" s="89" t="s">
        <v>67</v>
      </c>
      <c r="E79" s="65">
        <f>SUM(E70:E78)</f>
        <v>8.5</v>
      </c>
    </row>
    <row r="80" spans="1:5" ht="15" customHeight="1" thickBot="1" x14ac:dyDescent="0.4">
      <c r="A80" s="91"/>
      <c r="B80" s="92"/>
      <c r="C80" s="110"/>
      <c r="D80" s="93"/>
      <c r="E80" s="111" t="s">
        <v>264</v>
      </c>
    </row>
  </sheetData>
  <sheetProtection algorithmName="SHA-512" hashValue="WfXvtymFh4Q06OeMawX8oE0zV1LcOvUhE5T9rXBtqPlKBxPguYgbf8us+b4tmUnql8B8cZQ+9Cx+HfUTlu2VmA==" saltValue="OhE1TRSDIm5+mBRnzdEJMQ==" spinCount="100000" sheet="1" objects="1" scenarios="1" formatCells="0" formatColumns="0" formatRows="0"/>
  <dataValidations count="1">
    <dataValidation type="list" allowBlank="1" showInputMessage="1" showErrorMessage="1" sqref="C9:C20 C54:C64 C70:C78 C26:C48" xr:uid="{00000000-0002-0000-0300-000000000000}">
      <formula1>"Fully met, Partially met, Not met"</formula1>
    </dataValidation>
  </dataValidations>
  <pageMargins left="0.7" right="0.7" top="0.75" bottom="0.75" header="0.3" footer="0.3"/>
  <pageSetup scale="78" orientation="landscape" horizontalDpi="4294967293" verticalDpi="4294967293" r:id="rId1"/>
  <headerFooter>
    <oddFooter>&amp;LJanuary 2020&amp;CCore Program Review: Phase 2&amp;RKindergarten</oddFooter>
  </headerFooter>
  <rowBreaks count="5" manualBreakCount="5">
    <brk id="23" max="16383" man="1"/>
    <brk id="41" max="4" man="1"/>
    <brk id="51" max="16383" man="1"/>
    <brk id="60" max="4" man="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88"/>
  <sheetViews>
    <sheetView zoomScaleNormal="100" workbookViewId="0">
      <selection activeCell="D86" sqref="D86"/>
    </sheetView>
  </sheetViews>
  <sheetFormatPr defaultColWidth="8.7265625" defaultRowHeight="14.5" x14ac:dyDescent="0.35"/>
  <cols>
    <col min="1" max="1" width="4.54296875" style="2" customWidth="1"/>
    <col min="2" max="2" width="55.54296875" style="2" customWidth="1"/>
    <col min="3" max="3" width="14.54296875" style="6" customWidth="1"/>
    <col min="4" max="4" width="40.54296875" style="2" customWidth="1"/>
    <col min="5" max="5" width="9.54296875" style="6" customWidth="1"/>
    <col min="6" max="16384" width="8.7265625" style="2"/>
  </cols>
  <sheetData>
    <row r="1" spans="1:5" ht="18.5" x14ac:dyDescent="0.35">
      <c r="A1" s="104" t="s">
        <v>9</v>
      </c>
      <c r="B1" s="104"/>
      <c r="C1" s="139"/>
      <c r="D1" s="104"/>
      <c r="E1" s="104"/>
    </row>
    <row r="2" spans="1:5" ht="15.5" x14ac:dyDescent="0.35">
      <c r="A2" s="140"/>
      <c r="B2" s="121"/>
      <c r="C2" s="122"/>
      <c r="D2" s="121"/>
      <c r="E2" s="122"/>
    </row>
    <row r="3" spans="1:5" ht="15.5" x14ac:dyDescent="0.35">
      <c r="A3" s="141" t="s">
        <v>52</v>
      </c>
      <c r="B3" s="141"/>
      <c r="C3" s="142"/>
      <c r="D3" s="141"/>
      <c r="E3" s="141"/>
    </row>
    <row r="4" spans="1:5" x14ac:dyDescent="0.35">
      <c r="A4" s="121"/>
      <c r="B4" s="121"/>
      <c r="C4" s="122"/>
      <c r="D4" s="121"/>
      <c r="E4" s="122"/>
    </row>
    <row r="5" spans="1:5" ht="18.5" x14ac:dyDescent="0.45">
      <c r="A5" s="143" t="s">
        <v>112</v>
      </c>
      <c r="B5" s="143"/>
      <c r="C5" s="144"/>
      <c r="D5" s="143"/>
      <c r="E5" s="143"/>
    </row>
    <row r="6" spans="1:5" ht="16" thickBot="1" x14ac:dyDescent="0.4">
      <c r="A6" s="147"/>
      <c r="B6" s="147"/>
      <c r="C6" s="147"/>
      <c r="D6" s="147"/>
      <c r="E6" s="147"/>
    </row>
    <row r="7" spans="1:5" ht="30" customHeight="1" x14ac:dyDescent="0.35">
      <c r="A7" s="134"/>
      <c r="B7" s="85" t="s">
        <v>53</v>
      </c>
      <c r="C7" s="86"/>
      <c r="D7" s="85"/>
      <c r="E7" s="135"/>
    </row>
    <row r="8" spans="1:5" ht="30" customHeight="1" x14ac:dyDescent="0.35">
      <c r="A8" s="136"/>
      <c r="B8" s="137" t="s">
        <v>54</v>
      </c>
      <c r="C8" s="128" t="s">
        <v>12</v>
      </c>
      <c r="D8" s="128" t="s">
        <v>13</v>
      </c>
      <c r="E8" s="129" t="s">
        <v>55</v>
      </c>
    </row>
    <row r="9" spans="1:5" ht="80.150000000000006" customHeight="1" x14ac:dyDescent="0.35">
      <c r="A9" s="81">
        <v>1</v>
      </c>
      <c r="B9" s="82" t="s">
        <v>113</v>
      </c>
      <c r="C9" s="26" t="s">
        <v>317</v>
      </c>
      <c r="D9" s="25"/>
      <c r="E9" s="112">
        <f>IF(C9="Fully met", 1, IF(C9="Partially met",0.5, 0))</f>
        <v>1</v>
      </c>
    </row>
    <row r="10" spans="1:5" ht="80.150000000000006" customHeight="1" x14ac:dyDescent="0.35">
      <c r="A10" s="81">
        <v>2</v>
      </c>
      <c r="B10" s="82" t="s">
        <v>57</v>
      </c>
      <c r="C10" s="26" t="s">
        <v>317</v>
      </c>
      <c r="D10" s="25"/>
      <c r="E10" s="112">
        <f t="shared" ref="E10:E19" si="0">IF(C10="Fully met", 1, IF(C10="Partially met",0.5, 0))</f>
        <v>1</v>
      </c>
    </row>
    <row r="11" spans="1:5" ht="100" customHeight="1" x14ac:dyDescent="0.35">
      <c r="A11" s="81">
        <v>3</v>
      </c>
      <c r="B11" s="146" t="s">
        <v>262</v>
      </c>
      <c r="C11" s="26" t="s">
        <v>317</v>
      </c>
      <c r="D11" s="25"/>
      <c r="E11" s="112">
        <f t="shared" si="0"/>
        <v>1</v>
      </c>
    </row>
    <row r="12" spans="1:5" ht="50.15" customHeight="1" x14ac:dyDescent="0.35">
      <c r="A12" s="81">
        <v>4</v>
      </c>
      <c r="B12" s="82" t="s">
        <v>58</v>
      </c>
      <c r="C12" s="26" t="s">
        <v>317</v>
      </c>
      <c r="D12" s="25"/>
      <c r="E12" s="112">
        <f t="shared" si="0"/>
        <v>1</v>
      </c>
    </row>
    <row r="13" spans="1:5" ht="50.15" customHeight="1" x14ac:dyDescent="0.35">
      <c r="A13" s="81">
        <v>5</v>
      </c>
      <c r="B13" s="82" t="s">
        <v>114</v>
      </c>
      <c r="C13" s="26" t="s">
        <v>317</v>
      </c>
      <c r="D13" s="25"/>
      <c r="E13" s="112">
        <f t="shared" si="0"/>
        <v>1</v>
      </c>
    </row>
    <row r="14" spans="1:5" ht="50.15" customHeight="1" x14ac:dyDescent="0.35">
      <c r="A14" s="81">
        <v>6</v>
      </c>
      <c r="B14" s="82" t="s">
        <v>115</v>
      </c>
      <c r="C14" s="26" t="s">
        <v>317</v>
      </c>
      <c r="D14" s="25"/>
      <c r="E14" s="112">
        <f t="shared" si="0"/>
        <v>1</v>
      </c>
    </row>
    <row r="15" spans="1:5" ht="50.15" customHeight="1" x14ac:dyDescent="0.35">
      <c r="A15" s="81">
        <v>7</v>
      </c>
      <c r="B15" s="82" t="s">
        <v>116</v>
      </c>
      <c r="C15" s="26" t="s">
        <v>317</v>
      </c>
      <c r="D15" s="25"/>
      <c r="E15" s="112">
        <f t="shared" si="0"/>
        <v>1</v>
      </c>
    </row>
    <row r="16" spans="1:5" ht="50.15" customHeight="1" x14ac:dyDescent="0.35">
      <c r="A16" s="81">
        <v>8</v>
      </c>
      <c r="B16" s="82" t="s">
        <v>63</v>
      </c>
      <c r="C16" s="26" t="s">
        <v>317</v>
      </c>
      <c r="D16" s="25"/>
      <c r="E16" s="112">
        <f t="shared" si="0"/>
        <v>1</v>
      </c>
    </row>
    <row r="17" spans="1:5" ht="50.15" customHeight="1" x14ac:dyDescent="0.35">
      <c r="A17" s="81">
        <v>9</v>
      </c>
      <c r="B17" s="82" t="s">
        <v>64</v>
      </c>
      <c r="C17" s="26" t="s">
        <v>317</v>
      </c>
      <c r="D17" s="25"/>
      <c r="E17" s="112">
        <f t="shared" si="0"/>
        <v>1</v>
      </c>
    </row>
    <row r="18" spans="1:5" ht="50.15" customHeight="1" x14ac:dyDescent="0.35">
      <c r="A18" s="81">
        <v>10</v>
      </c>
      <c r="B18" s="82" t="s">
        <v>89</v>
      </c>
      <c r="C18" s="26" t="s">
        <v>317</v>
      </c>
      <c r="D18" s="25"/>
      <c r="E18" s="112">
        <f t="shared" si="0"/>
        <v>1</v>
      </c>
    </row>
    <row r="19" spans="1:5" ht="50.15" customHeight="1" x14ac:dyDescent="0.35">
      <c r="A19" s="81">
        <v>11</v>
      </c>
      <c r="B19" s="82" t="s">
        <v>117</v>
      </c>
      <c r="C19" s="26" t="s">
        <v>317</v>
      </c>
      <c r="D19" s="25"/>
      <c r="E19" s="112">
        <f t="shared" si="0"/>
        <v>1</v>
      </c>
    </row>
    <row r="20" spans="1:5" ht="15.5" customHeight="1" x14ac:dyDescent="0.35">
      <c r="A20" s="113"/>
      <c r="B20" s="114"/>
      <c r="C20" s="115"/>
      <c r="D20" s="116" t="s">
        <v>67</v>
      </c>
      <c r="E20" s="65">
        <f>SUM(E9:E19)</f>
        <v>11</v>
      </c>
    </row>
    <row r="21" spans="1:5" ht="15" customHeight="1" thickBot="1" x14ac:dyDescent="0.4">
      <c r="A21" s="117"/>
      <c r="B21" s="118"/>
      <c r="C21" s="119"/>
      <c r="D21" s="120"/>
      <c r="E21" s="111" t="s">
        <v>111</v>
      </c>
    </row>
    <row r="22" spans="1:5" ht="15" thickBot="1" x14ac:dyDescent="0.4">
      <c r="A22" s="121"/>
      <c r="B22" s="121"/>
      <c r="C22" s="122"/>
      <c r="D22" s="121"/>
      <c r="E22" s="122"/>
    </row>
    <row r="23" spans="1:5" ht="30" customHeight="1" x14ac:dyDescent="0.35">
      <c r="A23" s="134"/>
      <c r="B23" s="85" t="s">
        <v>69</v>
      </c>
      <c r="C23" s="86"/>
      <c r="D23" s="85"/>
      <c r="E23" s="135"/>
    </row>
    <row r="24" spans="1:5" ht="30" customHeight="1" x14ac:dyDescent="0.35">
      <c r="A24" s="136"/>
      <c r="B24" s="137" t="s">
        <v>54</v>
      </c>
      <c r="C24" s="128" t="s">
        <v>12</v>
      </c>
      <c r="D24" s="128" t="s">
        <v>13</v>
      </c>
      <c r="E24" s="129" t="s">
        <v>55</v>
      </c>
    </row>
    <row r="25" spans="1:5" ht="50.15" customHeight="1" x14ac:dyDescent="0.35">
      <c r="A25" s="81">
        <v>1</v>
      </c>
      <c r="B25" s="131" t="s">
        <v>118</v>
      </c>
      <c r="C25" s="28" t="s">
        <v>317</v>
      </c>
      <c r="D25" s="25"/>
      <c r="E25" s="112">
        <f>IF(C25="Fully met", 1, IF(C25="Partially met",0.5, 0))</f>
        <v>1</v>
      </c>
    </row>
    <row r="26" spans="1:5" ht="150" customHeight="1" x14ac:dyDescent="0.35">
      <c r="A26" s="132">
        <v>2</v>
      </c>
      <c r="B26" s="82" t="s">
        <v>292</v>
      </c>
      <c r="C26" s="36" t="s">
        <v>318</v>
      </c>
      <c r="D26" s="38" t="s">
        <v>322</v>
      </c>
      <c r="E26" s="130">
        <f t="shared" ref="E26" si="1">IF(C26="Fully met", 1, IF(C26="Partially met",0.5, 0))</f>
        <v>0.5</v>
      </c>
    </row>
    <row r="27" spans="1:5" ht="93" x14ac:dyDescent="0.35">
      <c r="A27" s="81">
        <v>3</v>
      </c>
      <c r="B27" s="133" t="s">
        <v>71</v>
      </c>
      <c r="C27" s="26" t="s">
        <v>317</v>
      </c>
      <c r="D27" s="38"/>
      <c r="E27" s="112">
        <f>IF(C27="Fully met", 1, IF(C27="Partially met",0.5, 0))</f>
        <v>1</v>
      </c>
    </row>
    <row r="28" spans="1:5" ht="31" x14ac:dyDescent="0.35">
      <c r="A28" s="81">
        <v>4</v>
      </c>
      <c r="B28" s="82" t="s">
        <v>119</v>
      </c>
      <c r="C28" s="26" t="s">
        <v>317</v>
      </c>
      <c r="D28" s="38"/>
      <c r="E28" s="112">
        <f t="shared" ref="E28:E42" si="2">IF(C28="Fully met", 1, IF(C28="Partially met",0.5, 0))</f>
        <v>1</v>
      </c>
    </row>
    <row r="29" spans="1:5" ht="46.5" x14ac:dyDescent="0.35">
      <c r="A29" s="81">
        <v>5</v>
      </c>
      <c r="B29" s="82" t="s">
        <v>109</v>
      </c>
      <c r="C29" s="26" t="s">
        <v>317</v>
      </c>
      <c r="D29" s="38"/>
      <c r="E29" s="112">
        <f t="shared" si="2"/>
        <v>1</v>
      </c>
    </row>
    <row r="30" spans="1:5" ht="46.5" x14ac:dyDescent="0.35">
      <c r="A30" s="81">
        <v>6</v>
      </c>
      <c r="B30" s="82" t="s">
        <v>120</v>
      </c>
      <c r="C30" s="26" t="s">
        <v>317</v>
      </c>
      <c r="D30" s="38"/>
      <c r="E30" s="112">
        <f t="shared" si="2"/>
        <v>1</v>
      </c>
    </row>
    <row r="31" spans="1:5" ht="31" x14ac:dyDescent="0.35">
      <c r="A31" s="81">
        <v>7</v>
      </c>
      <c r="B31" s="82" t="s">
        <v>80</v>
      </c>
      <c r="C31" s="26" t="s">
        <v>317</v>
      </c>
      <c r="D31" s="38"/>
      <c r="E31" s="112">
        <f t="shared" si="2"/>
        <v>1</v>
      </c>
    </row>
    <row r="32" spans="1:5" ht="409.5" x14ac:dyDescent="0.35">
      <c r="A32" s="81">
        <v>8</v>
      </c>
      <c r="B32" s="82" t="s">
        <v>121</v>
      </c>
      <c r="C32" s="26" t="s">
        <v>317</v>
      </c>
      <c r="D32" s="38" t="s">
        <v>331</v>
      </c>
      <c r="E32" s="112">
        <f t="shared" si="2"/>
        <v>1</v>
      </c>
    </row>
    <row r="33" spans="1:5" ht="15.5" x14ac:dyDescent="0.35">
      <c r="A33" s="81">
        <v>9</v>
      </c>
      <c r="B33" s="82" t="s">
        <v>82</v>
      </c>
      <c r="C33" s="26" t="s">
        <v>317</v>
      </c>
      <c r="D33" s="38"/>
      <c r="E33" s="112">
        <f t="shared" si="2"/>
        <v>1</v>
      </c>
    </row>
    <row r="34" spans="1:5" ht="31" x14ac:dyDescent="0.35">
      <c r="A34" s="81">
        <v>10</v>
      </c>
      <c r="B34" s="82" t="s">
        <v>84</v>
      </c>
      <c r="C34" s="26" t="s">
        <v>317</v>
      </c>
      <c r="D34" s="38" t="s">
        <v>332</v>
      </c>
      <c r="E34" s="112">
        <f t="shared" si="2"/>
        <v>1</v>
      </c>
    </row>
    <row r="35" spans="1:5" ht="108.5" x14ac:dyDescent="0.35">
      <c r="A35" s="81">
        <v>11</v>
      </c>
      <c r="B35" s="82" t="s">
        <v>122</v>
      </c>
      <c r="C35" s="26" t="s">
        <v>318</v>
      </c>
      <c r="D35" s="38" t="s">
        <v>333</v>
      </c>
      <c r="E35" s="112">
        <f t="shared" si="2"/>
        <v>0.5</v>
      </c>
    </row>
    <row r="36" spans="1:5" ht="31" x14ac:dyDescent="0.35">
      <c r="A36" s="81">
        <v>12</v>
      </c>
      <c r="B36" s="82" t="s">
        <v>85</v>
      </c>
      <c r="C36" s="26" t="s">
        <v>317</v>
      </c>
      <c r="D36" s="38"/>
      <c r="E36" s="112">
        <f t="shared" si="2"/>
        <v>1</v>
      </c>
    </row>
    <row r="37" spans="1:5" ht="409.5" x14ac:dyDescent="0.35">
      <c r="A37" s="81">
        <v>13</v>
      </c>
      <c r="B37" s="82" t="s">
        <v>86</v>
      </c>
      <c r="C37" s="26" t="s">
        <v>318</v>
      </c>
      <c r="D37" s="38" t="s">
        <v>334</v>
      </c>
      <c r="E37" s="112">
        <f t="shared" si="2"/>
        <v>0.5</v>
      </c>
    </row>
    <row r="38" spans="1:5" ht="31" x14ac:dyDescent="0.35">
      <c r="A38" s="81">
        <v>14</v>
      </c>
      <c r="B38" s="82" t="s">
        <v>87</v>
      </c>
      <c r="C38" s="26" t="s">
        <v>317</v>
      </c>
      <c r="D38" s="38"/>
      <c r="E38" s="112">
        <f t="shared" si="2"/>
        <v>1</v>
      </c>
    </row>
    <row r="39" spans="1:5" ht="409.5" x14ac:dyDescent="0.35">
      <c r="A39" s="81">
        <v>15</v>
      </c>
      <c r="B39" s="82" t="s">
        <v>88</v>
      </c>
      <c r="C39" s="26" t="s">
        <v>318</v>
      </c>
      <c r="D39" s="38" t="s">
        <v>335</v>
      </c>
      <c r="E39" s="112">
        <f t="shared" si="2"/>
        <v>0.5</v>
      </c>
    </row>
    <row r="40" spans="1:5" ht="31" x14ac:dyDescent="0.35">
      <c r="A40" s="81">
        <v>16</v>
      </c>
      <c r="B40" s="82" t="s">
        <v>123</v>
      </c>
      <c r="C40" s="26" t="s">
        <v>317</v>
      </c>
      <c r="D40" s="38"/>
      <c r="E40" s="112">
        <f t="shared" si="2"/>
        <v>1</v>
      </c>
    </row>
    <row r="41" spans="1:5" ht="31" x14ac:dyDescent="0.35">
      <c r="A41" s="81">
        <v>17</v>
      </c>
      <c r="B41" s="82" t="s">
        <v>89</v>
      </c>
      <c r="C41" s="26" t="s">
        <v>317</v>
      </c>
      <c r="D41" s="38"/>
      <c r="E41" s="112">
        <f t="shared" si="2"/>
        <v>1</v>
      </c>
    </row>
    <row r="42" spans="1:5" ht="409.5" x14ac:dyDescent="0.35">
      <c r="A42" s="81">
        <v>18</v>
      </c>
      <c r="B42" s="82" t="s">
        <v>90</v>
      </c>
      <c r="C42" s="26" t="s">
        <v>318</v>
      </c>
      <c r="D42" s="38" t="s">
        <v>336</v>
      </c>
      <c r="E42" s="112">
        <f t="shared" si="2"/>
        <v>0.5</v>
      </c>
    </row>
    <row r="43" spans="1:5" ht="15.5" customHeight="1" x14ac:dyDescent="0.35">
      <c r="A43" s="113"/>
      <c r="B43" s="114"/>
      <c r="C43" s="115"/>
      <c r="D43" s="116" t="s">
        <v>67</v>
      </c>
      <c r="E43" s="65">
        <f>SUM(E25:E42)</f>
        <v>15.5</v>
      </c>
    </row>
    <row r="44" spans="1:5" ht="15" customHeight="1" thickBot="1" x14ac:dyDescent="0.4">
      <c r="A44" s="117"/>
      <c r="B44" s="118"/>
      <c r="C44" s="119"/>
      <c r="D44" s="120"/>
      <c r="E44" s="111" t="s">
        <v>142</v>
      </c>
    </row>
    <row r="45" spans="1:5" ht="15" thickBot="1" x14ac:dyDescent="0.4">
      <c r="A45" s="121"/>
      <c r="B45" s="121"/>
      <c r="C45" s="122"/>
      <c r="D45" s="121"/>
      <c r="E45" s="122"/>
    </row>
    <row r="46" spans="1:5" ht="30" customHeight="1" x14ac:dyDescent="0.35">
      <c r="A46" s="134"/>
      <c r="B46" s="85" t="s">
        <v>91</v>
      </c>
      <c r="C46" s="86"/>
      <c r="D46" s="85"/>
      <c r="E46" s="135"/>
    </row>
    <row r="47" spans="1:5" ht="30" customHeight="1" x14ac:dyDescent="0.35">
      <c r="A47" s="136"/>
      <c r="B47" s="137" t="s">
        <v>54</v>
      </c>
      <c r="C47" s="128" t="s">
        <v>12</v>
      </c>
      <c r="D47" s="128" t="s">
        <v>13</v>
      </c>
      <c r="E47" s="129" t="s">
        <v>55</v>
      </c>
    </row>
    <row r="48" spans="1:5" ht="80.150000000000006" customHeight="1" x14ac:dyDescent="0.35">
      <c r="A48" s="81">
        <v>1</v>
      </c>
      <c r="B48" s="82" t="s">
        <v>92</v>
      </c>
      <c r="C48" s="26" t="s">
        <v>317</v>
      </c>
      <c r="D48" s="38"/>
      <c r="E48" s="112">
        <f>IF(C48="Fully met", 1, IF(C48="Partially met",0.5, 0))</f>
        <v>1</v>
      </c>
    </row>
    <row r="49" spans="1:5" ht="80.150000000000006" customHeight="1" x14ac:dyDescent="0.35">
      <c r="A49" s="81">
        <v>2</v>
      </c>
      <c r="B49" s="82" t="s">
        <v>93</v>
      </c>
      <c r="C49" s="26" t="s">
        <v>317</v>
      </c>
      <c r="D49" s="38"/>
      <c r="E49" s="112">
        <f t="shared" ref="E49:E57" si="3">IF(C49="Fully met", 1, IF(C49="Partially met",0.5, 0))</f>
        <v>1</v>
      </c>
    </row>
    <row r="50" spans="1:5" ht="50.15" customHeight="1" x14ac:dyDescent="0.35">
      <c r="A50" s="81">
        <v>3</v>
      </c>
      <c r="B50" s="82" t="s">
        <v>94</v>
      </c>
      <c r="C50" s="26" t="s">
        <v>317</v>
      </c>
      <c r="D50" s="38"/>
      <c r="E50" s="112">
        <f t="shared" si="3"/>
        <v>1</v>
      </c>
    </row>
    <row r="51" spans="1:5" ht="50.15" customHeight="1" x14ac:dyDescent="0.35">
      <c r="A51" s="81">
        <v>4</v>
      </c>
      <c r="B51" s="82" t="s">
        <v>124</v>
      </c>
      <c r="C51" s="26" t="s">
        <v>317</v>
      </c>
      <c r="D51" s="38"/>
      <c r="E51" s="112">
        <f t="shared" si="3"/>
        <v>1</v>
      </c>
    </row>
    <row r="52" spans="1:5" ht="50.15" customHeight="1" x14ac:dyDescent="0.35">
      <c r="A52" s="81">
        <v>5</v>
      </c>
      <c r="B52" s="82" t="s">
        <v>96</v>
      </c>
      <c r="C52" s="26" t="s">
        <v>317</v>
      </c>
      <c r="D52" s="38"/>
      <c r="E52" s="112">
        <f t="shared" si="3"/>
        <v>1</v>
      </c>
    </row>
    <row r="53" spans="1:5" ht="50.15" customHeight="1" x14ac:dyDescent="0.35">
      <c r="A53" s="81">
        <v>6</v>
      </c>
      <c r="B53" s="82" t="s">
        <v>97</v>
      </c>
      <c r="C53" s="26" t="s">
        <v>317</v>
      </c>
      <c r="D53" s="38"/>
      <c r="E53" s="112">
        <f t="shared" si="3"/>
        <v>1</v>
      </c>
    </row>
    <row r="54" spans="1:5" ht="50.15" customHeight="1" x14ac:dyDescent="0.35">
      <c r="A54" s="81">
        <v>7</v>
      </c>
      <c r="B54" s="82" t="s">
        <v>125</v>
      </c>
      <c r="C54" s="26" t="s">
        <v>317</v>
      </c>
      <c r="D54" s="38"/>
      <c r="E54" s="112">
        <f t="shared" si="3"/>
        <v>1</v>
      </c>
    </row>
    <row r="55" spans="1:5" ht="50.15" customHeight="1" x14ac:dyDescent="0.35">
      <c r="A55" s="81">
        <v>8</v>
      </c>
      <c r="B55" s="82" t="s">
        <v>99</v>
      </c>
      <c r="C55" s="26" t="s">
        <v>317</v>
      </c>
      <c r="D55" s="38"/>
      <c r="E55" s="112">
        <f t="shared" si="3"/>
        <v>1</v>
      </c>
    </row>
    <row r="56" spans="1:5" ht="50.15" customHeight="1" x14ac:dyDescent="0.35">
      <c r="A56" s="81">
        <v>9</v>
      </c>
      <c r="B56" s="82" t="s">
        <v>89</v>
      </c>
      <c r="C56" s="26" t="s">
        <v>317</v>
      </c>
      <c r="D56" s="38" t="s">
        <v>328</v>
      </c>
      <c r="E56" s="112">
        <f t="shared" si="3"/>
        <v>1</v>
      </c>
    </row>
    <row r="57" spans="1:5" ht="50.15" customHeight="1" x14ac:dyDescent="0.35">
      <c r="A57" s="81">
        <v>10</v>
      </c>
      <c r="B57" s="82" t="s">
        <v>100</v>
      </c>
      <c r="C57" s="26" t="s">
        <v>309</v>
      </c>
      <c r="D57" s="38" t="s">
        <v>337</v>
      </c>
      <c r="E57" s="112">
        <f t="shared" si="3"/>
        <v>0</v>
      </c>
    </row>
    <row r="58" spans="1:5" ht="15.5" customHeight="1" x14ac:dyDescent="0.35">
      <c r="A58" s="113"/>
      <c r="B58" s="114"/>
      <c r="C58" s="115"/>
      <c r="D58" s="116" t="s">
        <v>67</v>
      </c>
      <c r="E58" s="65">
        <f>SUM(E48:E57)</f>
        <v>9</v>
      </c>
    </row>
    <row r="59" spans="1:5" ht="15" customHeight="1" thickBot="1" x14ac:dyDescent="0.4">
      <c r="A59" s="117"/>
      <c r="B59" s="118"/>
      <c r="C59" s="119"/>
      <c r="D59" s="120"/>
      <c r="E59" s="111" t="s">
        <v>143</v>
      </c>
    </row>
    <row r="60" spans="1:5" ht="15" thickBot="1" x14ac:dyDescent="0.4">
      <c r="A60" s="121"/>
      <c r="B60" s="121"/>
      <c r="C60" s="122"/>
      <c r="D60" s="121"/>
      <c r="E60" s="122"/>
    </row>
    <row r="61" spans="1:5" ht="30" customHeight="1" x14ac:dyDescent="0.35">
      <c r="A61" s="134"/>
      <c r="B61" s="85" t="s">
        <v>126</v>
      </c>
      <c r="C61" s="86"/>
      <c r="D61" s="85"/>
      <c r="E61" s="135"/>
    </row>
    <row r="62" spans="1:5" ht="30" customHeight="1" x14ac:dyDescent="0.35">
      <c r="A62" s="136"/>
      <c r="B62" s="137" t="s">
        <v>54</v>
      </c>
      <c r="C62" s="128" t="s">
        <v>12</v>
      </c>
      <c r="D62" s="128" t="s">
        <v>13</v>
      </c>
      <c r="E62" s="129" t="s">
        <v>55</v>
      </c>
    </row>
    <row r="63" spans="1:5" ht="62" x14ac:dyDescent="0.35">
      <c r="A63" s="81">
        <v>1</v>
      </c>
      <c r="B63" s="82" t="s">
        <v>127</v>
      </c>
      <c r="C63" s="26" t="s">
        <v>317</v>
      </c>
      <c r="D63" s="38"/>
      <c r="E63" s="112">
        <f>IF(C63="Fully met", 1, IF(C63="Partially met",0.5, 0))</f>
        <v>1</v>
      </c>
    </row>
    <row r="64" spans="1:5" ht="139.5" x14ac:dyDescent="0.35">
      <c r="A64" s="81">
        <v>2</v>
      </c>
      <c r="B64" s="82" t="s">
        <v>128</v>
      </c>
      <c r="C64" s="26" t="s">
        <v>318</v>
      </c>
      <c r="D64" s="38" t="s">
        <v>338</v>
      </c>
      <c r="E64" s="112">
        <f t="shared" ref="E64:E68" si="4">IF(C64="Fully met", 1, IF(C64="Partially met",0.5, 0))</f>
        <v>0.5</v>
      </c>
    </row>
    <row r="65" spans="1:5" ht="248" x14ac:dyDescent="0.35">
      <c r="A65" s="81">
        <v>3</v>
      </c>
      <c r="B65" s="82" t="s">
        <v>129</v>
      </c>
      <c r="C65" s="26" t="s">
        <v>318</v>
      </c>
      <c r="D65" s="38" t="s">
        <v>339</v>
      </c>
      <c r="E65" s="112">
        <f t="shared" si="4"/>
        <v>0.5</v>
      </c>
    </row>
    <row r="66" spans="1:5" ht="46.5" x14ac:dyDescent="0.35">
      <c r="A66" s="81">
        <v>4</v>
      </c>
      <c r="B66" s="82" t="s">
        <v>130</v>
      </c>
      <c r="C66" s="26" t="s">
        <v>317</v>
      </c>
      <c r="D66" s="38"/>
      <c r="E66" s="112">
        <f t="shared" si="4"/>
        <v>1</v>
      </c>
    </row>
    <row r="67" spans="1:5" ht="62" x14ac:dyDescent="0.35">
      <c r="A67" s="81">
        <v>5</v>
      </c>
      <c r="B67" s="82" t="s">
        <v>131</v>
      </c>
      <c r="C67" s="26" t="s">
        <v>317</v>
      </c>
      <c r="D67" s="38"/>
      <c r="E67" s="112">
        <f t="shared" si="4"/>
        <v>1</v>
      </c>
    </row>
    <row r="68" spans="1:5" ht="409.5" x14ac:dyDescent="0.35">
      <c r="A68" s="81">
        <v>6</v>
      </c>
      <c r="B68" s="82" t="s">
        <v>132</v>
      </c>
      <c r="C68" s="26" t="s">
        <v>318</v>
      </c>
      <c r="D68" s="38" t="s">
        <v>340</v>
      </c>
      <c r="E68" s="112">
        <f t="shared" si="4"/>
        <v>0.5</v>
      </c>
    </row>
    <row r="69" spans="1:5" ht="15.5" customHeight="1" x14ac:dyDescent="0.35">
      <c r="A69" s="113"/>
      <c r="B69" s="114"/>
      <c r="C69" s="115"/>
      <c r="D69" s="116" t="s">
        <v>67</v>
      </c>
      <c r="E69" s="65">
        <f>SUM(E63:E68)</f>
        <v>4.5</v>
      </c>
    </row>
    <row r="70" spans="1:5" ht="15" customHeight="1" thickBot="1" x14ac:dyDescent="0.4">
      <c r="A70" s="117"/>
      <c r="B70" s="118"/>
      <c r="C70" s="119"/>
      <c r="D70" s="120"/>
      <c r="E70" s="111" t="s">
        <v>144</v>
      </c>
    </row>
    <row r="71" spans="1:5" ht="15" customHeight="1" thickBot="1" x14ac:dyDescent="0.4">
      <c r="A71" s="121"/>
      <c r="B71" s="121"/>
      <c r="C71" s="122"/>
      <c r="D71" s="121"/>
      <c r="E71" s="122"/>
    </row>
    <row r="72" spans="1:5" ht="30" customHeight="1" x14ac:dyDescent="0.35">
      <c r="A72" s="134"/>
      <c r="B72" s="85" t="s">
        <v>265</v>
      </c>
      <c r="C72" s="86"/>
      <c r="D72" s="85"/>
      <c r="E72" s="135"/>
    </row>
    <row r="73" spans="1:5" ht="30" customHeight="1" x14ac:dyDescent="0.35">
      <c r="A73" s="136"/>
      <c r="B73" s="137" t="s">
        <v>54</v>
      </c>
      <c r="C73" s="128" t="s">
        <v>12</v>
      </c>
      <c r="D73" s="128" t="s">
        <v>13</v>
      </c>
      <c r="E73" s="129" t="s">
        <v>55</v>
      </c>
    </row>
    <row r="74" spans="1:5" ht="50.15" customHeight="1" x14ac:dyDescent="0.35">
      <c r="A74" s="81">
        <v>1</v>
      </c>
      <c r="B74" s="131" t="s">
        <v>133</v>
      </c>
      <c r="C74" s="28" t="s">
        <v>317</v>
      </c>
      <c r="D74" s="25"/>
      <c r="E74" s="112">
        <f>IF(C74="Fully met", 1, IF(C74="Partially met",0.5, 0))</f>
        <v>1</v>
      </c>
    </row>
    <row r="75" spans="1:5" ht="150" customHeight="1" x14ac:dyDescent="0.35">
      <c r="A75" s="132">
        <v>2</v>
      </c>
      <c r="B75" s="82" t="s">
        <v>294</v>
      </c>
      <c r="C75" s="36" t="s">
        <v>318</v>
      </c>
      <c r="D75" s="38" t="s">
        <v>341</v>
      </c>
      <c r="E75" s="130">
        <f t="shared" ref="E75" si="5">IF(C75="Fully met", 1, IF(C75="Partially met",0.5, 0))</f>
        <v>0.5</v>
      </c>
    </row>
    <row r="76" spans="1:5" ht="50.15" customHeight="1" x14ac:dyDescent="0.35">
      <c r="A76" s="81">
        <v>3</v>
      </c>
      <c r="B76" s="133" t="s">
        <v>134</v>
      </c>
      <c r="C76" s="26" t="s">
        <v>317</v>
      </c>
      <c r="D76" s="38"/>
      <c r="E76" s="112">
        <f>IF(C76="Fully met", 1, IF(C76="Partially met",0.5, 0))</f>
        <v>1</v>
      </c>
    </row>
    <row r="77" spans="1:5" ht="50.15" customHeight="1" x14ac:dyDescent="0.35">
      <c r="A77" s="81">
        <v>4</v>
      </c>
      <c r="B77" s="82" t="s">
        <v>135</v>
      </c>
      <c r="C77" s="26" t="s">
        <v>317</v>
      </c>
      <c r="D77" s="38"/>
      <c r="E77" s="112">
        <f t="shared" ref="E77:E81" si="6">IF(C77="Fully met", 1, IF(C77="Partially met",0.5, 0))</f>
        <v>1</v>
      </c>
    </row>
    <row r="78" spans="1:5" ht="50.15" customHeight="1" x14ac:dyDescent="0.35">
      <c r="A78" s="81">
        <v>5</v>
      </c>
      <c r="B78" s="82" t="s">
        <v>136</v>
      </c>
      <c r="C78" s="26" t="s">
        <v>317</v>
      </c>
      <c r="D78" s="38"/>
      <c r="E78" s="112">
        <f t="shared" si="6"/>
        <v>1</v>
      </c>
    </row>
    <row r="79" spans="1:5" ht="80.150000000000006" customHeight="1" x14ac:dyDescent="0.35">
      <c r="A79" s="81">
        <v>6</v>
      </c>
      <c r="B79" s="82" t="s">
        <v>137</v>
      </c>
      <c r="C79" s="26" t="s">
        <v>317</v>
      </c>
      <c r="D79" s="25"/>
      <c r="E79" s="112">
        <f t="shared" si="6"/>
        <v>1</v>
      </c>
    </row>
    <row r="80" spans="1:5" ht="50.15" customHeight="1" x14ac:dyDescent="0.35">
      <c r="A80" s="81">
        <v>7</v>
      </c>
      <c r="B80" s="82" t="s">
        <v>138</v>
      </c>
      <c r="C80" s="26" t="s">
        <v>317</v>
      </c>
      <c r="D80" s="25"/>
      <c r="E80" s="112">
        <f t="shared" si="6"/>
        <v>1</v>
      </c>
    </row>
    <row r="81" spans="1:5" ht="50.15" customHeight="1" x14ac:dyDescent="0.35">
      <c r="A81" s="81">
        <v>8</v>
      </c>
      <c r="B81" s="131" t="s">
        <v>139</v>
      </c>
      <c r="C81" s="26" t="s">
        <v>317</v>
      </c>
      <c r="D81" s="25"/>
      <c r="E81" s="112">
        <f t="shared" si="6"/>
        <v>1</v>
      </c>
    </row>
    <row r="82" spans="1:5" ht="130" customHeight="1" x14ac:dyDescent="0.35">
      <c r="A82" s="145">
        <v>9</v>
      </c>
      <c r="B82" s="82" t="s">
        <v>295</v>
      </c>
      <c r="C82" s="44" t="s">
        <v>318</v>
      </c>
      <c r="D82" s="43" t="s">
        <v>342</v>
      </c>
      <c r="E82" s="130">
        <f>IF(C82="Fully met", 1, IF(C82="Partially met",0.5, 0))</f>
        <v>0.5</v>
      </c>
    </row>
    <row r="83" spans="1:5" ht="31" x14ac:dyDescent="0.35">
      <c r="A83" s="81">
        <v>10</v>
      </c>
      <c r="B83" s="133" t="s">
        <v>140</v>
      </c>
      <c r="C83" s="26" t="s">
        <v>317</v>
      </c>
      <c r="D83" s="38"/>
      <c r="E83" s="112">
        <f>IF(C83="Fully met", 1, IF(C83="Partially met",0.5, 0))</f>
        <v>1</v>
      </c>
    </row>
    <row r="84" spans="1:5" ht="46.5" x14ac:dyDescent="0.35">
      <c r="A84" s="81">
        <v>11</v>
      </c>
      <c r="B84" s="133" t="s">
        <v>186</v>
      </c>
      <c r="C84" s="26" t="s">
        <v>317</v>
      </c>
      <c r="D84" s="38"/>
      <c r="E84" s="112">
        <f t="shared" ref="E84:E85" si="7">IF(C84="Fully met", 1, IF(C84="Partially met",0.5, 0))</f>
        <v>1</v>
      </c>
    </row>
    <row r="85" spans="1:5" ht="62" x14ac:dyDescent="0.35">
      <c r="A85" s="81">
        <v>12</v>
      </c>
      <c r="B85" s="133" t="s">
        <v>263</v>
      </c>
      <c r="C85" s="26" t="s">
        <v>317</v>
      </c>
      <c r="D85" s="38"/>
      <c r="E85" s="112">
        <f t="shared" si="7"/>
        <v>1</v>
      </c>
    </row>
    <row r="86" spans="1:5" ht="62" x14ac:dyDescent="0.35">
      <c r="A86" s="81">
        <v>13</v>
      </c>
      <c r="B86" s="82" t="s">
        <v>266</v>
      </c>
      <c r="C86" s="26" t="s">
        <v>317</v>
      </c>
      <c r="D86" s="38" t="s">
        <v>343</v>
      </c>
      <c r="E86" s="112">
        <f>IF(C86="Fully met", 1, IF(C86="Partially met",0.5, 0))</f>
        <v>1</v>
      </c>
    </row>
    <row r="87" spans="1:5" ht="15.5" customHeight="1" x14ac:dyDescent="0.35">
      <c r="A87" s="113"/>
      <c r="B87" s="114"/>
      <c r="C87" s="115"/>
      <c r="D87" s="116" t="s">
        <v>67</v>
      </c>
      <c r="E87" s="65">
        <f>SUM(E74:E86)</f>
        <v>12</v>
      </c>
    </row>
    <row r="88" spans="1:5" ht="15" customHeight="1" thickBot="1" x14ac:dyDescent="0.4">
      <c r="A88" s="117"/>
      <c r="B88" s="118"/>
      <c r="C88" s="119"/>
      <c r="D88" s="120"/>
      <c r="E88" s="111" t="s">
        <v>175</v>
      </c>
    </row>
  </sheetData>
  <sheetProtection algorithmName="SHA-512" hashValue="WydvSix/ze/GvJ9iO3KFCENBnQuyu5fU/JEWwZvu3mIcVJEmkiFauoG0s1Djn7kzQ3WAemgTSjbN3OHWpk7ykw==" saltValue="OK7Qn99SDwkh0BdchUeP9w==" spinCount="100000" sheet="1" objects="1" scenarios="1" formatCells="0" formatColumns="0" formatRows="0"/>
  <dataValidations count="1">
    <dataValidation type="list" allowBlank="1" showInputMessage="1" showErrorMessage="1" sqref="C9:C19 C48:C57 C63:C68 C25:C42 C74:C86" xr:uid="{00000000-0002-0000-0400-000000000000}">
      <formula1>"Fully met, Partially met, Not met"</formula1>
    </dataValidation>
  </dataValidations>
  <pageMargins left="0.7" right="0.7" top="0.75" bottom="0.75" header="0.3" footer="0.3"/>
  <pageSetup scale="78" orientation="landscape" horizontalDpi="4294967293" verticalDpi="4294967293" r:id="rId1"/>
  <headerFooter>
    <oddFooter>&amp;LJanuary 2020&amp;CCore Program Review: Phase 2&amp;RFirst Grade</oddFooter>
  </headerFooter>
  <rowBreaks count="3" manualBreakCount="3">
    <brk id="22" max="16383" man="1"/>
    <brk id="45" max="16383" man="1"/>
    <brk id="6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4"/>
  <sheetViews>
    <sheetView zoomScaleNormal="100" workbookViewId="0">
      <selection activeCell="D65" sqref="D65"/>
    </sheetView>
  </sheetViews>
  <sheetFormatPr defaultColWidth="8.7265625" defaultRowHeight="14.5" x14ac:dyDescent="0.35"/>
  <cols>
    <col min="1" max="1" width="4.54296875" style="2" customWidth="1"/>
    <col min="2" max="2" width="55.54296875" style="2" customWidth="1"/>
    <col min="3" max="3" width="14.54296875" style="2" customWidth="1"/>
    <col min="4" max="4" width="40.54296875" style="2" customWidth="1"/>
    <col min="5" max="5" width="9.54296875" style="6" customWidth="1"/>
    <col min="6" max="16384" width="8.7265625" style="2"/>
  </cols>
  <sheetData>
    <row r="1" spans="1:5" ht="18.5" x14ac:dyDescent="0.35">
      <c r="A1" s="104" t="s">
        <v>9</v>
      </c>
      <c r="B1" s="104"/>
      <c r="C1" s="104"/>
      <c r="D1" s="104"/>
      <c r="E1" s="104"/>
    </row>
    <row r="2" spans="1:5" ht="15.5" x14ac:dyDescent="0.35">
      <c r="A2" s="140"/>
      <c r="B2" s="121"/>
      <c r="C2" s="121"/>
      <c r="D2" s="121"/>
      <c r="E2" s="122"/>
    </row>
    <row r="3" spans="1:5" ht="15.5" x14ac:dyDescent="0.35">
      <c r="A3" s="141" t="s">
        <v>52</v>
      </c>
      <c r="B3" s="141"/>
      <c r="C3" s="141"/>
      <c r="D3" s="141"/>
      <c r="E3" s="141"/>
    </row>
    <row r="4" spans="1:5" x14ac:dyDescent="0.35">
      <c r="A4" s="121"/>
      <c r="B4" s="121"/>
      <c r="C4" s="121"/>
      <c r="D4" s="121"/>
      <c r="E4" s="122"/>
    </row>
    <row r="5" spans="1:5" ht="18.5" x14ac:dyDescent="0.45">
      <c r="A5" s="143" t="s">
        <v>145</v>
      </c>
      <c r="B5" s="143"/>
      <c r="C5" s="143"/>
      <c r="D5" s="143"/>
      <c r="E5" s="143"/>
    </row>
    <row r="6" spans="1:5" ht="16" thickBot="1" x14ac:dyDescent="0.4">
      <c r="A6" s="147"/>
      <c r="B6" s="147"/>
      <c r="C6" s="147"/>
      <c r="D6" s="147"/>
      <c r="E6" s="147"/>
    </row>
    <row r="7" spans="1:5" ht="30" customHeight="1" x14ac:dyDescent="0.35">
      <c r="A7" s="134"/>
      <c r="B7" s="85" t="s">
        <v>147</v>
      </c>
      <c r="C7" s="85"/>
      <c r="D7" s="85"/>
      <c r="E7" s="135"/>
    </row>
    <row r="8" spans="1:5" ht="30" customHeight="1" x14ac:dyDescent="0.35">
      <c r="A8" s="136"/>
      <c r="B8" s="137" t="s">
        <v>54</v>
      </c>
      <c r="C8" s="128" t="s">
        <v>12</v>
      </c>
      <c r="D8" s="128" t="s">
        <v>13</v>
      </c>
      <c r="E8" s="129" t="s">
        <v>55</v>
      </c>
    </row>
    <row r="9" spans="1:5" ht="50.15" customHeight="1" x14ac:dyDescent="0.35">
      <c r="A9" s="81">
        <v>1</v>
      </c>
      <c r="B9" s="82" t="s">
        <v>148</v>
      </c>
      <c r="C9" s="26" t="s">
        <v>317</v>
      </c>
      <c r="D9" s="25"/>
      <c r="E9" s="112">
        <f>IF(C9="Fully met", 1, IF(C9="Partially met",0.5, 0))</f>
        <v>1</v>
      </c>
    </row>
    <row r="10" spans="1:5" ht="150" customHeight="1" x14ac:dyDescent="0.35">
      <c r="A10" s="132">
        <v>2</v>
      </c>
      <c r="B10" s="82" t="s">
        <v>292</v>
      </c>
      <c r="C10" s="36" t="s">
        <v>317</v>
      </c>
      <c r="D10" s="38" t="s">
        <v>344</v>
      </c>
      <c r="E10" s="112">
        <f>IF(C10="Fully met", 1, IF(C10="Partially met",0.5, 0))</f>
        <v>1</v>
      </c>
    </row>
    <row r="11" spans="1:5" ht="77.5" x14ac:dyDescent="0.35">
      <c r="A11" s="81">
        <v>3</v>
      </c>
      <c r="B11" s="82" t="s">
        <v>57</v>
      </c>
      <c r="C11" s="26" t="s">
        <v>317</v>
      </c>
      <c r="D11" s="38"/>
      <c r="E11" s="112">
        <f>IF(C11="Fully met", 1, IF(C11="Partially met",0.5, 0))</f>
        <v>1</v>
      </c>
    </row>
    <row r="12" spans="1:5" ht="31" x14ac:dyDescent="0.35">
      <c r="A12" s="149">
        <v>4</v>
      </c>
      <c r="B12" s="150" t="s">
        <v>149</v>
      </c>
      <c r="C12" s="26" t="s">
        <v>317</v>
      </c>
      <c r="D12" s="38"/>
      <c r="E12" s="112">
        <f t="shared" ref="E12" si="0">IF(C12="Fully met", 1, IF(C12="Partially met",0.5, 0))</f>
        <v>1</v>
      </c>
    </row>
    <row r="13" spans="1:5" ht="77.5" x14ac:dyDescent="0.35">
      <c r="A13" s="149">
        <v>5</v>
      </c>
      <c r="B13" s="152" t="s">
        <v>150</v>
      </c>
      <c r="C13" s="26" t="s">
        <v>317</v>
      </c>
      <c r="D13" s="38" t="s">
        <v>345</v>
      </c>
      <c r="E13" s="112">
        <f>IF(C13="Fully met", 1, IF(C13="Partially met",0.5, 0))</f>
        <v>1</v>
      </c>
    </row>
    <row r="14" spans="1:5" ht="46.5" x14ac:dyDescent="0.35">
      <c r="A14" s="149">
        <v>6</v>
      </c>
      <c r="B14" s="150" t="s">
        <v>151</v>
      </c>
      <c r="C14" s="26" t="s">
        <v>317</v>
      </c>
      <c r="D14" s="38"/>
      <c r="E14" s="112">
        <f t="shared" ref="E14:E26" si="1">IF(C14="Fully met", 1, IF(C14="Partially met",0.5, 0))</f>
        <v>1</v>
      </c>
    </row>
    <row r="15" spans="1:5" ht="46.5" x14ac:dyDescent="0.35">
      <c r="A15" s="149">
        <v>7</v>
      </c>
      <c r="B15" s="150" t="s">
        <v>152</v>
      </c>
      <c r="C15" s="26" t="s">
        <v>317</v>
      </c>
      <c r="D15" s="38"/>
      <c r="E15" s="112">
        <f t="shared" si="1"/>
        <v>1</v>
      </c>
    </row>
    <row r="16" spans="1:5" ht="31" x14ac:dyDescent="0.35">
      <c r="A16" s="149">
        <v>8</v>
      </c>
      <c r="B16" s="150" t="s">
        <v>153</v>
      </c>
      <c r="C16" s="26" t="s">
        <v>317</v>
      </c>
      <c r="D16" s="38"/>
      <c r="E16" s="112">
        <f t="shared" si="1"/>
        <v>1</v>
      </c>
    </row>
    <row r="17" spans="1:5" ht="46.5" x14ac:dyDescent="0.35">
      <c r="A17" s="151">
        <v>9</v>
      </c>
      <c r="B17" s="146" t="s">
        <v>154</v>
      </c>
      <c r="C17" s="26" t="s">
        <v>317</v>
      </c>
      <c r="D17" s="38"/>
      <c r="E17" s="112">
        <f t="shared" si="1"/>
        <v>1</v>
      </c>
    </row>
    <row r="18" spans="1:5" ht="108.5" x14ac:dyDescent="0.35">
      <c r="A18" s="151">
        <v>10</v>
      </c>
      <c r="B18" s="146" t="s">
        <v>155</v>
      </c>
      <c r="C18" s="26" t="s">
        <v>318</v>
      </c>
      <c r="D18" s="38" t="s">
        <v>346</v>
      </c>
      <c r="E18" s="112">
        <f t="shared" si="1"/>
        <v>0.5</v>
      </c>
    </row>
    <row r="19" spans="1:5" ht="31" x14ac:dyDescent="0.35">
      <c r="A19" s="151">
        <v>11</v>
      </c>
      <c r="B19" s="146" t="s">
        <v>85</v>
      </c>
      <c r="C19" s="26" t="s">
        <v>317</v>
      </c>
      <c r="D19" s="38"/>
      <c r="E19" s="112">
        <f t="shared" si="1"/>
        <v>1</v>
      </c>
    </row>
    <row r="20" spans="1:5" ht="31" x14ac:dyDescent="0.35">
      <c r="A20" s="151">
        <v>12</v>
      </c>
      <c r="B20" s="146" t="s">
        <v>156</v>
      </c>
      <c r="C20" s="26" t="s">
        <v>317</v>
      </c>
      <c r="D20" s="38"/>
      <c r="E20" s="112">
        <f t="shared" si="1"/>
        <v>1</v>
      </c>
    </row>
    <row r="21" spans="1:5" ht="46.5" x14ac:dyDescent="0.35">
      <c r="A21" s="151">
        <v>13</v>
      </c>
      <c r="B21" s="146" t="s">
        <v>267</v>
      </c>
      <c r="C21" s="26" t="s">
        <v>317</v>
      </c>
      <c r="D21" s="38"/>
      <c r="E21" s="112">
        <f t="shared" si="1"/>
        <v>1</v>
      </c>
    </row>
    <row r="22" spans="1:5" ht="124" x14ac:dyDescent="0.35">
      <c r="A22" s="151">
        <v>14</v>
      </c>
      <c r="B22" s="146" t="s">
        <v>157</v>
      </c>
      <c r="C22" s="26" t="s">
        <v>318</v>
      </c>
      <c r="D22" s="38" t="s">
        <v>347</v>
      </c>
      <c r="E22" s="112">
        <f t="shared" si="1"/>
        <v>0.5</v>
      </c>
    </row>
    <row r="23" spans="1:5" ht="31" x14ac:dyDescent="0.35">
      <c r="A23" s="151">
        <v>15</v>
      </c>
      <c r="B23" s="146" t="s">
        <v>158</v>
      </c>
      <c r="C23" s="26" t="s">
        <v>318</v>
      </c>
      <c r="D23" s="38" t="s">
        <v>348</v>
      </c>
      <c r="E23" s="112">
        <f t="shared" si="1"/>
        <v>0.5</v>
      </c>
    </row>
    <row r="24" spans="1:5" ht="15.5" x14ac:dyDescent="0.35">
      <c r="A24" s="151">
        <v>16</v>
      </c>
      <c r="B24" s="146" t="s">
        <v>159</v>
      </c>
      <c r="C24" s="26" t="s">
        <v>317</v>
      </c>
      <c r="D24" s="38"/>
      <c r="E24" s="112">
        <f t="shared" si="1"/>
        <v>1</v>
      </c>
    </row>
    <row r="25" spans="1:5" ht="31" x14ac:dyDescent="0.35">
      <c r="A25" s="151">
        <v>17</v>
      </c>
      <c r="B25" s="146" t="s">
        <v>89</v>
      </c>
      <c r="C25" s="26" t="s">
        <v>317</v>
      </c>
      <c r="D25" s="38"/>
      <c r="E25" s="112">
        <f t="shared" si="1"/>
        <v>1</v>
      </c>
    </row>
    <row r="26" spans="1:5" ht="409.5" x14ac:dyDescent="0.35">
      <c r="A26" s="151">
        <v>18</v>
      </c>
      <c r="B26" s="146" t="s">
        <v>90</v>
      </c>
      <c r="C26" s="26" t="s">
        <v>318</v>
      </c>
      <c r="D26" s="38" t="s">
        <v>349</v>
      </c>
      <c r="E26" s="112">
        <f t="shared" si="1"/>
        <v>0.5</v>
      </c>
    </row>
    <row r="27" spans="1:5" ht="15.65" customHeight="1" x14ac:dyDescent="0.35">
      <c r="A27" s="113"/>
      <c r="B27" s="114"/>
      <c r="C27" s="114"/>
      <c r="D27" s="116" t="s">
        <v>67</v>
      </c>
      <c r="E27" s="65">
        <f>SUM(E9:E26)</f>
        <v>16</v>
      </c>
    </row>
    <row r="28" spans="1:5" ht="14.5" customHeight="1" thickBot="1" x14ac:dyDescent="0.4">
      <c r="A28" s="117"/>
      <c r="B28" s="118"/>
      <c r="C28" s="118"/>
      <c r="D28" s="120"/>
      <c r="E28" s="148" t="s">
        <v>142</v>
      </c>
    </row>
    <row r="29" spans="1:5" ht="15" thickBot="1" x14ac:dyDescent="0.4">
      <c r="A29" s="121"/>
      <c r="B29" s="121"/>
      <c r="C29" s="121"/>
      <c r="D29" s="121"/>
      <c r="E29" s="122"/>
    </row>
    <row r="30" spans="1:5" ht="30" customHeight="1" x14ac:dyDescent="0.35">
      <c r="A30" s="134"/>
      <c r="B30" s="85" t="s">
        <v>160</v>
      </c>
      <c r="C30" s="85"/>
      <c r="D30" s="85"/>
      <c r="E30" s="135"/>
    </row>
    <row r="31" spans="1:5" ht="30" customHeight="1" x14ac:dyDescent="0.35">
      <c r="A31" s="136"/>
      <c r="B31" s="137" t="s">
        <v>54</v>
      </c>
      <c r="C31" s="128" t="s">
        <v>12</v>
      </c>
      <c r="D31" s="128" t="s">
        <v>13</v>
      </c>
      <c r="E31" s="129" t="s">
        <v>55</v>
      </c>
    </row>
    <row r="32" spans="1:5" ht="80.150000000000006" customHeight="1" x14ac:dyDescent="0.35">
      <c r="A32" s="81">
        <v>1</v>
      </c>
      <c r="B32" s="82" t="s">
        <v>92</v>
      </c>
      <c r="C32" s="26" t="s">
        <v>317</v>
      </c>
      <c r="D32" s="38"/>
      <c r="E32" s="112">
        <f>IF(C32="Fully met", 1, IF(C32="Partially met",0.5, 0))</f>
        <v>1</v>
      </c>
    </row>
    <row r="33" spans="1:5" ht="80.150000000000006" customHeight="1" x14ac:dyDescent="0.35">
      <c r="A33" s="81">
        <v>2</v>
      </c>
      <c r="B33" s="82" t="s">
        <v>93</v>
      </c>
      <c r="C33" s="26" t="s">
        <v>317</v>
      </c>
      <c r="D33" s="38"/>
      <c r="E33" s="112">
        <f t="shared" ref="E33:E44" si="2">IF(C33="Fully met", 1, IF(C33="Partially met",0.5, 0))</f>
        <v>1</v>
      </c>
    </row>
    <row r="34" spans="1:5" ht="50.15" customHeight="1" x14ac:dyDescent="0.35">
      <c r="A34" s="81">
        <v>3</v>
      </c>
      <c r="B34" s="82" t="s">
        <v>94</v>
      </c>
      <c r="C34" s="26" t="s">
        <v>317</v>
      </c>
      <c r="D34" s="38"/>
      <c r="E34" s="112">
        <f t="shared" si="2"/>
        <v>1</v>
      </c>
    </row>
    <row r="35" spans="1:5" ht="50.15" customHeight="1" x14ac:dyDescent="0.35">
      <c r="A35" s="81">
        <v>4</v>
      </c>
      <c r="B35" s="82" t="s">
        <v>124</v>
      </c>
      <c r="C35" s="26" t="s">
        <v>317</v>
      </c>
      <c r="D35" s="38"/>
      <c r="E35" s="112">
        <f t="shared" si="2"/>
        <v>1</v>
      </c>
    </row>
    <row r="36" spans="1:5" ht="50.15" customHeight="1" x14ac:dyDescent="0.35">
      <c r="A36" s="81">
        <v>5</v>
      </c>
      <c r="B36" s="82" t="s">
        <v>96</v>
      </c>
      <c r="C36" s="26" t="s">
        <v>317</v>
      </c>
      <c r="D36" s="38"/>
      <c r="E36" s="112">
        <f t="shared" si="2"/>
        <v>1</v>
      </c>
    </row>
    <row r="37" spans="1:5" ht="50.15" customHeight="1" x14ac:dyDescent="0.35">
      <c r="A37" s="81">
        <v>6</v>
      </c>
      <c r="B37" s="82" t="s">
        <v>97</v>
      </c>
      <c r="C37" s="26" t="s">
        <v>317</v>
      </c>
      <c r="D37" s="38"/>
      <c r="E37" s="112">
        <f t="shared" si="2"/>
        <v>1</v>
      </c>
    </row>
    <row r="38" spans="1:5" ht="50.15" customHeight="1" x14ac:dyDescent="0.35">
      <c r="A38" s="81">
        <v>7</v>
      </c>
      <c r="B38" s="82" t="s">
        <v>125</v>
      </c>
      <c r="C38" s="26" t="s">
        <v>317</v>
      </c>
      <c r="D38" s="38"/>
      <c r="E38" s="112">
        <f t="shared" si="2"/>
        <v>1</v>
      </c>
    </row>
    <row r="39" spans="1:5" ht="50.15" customHeight="1" x14ac:dyDescent="0.35">
      <c r="A39" s="81">
        <v>8</v>
      </c>
      <c r="B39" s="82" t="s">
        <v>99</v>
      </c>
      <c r="C39" s="26" t="s">
        <v>318</v>
      </c>
      <c r="D39" s="38" t="s">
        <v>350</v>
      </c>
      <c r="E39" s="112">
        <f t="shared" si="2"/>
        <v>0.5</v>
      </c>
    </row>
    <row r="40" spans="1:5" ht="50.15" customHeight="1" x14ac:dyDescent="0.35">
      <c r="A40" s="81">
        <v>9</v>
      </c>
      <c r="B40" s="82" t="s">
        <v>161</v>
      </c>
      <c r="C40" s="26" t="s">
        <v>318</v>
      </c>
      <c r="D40" s="38" t="s">
        <v>351</v>
      </c>
      <c r="E40" s="112">
        <f t="shared" si="2"/>
        <v>0.5</v>
      </c>
    </row>
    <row r="41" spans="1:5" ht="50.15" customHeight="1" x14ac:dyDescent="0.35">
      <c r="A41" s="81">
        <v>10</v>
      </c>
      <c r="B41" s="82" t="s">
        <v>162</v>
      </c>
      <c r="C41" s="26" t="s">
        <v>317</v>
      </c>
      <c r="D41" s="38"/>
      <c r="E41" s="112">
        <f t="shared" si="2"/>
        <v>1</v>
      </c>
    </row>
    <row r="42" spans="1:5" ht="50.15" customHeight="1" x14ac:dyDescent="0.35">
      <c r="A42" s="81">
        <v>11</v>
      </c>
      <c r="B42" s="82" t="s">
        <v>163</v>
      </c>
      <c r="C42" s="26" t="s">
        <v>317</v>
      </c>
      <c r="D42" s="38"/>
      <c r="E42" s="112">
        <f t="shared" si="2"/>
        <v>1</v>
      </c>
    </row>
    <row r="43" spans="1:5" ht="50.15" customHeight="1" x14ac:dyDescent="0.35">
      <c r="A43" s="81">
        <v>12</v>
      </c>
      <c r="B43" s="82" t="s">
        <v>89</v>
      </c>
      <c r="C43" s="26" t="s">
        <v>317</v>
      </c>
      <c r="D43" s="38"/>
      <c r="E43" s="112">
        <f t="shared" si="2"/>
        <v>1</v>
      </c>
    </row>
    <row r="44" spans="1:5" ht="50.15" customHeight="1" x14ac:dyDescent="0.35">
      <c r="A44" s="81">
        <v>13</v>
      </c>
      <c r="B44" s="82" t="s">
        <v>100</v>
      </c>
      <c r="C44" s="26" t="s">
        <v>318</v>
      </c>
      <c r="D44" s="38" t="s">
        <v>337</v>
      </c>
      <c r="E44" s="112">
        <f t="shared" si="2"/>
        <v>0.5</v>
      </c>
    </row>
    <row r="45" spans="1:5" ht="15.5" customHeight="1" x14ac:dyDescent="0.35">
      <c r="A45" s="113"/>
      <c r="B45" s="114"/>
      <c r="C45" s="114"/>
      <c r="D45" s="116" t="s">
        <v>67</v>
      </c>
      <c r="E45" s="65">
        <f>SUM(E32:E44)</f>
        <v>11.5</v>
      </c>
    </row>
    <row r="46" spans="1:5" ht="15" customHeight="1" thickBot="1" x14ac:dyDescent="0.4">
      <c r="A46" s="117"/>
      <c r="B46" s="118"/>
      <c r="C46" s="118"/>
      <c r="D46" s="120"/>
      <c r="E46" s="111" t="s">
        <v>175</v>
      </c>
    </row>
    <row r="47" spans="1:5" ht="15" thickBot="1" x14ac:dyDescent="0.4">
      <c r="A47" s="121"/>
      <c r="B47" s="121"/>
      <c r="C47" s="121"/>
      <c r="D47" s="121"/>
      <c r="E47" s="122"/>
    </row>
    <row r="48" spans="1:5" ht="30" customHeight="1" x14ac:dyDescent="0.35">
      <c r="A48" s="134"/>
      <c r="B48" s="85" t="s">
        <v>164</v>
      </c>
      <c r="C48" s="85"/>
      <c r="D48" s="85"/>
      <c r="E48" s="135"/>
    </row>
    <row r="49" spans="1:5" ht="30" customHeight="1" x14ac:dyDescent="0.35">
      <c r="A49" s="136"/>
      <c r="B49" s="137" t="s">
        <v>54</v>
      </c>
      <c r="C49" s="128" t="s">
        <v>12</v>
      </c>
      <c r="D49" s="128" t="s">
        <v>13</v>
      </c>
      <c r="E49" s="129" t="s">
        <v>55</v>
      </c>
    </row>
    <row r="50" spans="1:5" ht="46.5" x14ac:dyDescent="0.35">
      <c r="A50" s="81">
        <v>1</v>
      </c>
      <c r="B50" s="82" t="s">
        <v>165</v>
      </c>
      <c r="C50" s="26" t="s">
        <v>309</v>
      </c>
      <c r="D50" s="38" t="s">
        <v>352</v>
      </c>
      <c r="E50" s="112">
        <f>IF(C50="Fully met", 1, IF(C50="Partially met",0.5, 0))</f>
        <v>0</v>
      </c>
    </row>
    <row r="51" spans="1:5" ht="77.5" x14ac:dyDescent="0.35">
      <c r="A51" s="81">
        <v>2</v>
      </c>
      <c r="B51" s="82" t="s">
        <v>166</v>
      </c>
      <c r="C51" s="26" t="s">
        <v>318</v>
      </c>
      <c r="D51" s="38" t="s">
        <v>353</v>
      </c>
      <c r="E51" s="112">
        <f t="shared" ref="E51:E55" si="3">IF(C51="Fully met", 1, IF(C51="Partially met",0.5, 0))</f>
        <v>0.5</v>
      </c>
    </row>
    <row r="52" spans="1:5" ht="62" x14ac:dyDescent="0.35">
      <c r="A52" s="81">
        <v>3</v>
      </c>
      <c r="B52" s="82" t="s">
        <v>129</v>
      </c>
      <c r="C52" s="26" t="s">
        <v>309</v>
      </c>
      <c r="D52" s="38" t="s">
        <v>354</v>
      </c>
      <c r="E52" s="112">
        <f t="shared" si="3"/>
        <v>0</v>
      </c>
    </row>
    <row r="53" spans="1:5" ht="46.5" x14ac:dyDescent="0.35">
      <c r="A53" s="81">
        <v>4</v>
      </c>
      <c r="B53" s="82" t="s">
        <v>167</v>
      </c>
      <c r="C53" s="26" t="s">
        <v>317</v>
      </c>
      <c r="D53" s="38" t="s">
        <v>355</v>
      </c>
      <c r="E53" s="112">
        <f t="shared" si="3"/>
        <v>1</v>
      </c>
    </row>
    <row r="54" spans="1:5" ht="62" x14ac:dyDescent="0.35">
      <c r="A54" s="81">
        <v>5</v>
      </c>
      <c r="B54" s="82" t="s">
        <v>131</v>
      </c>
      <c r="C54" s="26" t="s">
        <v>317</v>
      </c>
      <c r="D54" s="38"/>
      <c r="E54" s="112">
        <f t="shared" si="3"/>
        <v>1</v>
      </c>
    </row>
    <row r="55" spans="1:5" ht="403" x14ac:dyDescent="0.35">
      <c r="A55" s="81">
        <v>6</v>
      </c>
      <c r="B55" s="82" t="s">
        <v>168</v>
      </c>
      <c r="C55" s="26" t="s">
        <v>318</v>
      </c>
      <c r="D55" s="38" t="s">
        <v>356</v>
      </c>
      <c r="E55" s="112">
        <f t="shared" si="3"/>
        <v>0.5</v>
      </c>
    </row>
    <row r="56" spans="1:5" ht="15.5" customHeight="1" x14ac:dyDescent="0.35">
      <c r="A56" s="113"/>
      <c r="B56" s="114"/>
      <c r="C56" s="114"/>
      <c r="D56" s="116" t="s">
        <v>67</v>
      </c>
      <c r="E56" s="65">
        <f>SUM(E50:E55)</f>
        <v>3</v>
      </c>
    </row>
    <row r="57" spans="1:5" ht="15" customHeight="1" thickBot="1" x14ac:dyDescent="0.4">
      <c r="A57" s="117"/>
      <c r="B57" s="118"/>
      <c r="C57" s="118"/>
      <c r="D57" s="120"/>
      <c r="E57" s="111" t="s">
        <v>144</v>
      </c>
    </row>
    <row r="58" spans="1:5" ht="15" thickBot="1" x14ac:dyDescent="0.4">
      <c r="A58" s="122"/>
      <c r="B58" s="121"/>
      <c r="C58" s="121"/>
      <c r="D58" s="121"/>
      <c r="E58" s="122"/>
    </row>
    <row r="59" spans="1:5" ht="30" customHeight="1" x14ac:dyDescent="0.35">
      <c r="A59" s="134"/>
      <c r="B59" s="85" t="s">
        <v>169</v>
      </c>
      <c r="C59" s="85"/>
      <c r="D59" s="85"/>
      <c r="E59" s="135"/>
    </row>
    <row r="60" spans="1:5" ht="30" customHeight="1" x14ac:dyDescent="0.35">
      <c r="A60" s="136"/>
      <c r="B60" s="137" t="s">
        <v>54</v>
      </c>
      <c r="C60" s="128" t="s">
        <v>12</v>
      </c>
      <c r="D60" s="128" t="s">
        <v>13</v>
      </c>
      <c r="E60" s="129" t="s">
        <v>55</v>
      </c>
    </row>
    <row r="61" spans="1:5" ht="80.150000000000006" customHeight="1" x14ac:dyDescent="0.35">
      <c r="A61" s="81">
        <v>1</v>
      </c>
      <c r="B61" s="82" t="s">
        <v>170</v>
      </c>
      <c r="C61" s="26" t="s">
        <v>317</v>
      </c>
      <c r="D61" s="25"/>
      <c r="E61" s="112">
        <f>IF(C61="Fully met", 1, IF(C61="Partially met",0.5, 0))</f>
        <v>1</v>
      </c>
    </row>
    <row r="62" spans="1:5" ht="50.15" customHeight="1" x14ac:dyDescent="0.35">
      <c r="A62" s="81">
        <v>2</v>
      </c>
      <c r="B62" s="82" t="s">
        <v>134</v>
      </c>
      <c r="C62" s="26" t="s">
        <v>317</v>
      </c>
      <c r="D62" s="25"/>
      <c r="E62" s="112">
        <f t="shared" ref="E62:E63" si="4">IF(C62="Fully met", 1, IF(C62="Partially met",0.5, 0))</f>
        <v>1</v>
      </c>
    </row>
    <row r="63" spans="1:5" ht="80.150000000000006" customHeight="1" x14ac:dyDescent="0.35">
      <c r="A63" s="81">
        <v>3</v>
      </c>
      <c r="B63" s="131" t="s">
        <v>171</v>
      </c>
      <c r="C63" s="26" t="s">
        <v>317</v>
      </c>
      <c r="D63" s="25"/>
      <c r="E63" s="112">
        <f t="shared" si="4"/>
        <v>1</v>
      </c>
    </row>
    <row r="64" spans="1:5" ht="130" customHeight="1" x14ac:dyDescent="0.35">
      <c r="A64" s="132">
        <v>4</v>
      </c>
      <c r="B64" s="82" t="s">
        <v>295</v>
      </c>
      <c r="C64" s="36" t="s">
        <v>317</v>
      </c>
      <c r="D64" s="38"/>
      <c r="E64" s="112">
        <f>IF(C64="Fully met", 1, IF(C64="Partially met",0.5, 0))</f>
        <v>1</v>
      </c>
    </row>
    <row r="65" spans="1:5" ht="46.5" x14ac:dyDescent="0.35">
      <c r="A65" s="81">
        <v>5</v>
      </c>
      <c r="B65" s="133" t="s">
        <v>138</v>
      </c>
      <c r="C65" s="26" t="s">
        <v>317</v>
      </c>
      <c r="D65" s="38"/>
      <c r="E65" s="112">
        <f>IF(C65="Fully met", 1, IF(C65="Partially met",0.5, 0))</f>
        <v>1</v>
      </c>
    </row>
    <row r="66" spans="1:5" ht="31" x14ac:dyDescent="0.35">
      <c r="A66" s="81">
        <v>6</v>
      </c>
      <c r="B66" s="82" t="s">
        <v>139</v>
      </c>
      <c r="C66" s="26" t="s">
        <v>318</v>
      </c>
      <c r="D66" s="38" t="s">
        <v>357</v>
      </c>
      <c r="E66" s="112">
        <f t="shared" ref="E66:E72" si="5">IF(C66="Fully met", 1, IF(C66="Partially met",0.5, 0))</f>
        <v>0.5</v>
      </c>
    </row>
    <row r="67" spans="1:5" ht="62" x14ac:dyDescent="0.35">
      <c r="A67" s="81">
        <v>7</v>
      </c>
      <c r="B67" s="82" t="s">
        <v>172</v>
      </c>
      <c r="C67" s="26" t="s">
        <v>317</v>
      </c>
      <c r="D67" s="38"/>
      <c r="E67" s="112">
        <f t="shared" si="5"/>
        <v>1</v>
      </c>
    </row>
    <row r="68" spans="1:5" ht="46.5" x14ac:dyDescent="0.35">
      <c r="A68" s="81">
        <v>8</v>
      </c>
      <c r="B68" s="82" t="s">
        <v>173</v>
      </c>
      <c r="C68" s="26" t="s">
        <v>317</v>
      </c>
      <c r="D68" s="38"/>
      <c r="E68" s="112">
        <f t="shared" si="5"/>
        <v>1</v>
      </c>
    </row>
    <row r="69" spans="1:5" ht="62" x14ac:dyDescent="0.35">
      <c r="A69" s="81">
        <v>9</v>
      </c>
      <c r="B69" s="82" t="s">
        <v>174</v>
      </c>
      <c r="C69" s="26" t="s">
        <v>317</v>
      </c>
      <c r="D69" s="38"/>
      <c r="E69" s="112">
        <f t="shared" si="5"/>
        <v>1</v>
      </c>
    </row>
    <row r="70" spans="1:5" ht="31" x14ac:dyDescent="0.35">
      <c r="A70" s="81">
        <v>10</v>
      </c>
      <c r="B70" s="82" t="s">
        <v>136</v>
      </c>
      <c r="C70" s="26" t="s">
        <v>317</v>
      </c>
      <c r="D70" s="38"/>
      <c r="E70" s="112">
        <f t="shared" si="5"/>
        <v>1</v>
      </c>
    </row>
    <row r="71" spans="1:5" ht="62" x14ac:dyDescent="0.35">
      <c r="A71" s="81">
        <v>11</v>
      </c>
      <c r="B71" s="82" t="s">
        <v>186</v>
      </c>
      <c r="C71" s="26" t="s">
        <v>309</v>
      </c>
      <c r="D71" s="38" t="s">
        <v>358</v>
      </c>
      <c r="E71" s="112">
        <f t="shared" si="5"/>
        <v>0</v>
      </c>
    </row>
    <row r="72" spans="1:5" ht="186" x14ac:dyDescent="0.35">
      <c r="A72" s="81">
        <v>12</v>
      </c>
      <c r="B72" s="82" t="s">
        <v>141</v>
      </c>
      <c r="C72" s="26" t="s">
        <v>318</v>
      </c>
      <c r="D72" s="38" t="s">
        <v>359</v>
      </c>
      <c r="E72" s="112">
        <f t="shared" si="5"/>
        <v>0.5</v>
      </c>
    </row>
    <row r="73" spans="1:5" ht="15.5" customHeight="1" x14ac:dyDescent="0.35">
      <c r="A73" s="113"/>
      <c r="B73" s="114"/>
      <c r="C73" s="114"/>
      <c r="D73" s="116" t="s">
        <v>67</v>
      </c>
      <c r="E73" s="65">
        <f>SUM(E61:E72)</f>
        <v>10</v>
      </c>
    </row>
    <row r="74" spans="1:5" ht="15" customHeight="1" thickBot="1" x14ac:dyDescent="0.4">
      <c r="A74" s="117"/>
      <c r="B74" s="118"/>
      <c r="C74" s="118"/>
      <c r="D74" s="120"/>
      <c r="E74" s="111" t="s">
        <v>68</v>
      </c>
    </row>
  </sheetData>
  <sheetProtection algorithmName="SHA-512" hashValue="lkDs019MAoxW1xpo7L22YPhfkUj5QtXuo5+Tz5B/RVHBGVNz9G4nJ6kSq76HsqCEmMKvmj7k8XIcJ+LAZfQ/VQ==" saltValue="ksUlwsqywkqEU/2O589TBQ==" spinCount="100000" sheet="1" objects="1" scenarios="1" formatCells="0" formatColumns="0" formatRows="0"/>
  <dataValidations count="1">
    <dataValidation type="list" allowBlank="1" showInputMessage="1" showErrorMessage="1" sqref="C32:C44 C50:C55 C9:C26 C61:C72" xr:uid="{00000000-0002-0000-0500-000000000000}">
      <formula1>"Fully met, Partially met, Not met"</formula1>
    </dataValidation>
  </dataValidations>
  <pageMargins left="0.7" right="0.7" top="0.75" bottom="0.75" header="0.3" footer="0.3"/>
  <pageSetup scale="78" orientation="landscape" horizontalDpi="4294967293" verticalDpi="4294967293" r:id="rId1"/>
  <headerFooter>
    <oddFooter>&amp;LJanuary 2020&amp;CCore Program Review: Phase 2&amp;RSecond Grade</oddFooter>
  </headerFooter>
  <rowBreaks count="3" manualBreakCount="3">
    <brk id="29" max="16383" man="1"/>
    <brk id="47" max="16383" man="1"/>
    <brk id="5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topLeftCell="A78" zoomScaleNormal="100" workbookViewId="0">
      <selection activeCell="D13" sqref="D13"/>
    </sheetView>
  </sheetViews>
  <sheetFormatPr defaultColWidth="8.7265625" defaultRowHeight="14.5" x14ac:dyDescent="0.35"/>
  <cols>
    <col min="1" max="1" width="4.54296875" style="2" customWidth="1"/>
    <col min="2" max="2" width="55.54296875" style="2" customWidth="1"/>
    <col min="3" max="3" width="14.54296875" style="6" customWidth="1"/>
    <col min="4" max="4" width="40.54296875" style="2" customWidth="1"/>
    <col min="5" max="5" width="9.54296875" style="6" customWidth="1"/>
    <col min="6" max="16384" width="8.7265625" style="2"/>
  </cols>
  <sheetData>
    <row r="1" spans="1:5" ht="18.5" x14ac:dyDescent="0.35">
      <c r="A1" s="104" t="s">
        <v>9</v>
      </c>
      <c r="B1" s="104"/>
      <c r="C1" s="139"/>
      <c r="D1" s="104"/>
      <c r="E1" s="104"/>
    </row>
    <row r="2" spans="1:5" ht="15.5" x14ac:dyDescent="0.35">
      <c r="A2" s="140"/>
      <c r="B2" s="121"/>
      <c r="C2" s="122"/>
      <c r="D2" s="121"/>
      <c r="E2" s="122"/>
    </row>
    <row r="3" spans="1:5" ht="15.5" x14ac:dyDescent="0.35">
      <c r="A3" s="141" t="s">
        <v>52</v>
      </c>
      <c r="B3" s="141"/>
      <c r="C3" s="142"/>
      <c r="D3" s="141"/>
      <c r="E3" s="141"/>
    </row>
    <row r="4" spans="1:5" x14ac:dyDescent="0.35">
      <c r="A4" s="121"/>
      <c r="B4" s="121"/>
      <c r="C4" s="122"/>
      <c r="D4" s="121"/>
      <c r="E4" s="122"/>
    </row>
    <row r="5" spans="1:5" ht="18.5" x14ac:dyDescent="0.45">
      <c r="A5" s="143" t="s">
        <v>236</v>
      </c>
      <c r="B5" s="143"/>
      <c r="C5" s="144"/>
      <c r="D5" s="143"/>
      <c r="E5" s="143"/>
    </row>
    <row r="6" spans="1:5" ht="16" thickBot="1" x14ac:dyDescent="0.4">
      <c r="A6" s="147"/>
      <c r="B6" s="147"/>
      <c r="C6" s="147"/>
      <c r="D6" s="147"/>
      <c r="E6" s="147"/>
    </row>
    <row r="7" spans="1:5" ht="30" customHeight="1" x14ac:dyDescent="0.35">
      <c r="A7" s="134"/>
      <c r="B7" s="85" t="s">
        <v>147</v>
      </c>
      <c r="C7" s="86"/>
      <c r="D7" s="85"/>
      <c r="E7" s="135"/>
    </row>
    <row r="8" spans="1:5" ht="30" customHeight="1" x14ac:dyDescent="0.35">
      <c r="A8" s="136"/>
      <c r="B8" s="137" t="s">
        <v>54</v>
      </c>
      <c r="C8" s="128" t="s">
        <v>12</v>
      </c>
      <c r="D8" s="128" t="s">
        <v>13</v>
      </c>
      <c r="E8" s="129" t="s">
        <v>55</v>
      </c>
    </row>
    <row r="9" spans="1:5" ht="81" customHeight="1" x14ac:dyDescent="0.35">
      <c r="A9" s="81">
        <v>1</v>
      </c>
      <c r="B9" s="82" t="s">
        <v>176</v>
      </c>
      <c r="C9" s="208" t="s">
        <v>317</v>
      </c>
      <c r="D9" s="27"/>
      <c r="E9" s="112">
        <f>IF(C9="Fully met", 1, IF(C9="Partially met",0.5, 0))</f>
        <v>1</v>
      </c>
    </row>
    <row r="10" spans="1:5" ht="124" x14ac:dyDescent="0.35">
      <c r="A10" s="81">
        <v>2</v>
      </c>
      <c r="B10" s="131" t="s">
        <v>57</v>
      </c>
      <c r="C10" s="208" t="s">
        <v>317</v>
      </c>
      <c r="D10" s="209" t="s">
        <v>360</v>
      </c>
      <c r="E10" s="112">
        <f t="shared" ref="E10:E11" si="0">IF(C10="Fully met", 1, IF(C10="Partially met",0.5, 0))</f>
        <v>1</v>
      </c>
    </row>
    <row r="11" spans="1:5" ht="50.15" customHeight="1" x14ac:dyDescent="0.35">
      <c r="A11" s="132">
        <v>3</v>
      </c>
      <c r="B11" s="131" t="s">
        <v>149</v>
      </c>
      <c r="C11" s="210" t="s">
        <v>317</v>
      </c>
      <c r="D11" s="27"/>
      <c r="E11" s="112">
        <f t="shared" si="0"/>
        <v>1</v>
      </c>
    </row>
    <row r="12" spans="1:5" ht="186" x14ac:dyDescent="0.35">
      <c r="A12" s="132">
        <v>4</v>
      </c>
      <c r="B12" s="82" t="s">
        <v>292</v>
      </c>
      <c r="C12" s="36" t="s">
        <v>318</v>
      </c>
      <c r="D12" s="38" t="s">
        <v>361</v>
      </c>
      <c r="E12" s="112">
        <f>IF(C12="Fully met", 1, IF(C12="Partially met",0.5, 0))</f>
        <v>0.5</v>
      </c>
    </row>
    <row r="13" spans="1:5" ht="201.5" x14ac:dyDescent="0.35">
      <c r="A13" s="81">
        <v>5</v>
      </c>
      <c r="B13" s="133" t="s">
        <v>150</v>
      </c>
      <c r="C13" s="208" t="s">
        <v>318</v>
      </c>
      <c r="D13" s="27" t="s">
        <v>362</v>
      </c>
      <c r="E13" s="112">
        <f>IF(C13="Fully met", 1, IF(C13="Partially met",0.5, 0))</f>
        <v>0.5</v>
      </c>
    </row>
    <row r="14" spans="1:5" ht="294.5" x14ac:dyDescent="0.35">
      <c r="A14" s="81">
        <v>6</v>
      </c>
      <c r="B14" s="82" t="s">
        <v>177</v>
      </c>
      <c r="C14" s="208" t="s">
        <v>317</v>
      </c>
      <c r="D14" s="27" t="s">
        <v>363</v>
      </c>
      <c r="E14" s="112">
        <f t="shared" ref="E14:E26" si="1">IF(C14="Fully met", 1, IF(C14="Partially met",0.5, 0))</f>
        <v>1</v>
      </c>
    </row>
    <row r="15" spans="1:5" ht="124" x14ac:dyDescent="0.35">
      <c r="A15" s="81">
        <v>7</v>
      </c>
      <c r="B15" s="82" t="s">
        <v>178</v>
      </c>
      <c r="C15" s="208" t="s">
        <v>317</v>
      </c>
      <c r="D15" s="27" t="s">
        <v>364</v>
      </c>
      <c r="E15" s="112">
        <f t="shared" si="1"/>
        <v>1</v>
      </c>
    </row>
    <row r="16" spans="1:5" ht="93" x14ac:dyDescent="0.35">
      <c r="A16" s="81">
        <v>8</v>
      </c>
      <c r="B16" s="82" t="s">
        <v>153</v>
      </c>
      <c r="C16" s="208" t="s">
        <v>317</v>
      </c>
      <c r="D16" s="27" t="s">
        <v>365</v>
      </c>
      <c r="E16" s="112">
        <f t="shared" si="1"/>
        <v>1</v>
      </c>
    </row>
    <row r="17" spans="1:5" ht="155" x14ac:dyDescent="0.35">
      <c r="A17" s="81">
        <v>9</v>
      </c>
      <c r="B17" s="82" t="s">
        <v>179</v>
      </c>
      <c r="C17" s="208" t="s">
        <v>317</v>
      </c>
      <c r="D17" s="27" t="s">
        <v>366</v>
      </c>
      <c r="E17" s="112">
        <f t="shared" si="1"/>
        <v>1</v>
      </c>
    </row>
    <row r="18" spans="1:5" ht="201.5" x14ac:dyDescent="0.35">
      <c r="A18" s="81">
        <v>10</v>
      </c>
      <c r="B18" s="82" t="s">
        <v>155</v>
      </c>
      <c r="C18" s="208" t="s">
        <v>318</v>
      </c>
      <c r="D18" s="27" t="s">
        <v>367</v>
      </c>
      <c r="E18" s="112">
        <f t="shared" si="1"/>
        <v>0.5</v>
      </c>
    </row>
    <row r="19" spans="1:5" ht="139.5" x14ac:dyDescent="0.35">
      <c r="A19" s="81">
        <v>11</v>
      </c>
      <c r="B19" s="82" t="s">
        <v>85</v>
      </c>
      <c r="C19" s="208" t="s">
        <v>318</v>
      </c>
      <c r="D19" s="27" t="s">
        <v>368</v>
      </c>
      <c r="E19" s="112">
        <f t="shared" si="1"/>
        <v>0.5</v>
      </c>
    </row>
    <row r="20" spans="1:5" ht="31" x14ac:dyDescent="0.35">
      <c r="A20" s="81">
        <v>12</v>
      </c>
      <c r="B20" s="82" t="s">
        <v>156</v>
      </c>
      <c r="C20" s="208" t="s">
        <v>317</v>
      </c>
      <c r="D20" s="27"/>
      <c r="E20" s="112">
        <f t="shared" si="1"/>
        <v>1</v>
      </c>
    </row>
    <row r="21" spans="1:5" ht="139.5" x14ac:dyDescent="0.35">
      <c r="A21" s="81">
        <v>13</v>
      </c>
      <c r="B21" s="82" t="s">
        <v>267</v>
      </c>
      <c r="C21" s="208" t="s">
        <v>317</v>
      </c>
      <c r="D21" s="27" t="s">
        <v>369</v>
      </c>
      <c r="E21" s="112">
        <f t="shared" si="1"/>
        <v>1</v>
      </c>
    </row>
    <row r="22" spans="1:5" ht="108.5" x14ac:dyDescent="0.35">
      <c r="A22" s="81">
        <v>14</v>
      </c>
      <c r="B22" s="82" t="s">
        <v>157</v>
      </c>
      <c r="C22" s="208" t="s">
        <v>317</v>
      </c>
      <c r="D22" s="27" t="s">
        <v>370</v>
      </c>
      <c r="E22" s="112">
        <f t="shared" si="1"/>
        <v>1</v>
      </c>
    </row>
    <row r="23" spans="1:5" ht="139.5" x14ac:dyDescent="0.35">
      <c r="A23" s="81">
        <v>15</v>
      </c>
      <c r="B23" s="82" t="s">
        <v>158</v>
      </c>
      <c r="C23" s="208" t="s">
        <v>318</v>
      </c>
      <c r="D23" s="27" t="s">
        <v>371</v>
      </c>
      <c r="E23" s="112">
        <f t="shared" si="1"/>
        <v>0.5</v>
      </c>
    </row>
    <row r="24" spans="1:5" ht="31" x14ac:dyDescent="0.35">
      <c r="A24" s="81">
        <v>16</v>
      </c>
      <c r="B24" s="82" t="s">
        <v>268</v>
      </c>
      <c r="C24" s="208" t="s">
        <v>317</v>
      </c>
      <c r="D24" s="27"/>
      <c r="E24" s="112">
        <f t="shared" si="1"/>
        <v>1</v>
      </c>
    </row>
    <row r="25" spans="1:5" ht="186" x14ac:dyDescent="0.35">
      <c r="A25" s="81">
        <v>17</v>
      </c>
      <c r="B25" s="82" t="s">
        <v>89</v>
      </c>
      <c r="C25" s="208" t="s">
        <v>318</v>
      </c>
      <c r="D25" s="27" t="s">
        <v>372</v>
      </c>
      <c r="E25" s="112">
        <f t="shared" si="1"/>
        <v>0.5</v>
      </c>
    </row>
    <row r="26" spans="1:5" ht="409.5" x14ac:dyDescent="0.35">
      <c r="A26" s="81">
        <v>18</v>
      </c>
      <c r="B26" s="82" t="s">
        <v>90</v>
      </c>
      <c r="C26" s="208" t="s">
        <v>318</v>
      </c>
      <c r="D26" s="27" t="s">
        <v>373</v>
      </c>
      <c r="E26" s="112">
        <f t="shared" si="1"/>
        <v>0.5</v>
      </c>
    </row>
    <row r="27" spans="1:5" ht="15.5" customHeight="1" x14ac:dyDescent="0.35">
      <c r="A27" s="113"/>
      <c r="B27" s="114"/>
      <c r="C27" s="115"/>
      <c r="D27" s="116" t="s">
        <v>67</v>
      </c>
      <c r="E27" s="65">
        <f>SUM(E9:E26)</f>
        <v>14.5</v>
      </c>
    </row>
    <row r="28" spans="1:5" ht="15" customHeight="1" thickBot="1" x14ac:dyDescent="0.4">
      <c r="A28" s="117"/>
      <c r="B28" s="118"/>
      <c r="C28" s="119"/>
      <c r="D28" s="120"/>
      <c r="E28" s="111" t="s">
        <v>142</v>
      </c>
    </row>
    <row r="29" spans="1:5" ht="15" thickBot="1" x14ac:dyDescent="0.4">
      <c r="A29" s="121"/>
      <c r="B29" s="121"/>
      <c r="C29" s="122"/>
      <c r="D29" s="121"/>
      <c r="E29" s="122"/>
    </row>
    <row r="30" spans="1:5" ht="30" customHeight="1" x14ac:dyDescent="0.35">
      <c r="A30" s="134"/>
      <c r="B30" s="85" t="s">
        <v>160</v>
      </c>
      <c r="C30" s="86"/>
      <c r="D30" s="85"/>
      <c r="E30" s="135"/>
    </row>
    <row r="31" spans="1:5" ht="30" customHeight="1" x14ac:dyDescent="0.35">
      <c r="A31" s="136"/>
      <c r="B31" s="137" t="s">
        <v>54</v>
      </c>
      <c r="C31" s="128" t="s">
        <v>12</v>
      </c>
      <c r="D31" s="128" t="s">
        <v>13</v>
      </c>
      <c r="E31" s="129" t="s">
        <v>55</v>
      </c>
    </row>
    <row r="32" spans="1:5" ht="62" x14ac:dyDescent="0.35">
      <c r="A32" s="81">
        <v>1</v>
      </c>
      <c r="B32" s="82" t="s">
        <v>92</v>
      </c>
      <c r="C32" s="208" t="s">
        <v>317</v>
      </c>
      <c r="D32" s="27"/>
      <c r="E32" s="112">
        <f>IF(C32="Fully met", 1, IF(C32="Partially met",0.5, 0))</f>
        <v>1</v>
      </c>
    </row>
    <row r="33" spans="1:5" ht="62" x14ac:dyDescent="0.35">
      <c r="A33" s="81">
        <v>2</v>
      </c>
      <c r="B33" s="82" t="s">
        <v>93</v>
      </c>
      <c r="C33" s="208" t="s">
        <v>317</v>
      </c>
      <c r="D33" s="27"/>
      <c r="E33" s="112">
        <f t="shared" ref="E33:E45" si="2">IF(C33="Fully met", 1, IF(C33="Partially met",0.5, 0))</f>
        <v>1</v>
      </c>
    </row>
    <row r="34" spans="1:5" ht="31" x14ac:dyDescent="0.35">
      <c r="A34" s="81">
        <v>3</v>
      </c>
      <c r="B34" s="82" t="s">
        <v>94</v>
      </c>
      <c r="C34" s="208" t="s">
        <v>317</v>
      </c>
      <c r="D34" s="27"/>
      <c r="E34" s="112">
        <f t="shared" si="2"/>
        <v>1</v>
      </c>
    </row>
    <row r="35" spans="1:5" ht="31" x14ac:dyDescent="0.35">
      <c r="A35" s="81">
        <v>4</v>
      </c>
      <c r="B35" s="82" t="s">
        <v>124</v>
      </c>
      <c r="C35" s="208" t="s">
        <v>317</v>
      </c>
      <c r="D35" s="27"/>
      <c r="E35" s="112">
        <f t="shared" si="2"/>
        <v>1</v>
      </c>
    </row>
    <row r="36" spans="1:5" ht="31" x14ac:dyDescent="0.35">
      <c r="A36" s="81">
        <v>5</v>
      </c>
      <c r="B36" s="82" t="s">
        <v>96</v>
      </c>
      <c r="C36" s="208" t="s">
        <v>317</v>
      </c>
      <c r="D36" s="27"/>
      <c r="E36" s="112">
        <f t="shared" si="2"/>
        <v>1</v>
      </c>
    </row>
    <row r="37" spans="1:5" ht="31" x14ac:dyDescent="0.35">
      <c r="A37" s="81">
        <v>6</v>
      </c>
      <c r="B37" s="82" t="s">
        <v>97</v>
      </c>
      <c r="C37" s="208" t="s">
        <v>317</v>
      </c>
      <c r="D37" s="27"/>
      <c r="E37" s="112">
        <f t="shared" si="2"/>
        <v>1</v>
      </c>
    </row>
    <row r="38" spans="1:5" ht="46.5" x14ac:dyDescent="0.35">
      <c r="A38" s="81">
        <v>7</v>
      </c>
      <c r="B38" s="82" t="s">
        <v>180</v>
      </c>
      <c r="C38" s="208" t="s">
        <v>317</v>
      </c>
      <c r="D38" s="27"/>
      <c r="E38" s="112">
        <f t="shared" si="2"/>
        <v>1</v>
      </c>
    </row>
    <row r="39" spans="1:5" ht="124" x14ac:dyDescent="0.35">
      <c r="A39" s="81">
        <v>8</v>
      </c>
      <c r="B39" s="82" t="s">
        <v>99</v>
      </c>
      <c r="C39" s="208" t="s">
        <v>318</v>
      </c>
      <c r="D39" s="27" t="s">
        <v>374</v>
      </c>
      <c r="E39" s="112">
        <f t="shared" si="2"/>
        <v>0.5</v>
      </c>
    </row>
    <row r="40" spans="1:5" ht="46.5" x14ac:dyDescent="0.35">
      <c r="A40" s="81">
        <v>9</v>
      </c>
      <c r="B40" s="82" t="s">
        <v>181</v>
      </c>
      <c r="C40" s="208" t="s">
        <v>317</v>
      </c>
      <c r="D40" s="27"/>
      <c r="E40" s="112">
        <f t="shared" si="2"/>
        <v>1</v>
      </c>
    </row>
    <row r="41" spans="1:5" ht="15.5" x14ac:dyDescent="0.35">
      <c r="A41" s="81">
        <v>10</v>
      </c>
      <c r="B41" s="82" t="s">
        <v>182</v>
      </c>
      <c r="C41" s="208" t="s">
        <v>317</v>
      </c>
      <c r="D41" s="27"/>
      <c r="E41" s="112">
        <f t="shared" si="2"/>
        <v>1</v>
      </c>
    </row>
    <row r="42" spans="1:5" ht="31" x14ac:dyDescent="0.35">
      <c r="A42" s="81">
        <v>11</v>
      </c>
      <c r="B42" s="82" t="s">
        <v>163</v>
      </c>
      <c r="C42" s="208" t="s">
        <v>317</v>
      </c>
      <c r="D42" s="27"/>
      <c r="E42" s="112">
        <f t="shared" si="2"/>
        <v>1</v>
      </c>
    </row>
    <row r="43" spans="1:5" ht="201.5" x14ac:dyDescent="0.35">
      <c r="A43" s="81">
        <v>12</v>
      </c>
      <c r="B43" s="82" t="s">
        <v>183</v>
      </c>
      <c r="C43" s="208" t="s">
        <v>317</v>
      </c>
      <c r="D43" s="27" t="s">
        <v>375</v>
      </c>
      <c r="E43" s="112">
        <f t="shared" si="2"/>
        <v>1</v>
      </c>
    </row>
    <row r="44" spans="1:5" ht="31" x14ac:dyDescent="0.35">
      <c r="A44" s="81">
        <v>13</v>
      </c>
      <c r="B44" s="82" t="s">
        <v>89</v>
      </c>
      <c r="C44" s="208" t="s">
        <v>317</v>
      </c>
      <c r="D44" s="27"/>
      <c r="E44" s="112">
        <f t="shared" si="2"/>
        <v>1</v>
      </c>
    </row>
    <row r="45" spans="1:5" ht="62" x14ac:dyDescent="0.35">
      <c r="A45" s="81">
        <v>14</v>
      </c>
      <c r="B45" s="82" t="s">
        <v>100</v>
      </c>
      <c r="C45" s="208" t="s">
        <v>317</v>
      </c>
      <c r="D45" s="27" t="s">
        <v>376</v>
      </c>
      <c r="E45" s="112">
        <f t="shared" si="2"/>
        <v>1</v>
      </c>
    </row>
    <row r="46" spans="1:5" ht="15.5" customHeight="1" x14ac:dyDescent="0.35">
      <c r="A46" s="113"/>
      <c r="B46" s="114"/>
      <c r="C46" s="115"/>
      <c r="D46" s="116" t="s">
        <v>67</v>
      </c>
      <c r="E46" s="65">
        <f>SUM(E32:E45)</f>
        <v>13.5</v>
      </c>
    </row>
    <row r="47" spans="1:5" ht="15" customHeight="1" thickBot="1" x14ac:dyDescent="0.4">
      <c r="A47" s="117"/>
      <c r="B47" s="118"/>
      <c r="C47" s="119"/>
      <c r="D47" s="120"/>
      <c r="E47" s="111" t="s">
        <v>198</v>
      </c>
    </row>
    <row r="48" spans="1:5" ht="15" thickBot="1" x14ac:dyDescent="0.4">
      <c r="A48" s="121"/>
      <c r="B48" s="121"/>
      <c r="C48" s="122"/>
      <c r="D48" s="121"/>
      <c r="E48" s="122"/>
    </row>
    <row r="49" spans="1:5" ht="30" customHeight="1" x14ac:dyDescent="0.35">
      <c r="A49" s="134"/>
      <c r="B49" s="85" t="s">
        <v>164</v>
      </c>
      <c r="C49" s="86"/>
      <c r="D49" s="85"/>
      <c r="E49" s="135"/>
    </row>
    <row r="50" spans="1:5" ht="30" customHeight="1" x14ac:dyDescent="0.35">
      <c r="A50" s="136"/>
      <c r="B50" s="137" t="s">
        <v>54</v>
      </c>
      <c r="C50" s="128" t="s">
        <v>12</v>
      </c>
      <c r="D50" s="128" t="s">
        <v>13</v>
      </c>
      <c r="E50" s="129" t="s">
        <v>55</v>
      </c>
    </row>
    <row r="51" spans="1:5" ht="170.5" x14ac:dyDescent="0.35">
      <c r="A51" s="81">
        <v>1</v>
      </c>
      <c r="B51" s="82" t="s">
        <v>165</v>
      </c>
      <c r="C51" s="208" t="s">
        <v>317</v>
      </c>
      <c r="D51" s="27" t="s">
        <v>377</v>
      </c>
      <c r="E51" s="112">
        <f>IF(C51="Fully met", 1, IF(C51="Partially met",0.5, 0))</f>
        <v>1</v>
      </c>
    </row>
    <row r="52" spans="1:5" ht="139.5" x14ac:dyDescent="0.35">
      <c r="A52" s="81">
        <v>2</v>
      </c>
      <c r="B52" s="82" t="s">
        <v>166</v>
      </c>
      <c r="C52" s="208" t="s">
        <v>318</v>
      </c>
      <c r="D52" s="27" t="s">
        <v>378</v>
      </c>
      <c r="E52" s="112">
        <f t="shared" ref="E52:E56" si="3">IF(C52="Fully met", 1, IF(C52="Partially met",0.5, 0))</f>
        <v>0.5</v>
      </c>
    </row>
    <row r="53" spans="1:5" ht="155" x14ac:dyDescent="0.35">
      <c r="A53" s="81">
        <v>3</v>
      </c>
      <c r="B53" s="82" t="s">
        <v>129</v>
      </c>
      <c r="C53" s="208" t="s">
        <v>317</v>
      </c>
      <c r="D53" s="27" t="s">
        <v>379</v>
      </c>
      <c r="E53" s="112">
        <f t="shared" si="3"/>
        <v>1</v>
      </c>
    </row>
    <row r="54" spans="1:5" ht="201.5" x14ac:dyDescent="0.35">
      <c r="A54" s="81">
        <v>4</v>
      </c>
      <c r="B54" s="82" t="s">
        <v>184</v>
      </c>
      <c r="C54" s="208" t="s">
        <v>317</v>
      </c>
      <c r="D54" s="27" t="s">
        <v>380</v>
      </c>
      <c r="E54" s="112">
        <f t="shared" si="3"/>
        <v>1</v>
      </c>
    </row>
    <row r="55" spans="1:5" ht="62" x14ac:dyDescent="0.35">
      <c r="A55" s="81">
        <v>5</v>
      </c>
      <c r="B55" s="82" t="s">
        <v>185</v>
      </c>
      <c r="C55" s="208" t="s">
        <v>317</v>
      </c>
      <c r="D55" s="27"/>
      <c r="E55" s="112">
        <f t="shared" si="3"/>
        <v>1</v>
      </c>
    </row>
    <row r="56" spans="1:5" ht="409.5" x14ac:dyDescent="0.35">
      <c r="A56" s="81">
        <v>6</v>
      </c>
      <c r="B56" s="82" t="s">
        <v>168</v>
      </c>
      <c r="C56" s="208" t="s">
        <v>318</v>
      </c>
      <c r="D56" s="27" t="s">
        <v>381</v>
      </c>
      <c r="E56" s="112">
        <f t="shared" si="3"/>
        <v>0.5</v>
      </c>
    </row>
    <row r="57" spans="1:5" ht="15.5" customHeight="1" x14ac:dyDescent="0.35">
      <c r="A57" s="113"/>
      <c r="B57" s="114"/>
      <c r="C57" s="115"/>
      <c r="D57" s="116" t="s">
        <v>67</v>
      </c>
      <c r="E57" s="65">
        <f>SUM(E51:E56)</f>
        <v>5</v>
      </c>
    </row>
    <row r="58" spans="1:5" ht="15" customHeight="1" thickBot="1" x14ac:dyDescent="0.4">
      <c r="A58" s="117"/>
      <c r="B58" s="118"/>
      <c r="C58" s="119"/>
      <c r="D58" s="120"/>
      <c r="E58" s="111" t="s">
        <v>144</v>
      </c>
    </row>
    <row r="59" spans="1:5" ht="15" thickBot="1" x14ac:dyDescent="0.4">
      <c r="A59" s="121"/>
      <c r="B59" s="121"/>
      <c r="C59" s="122"/>
      <c r="D59" s="121"/>
      <c r="E59" s="122"/>
    </row>
    <row r="60" spans="1:5" ht="30" customHeight="1" x14ac:dyDescent="0.35">
      <c r="A60" s="134"/>
      <c r="B60" s="85" t="s">
        <v>169</v>
      </c>
      <c r="C60" s="86"/>
      <c r="D60" s="85"/>
      <c r="E60" s="135"/>
    </row>
    <row r="61" spans="1:5" ht="30" customHeight="1" x14ac:dyDescent="0.35">
      <c r="A61" s="136"/>
      <c r="B61" s="137" t="s">
        <v>54</v>
      </c>
      <c r="C61" s="128" t="s">
        <v>12</v>
      </c>
      <c r="D61" s="128" t="s">
        <v>13</v>
      </c>
      <c r="E61" s="129" t="s">
        <v>55</v>
      </c>
    </row>
    <row r="62" spans="1:5" ht="80.150000000000006" customHeight="1" x14ac:dyDescent="0.35">
      <c r="A62" s="81">
        <v>1</v>
      </c>
      <c r="B62" s="82" t="s">
        <v>170</v>
      </c>
      <c r="C62" s="208" t="s">
        <v>317</v>
      </c>
      <c r="D62" s="25"/>
      <c r="E62" s="112">
        <f>IF(C62="Fully met", 1, IF(C62="Partially met",0.5, 0))</f>
        <v>1</v>
      </c>
    </row>
    <row r="63" spans="1:5" ht="50.15" customHeight="1" x14ac:dyDescent="0.35">
      <c r="A63" s="81">
        <v>2</v>
      </c>
      <c r="B63" s="82" t="s">
        <v>186</v>
      </c>
      <c r="C63" s="208" t="s">
        <v>317</v>
      </c>
      <c r="D63" s="25"/>
      <c r="E63" s="112">
        <f t="shared" ref="E63:E66" si="4">IF(C63="Fully met", 1, IF(C63="Partially met",0.5, 0))</f>
        <v>1</v>
      </c>
    </row>
    <row r="64" spans="1:5" ht="50.15" customHeight="1" x14ac:dyDescent="0.35">
      <c r="A64" s="81">
        <v>3</v>
      </c>
      <c r="B64" s="82" t="s">
        <v>136</v>
      </c>
      <c r="C64" s="208" t="s">
        <v>317</v>
      </c>
      <c r="D64" s="25"/>
      <c r="E64" s="112">
        <f t="shared" si="4"/>
        <v>1</v>
      </c>
    </row>
    <row r="65" spans="1:5" ht="50.15" customHeight="1" x14ac:dyDescent="0.35">
      <c r="A65" s="81">
        <v>4</v>
      </c>
      <c r="B65" s="82" t="s">
        <v>187</v>
      </c>
      <c r="C65" s="208" t="s">
        <v>317</v>
      </c>
      <c r="D65" s="25"/>
      <c r="E65" s="112">
        <f t="shared" si="4"/>
        <v>1</v>
      </c>
    </row>
    <row r="66" spans="1:5" ht="80.150000000000006" customHeight="1" x14ac:dyDescent="0.35">
      <c r="A66" s="81">
        <v>5</v>
      </c>
      <c r="B66" s="131" t="s">
        <v>171</v>
      </c>
      <c r="C66" s="208" t="s">
        <v>317</v>
      </c>
      <c r="D66" s="25"/>
      <c r="E66" s="112">
        <f t="shared" si="4"/>
        <v>1</v>
      </c>
    </row>
    <row r="67" spans="1:5" ht="100" customHeight="1" x14ac:dyDescent="0.35">
      <c r="A67" s="132">
        <v>6</v>
      </c>
      <c r="B67" s="82" t="s">
        <v>296</v>
      </c>
      <c r="C67" s="36" t="s">
        <v>317</v>
      </c>
      <c r="D67" s="38"/>
      <c r="E67" s="112">
        <f>IF(C67="Fully met", 1, IF(C67="Partially met",0.5, 0))</f>
        <v>1</v>
      </c>
    </row>
    <row r="68" spans="1:5" ht="50.15" customHeight="1" x14ac:dyDescent="0.35">
      <c r="A68" s="81">
        <v>7</v>
      </c>
      <c r="B68" s="133" t="s">
        <v>138</v>
      </c>
      <c r="C68" s="208" t="s">
        <v>317</v>
      </c>
      <c r="D68" s="27"/>
      <c r="E68" s="112">
        <f>IF(C68="Fully met", 1, IF(C68="Partially met",0.5, 0))</f>
        <v>1</v>
      </c>
    </row>
    <row r="69" spans="1:5" ht="50.15" customHeight="1" x14ac:dyDescent="0.35">
      <c r="A69" s="81">
        <v>8</v>
      </c>
      <c r="B69" s="82" t="s">
        <v>188</v>
      </c>
      <c r="C69" s="208" t="s">
        <v>317</v>
      </c>
      <c r="D69" s="27"/>
      <c r="E69" s="112">
        <f t="shared" ref="E69:E75" si="5">IF(C69="Fully met", 1, IF(C69="Partially met",0.5, 0))</f>
        <v>1</v>
      </c>
    </row>
    <row r="70" spans="1:5" ht="50.15" customHeight="1" x14ac:dyDescent="0.35">
      <c r="A70" s="81">
        <v>9</v>
      </c>
      <c r="B70" s="82" t="s">
        <v>189</v>
      </c>
      <c r="C70" s="208" t="s">
        <v>317</v>
      </c>
      <c r="D70" s="27"/>
      <c r="E70" s="112">
        <f t="shared" si="5"/>
        <v>1</v>
      </c>
    </row>
    <row r="71" spans="1:5" ht="80.150000000000006" customHeight="1" x14ac:dyDescent="0.35">
      <c r="A71" s="81">
        <v>10</v>
      </c>
      <c r="B71" s="82" t="s">
        <v>172</v>
      </c>
      <c r="C71" s="208" t="s">
        <v>317</v>
      </c>
      <c r="D71" s="27"/>
      <c r="E71" s="112">
        <f t="shared" si="5"/>
        <v>1</v>
      </c>
    </row>
    <row r="72" spans="1:5" ht="50.15" customHeight="1" x14ac:dyDescent="0.35">
      <c r="A72" s="81">
        <v>11</v>
      </c>
      <c r="B72" s="82" t="s">
        <v>173</v>
      </c>
      <c r="C72" s="208" t="s">
        <v>317</v>
      </c>
      <c r="D72" s="27"/>
      <c r="E72" s="112">
        <f t="shared" si="5"/>
        <v>1</v>
      </c>
    </row>
    <row r="73" spans="1:5" ht="80.150000000000006" customHeight="1" x14ac:dyDescent="0.35">
      <c r="A73" s="81">
        <v>12</v>
      </c>
      <c r="B73" s="82" t="s">
        <v>190</v>
      </c>
      <c r="C73" s="208" t="s">
        <v>317</v>
      </c>
      <c r="D73" s="27"/>
      <c r="E73" s="112">
        <f t="shared" si="5"/>
        <v>1</v>
      </c>
    </row>
    <row r="74" spans="1:5" ht="80.150000000000006" customHeight="1" x14ac:dyDescent="0.35">
      <c r="A74" s="81">
        <v>13</v>
      </c>
      <c r="B74" s="82" t="s">
        <v>191</v>
      </c>
      <c r="C74" s="208" t="s">
        <v>317</v>
      </c>
      <c r="D74" s="27"/>
      <c r="E74" s="112">
        <f t="shared" si="5"/>
        <v>1</v>
      </c>
    </row>
    <row r="75" spans="1:5" ht="294.5" x14ac:dyDescent="0.35">
      <c r="A75" s="81">
        <v>14</v>
      </c>
      <c r="B75" s="82" t="s">
        <v>141</v>
      </c>
      <c r="C75" s="208" t="s">
        <v>318</v>
      </c>
      <c r="D75" s="27" t="s">
        <v>382</v>
      </c>
      <c r="E75" s="112">
        <f t="shared" si="5"/>
        <v>0.5</v>
      </c>
    </row>
    <row r="76" spans="1:5" ht="15.5" customHeight="1" x14ac:dyDescent="0.35">
      <c r="A76" s="113"/>
      <c r="B76" s="114"/>
      <c r="C76" s="115"/>
      <c r="D76" s="116" t="s">
        <v>67</v>
      </c>
      <c r="E76" s="65">
        <f>SUM(E62:E75)</f>
        <v>13.5</v>
      </c>
    </row>
    <row r="77" spans="1:5" ht="15" customHeight="1" thickBot="1" x14ac:dyDescent="0.4">
      <c r="A77" s="117"/>
      <c r="B77" s="118"/>
      <c r="C77" s="119"/>
      <c r="D77" s="120"/>
      <c r="E77" s="111" t="s">
        <v>198</v>
      </c>
    </row>
  </sheetData>
  <sheetProtection algorithmName="SHA-512" hashValue="MxfQDEJEXiIWmW1AHACvTVdCI5tA+9/HI0sVYm9luMyvDWzXulFO5Lf7qAJ9UXlYkumZx2Sx0rCZ1s3lBP58xg==" saltValue="qLdCmrDaW0g9CGu9mdIIZg==" spinCount="100000" sheet="1" objects="1" scenarios="1" formatCells="0" formatColumns="0" formatRows="0"/>
  <dataValidations count="1">
    <dataValidation type="list" allowBlank="1" showInputMessage="1" showErrorMessage="1" sqref="C32:C45 C51:C56 C9:C26 C62:C75" xr:uid="{00000000-0002-0000-0600-000000000000}">
      <formula1>"Fully met, Partially met, Not met"</formula1>
    </dataValidation>
  </dataValidations>
  <pageMargins left="0.7" right="0.7" top="0.75" bottom="0.75" header="0.3" footer="0.3"/>
  <pageSetup scale="78" orientation="landscape" horizontalDpi="4294967293" verticalDpi="4294967293" r:id="rId1"/>
  <headerFooter>
    <oddFooter>&amp;LJanuary 2020&amp;CCore Program Review: Phase 2&amp;RThird Grade</oddFooter>
  </headerFooter>
  <rowBreaks count="4" manualBreakCount="4">
    <brk id="29" max="16383" man="1"/>
    <brk id="48" max="16383" man="1"/>
    <brk id="59" max="16383" man="1"/>
    <brk id="67"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3"/>
  <sheetViews>
    <sheetView topLeftCell="A4" zoomScaleNormal="100" workbookViewId="0">
      <selection activeCell="D21" sqref="D21"/>
    </sheetView>
  </sheetViews>
  <sheetFormatPr defaultRowHeight="14.5" x14ac:dyDescent="0.35"/>
  <cols>
    <col min="1" max="1" width="4.54296875" customWidth="1"/>
    <col min="2" max="2" width="55.54296875" customWidth="1"/>
    <col min="3" max="3" width="14.54296875" style="3" customWidth="1"/>
    <col min="4" max="4" width="40.54296875" customWidth="1"/>
    <col min="5" max="5" width="9.54296875" style="3" customWidth="1"/>
  </cols>
  <sheetData>
    <row r="1" spans="1:5" s="2" customFormat="1" ht="18.5" x14ac:dyDescent="0.35">
      <c r="A1" s="104" t="s">
        <v>9</v>
      </c>
      <c r="B1" s="104"/>
      <c r="C1" s="139"/>
      <c r="D1" s="104"/>
      <c r="E1" s="104"/>
    </row>
    <row r="2" spans="1:5" s="2" customFormat="1" ht="15.5" x14ac:dyDescent="0.35">
      <c r="A2" s="140"/>
      <c r="B2" s="121"/>
      <c r="C2" s="122"/>
      <c r="D2" s="121"/>
      <c r="E2" s="122"/>
    </row>
    <row r="3" spans="1:5" s="2" customFormat="1" ht="15.5" x14ac:dyDescent="0.35">
      <c r="A3" s="141" t="s">
        <v>52</v>
      </c>
      <c r="B3" s="141"/>
      <c r="C3" s="142"/>
      <c r="D3" s="141"/>
      <c r="E3" s="141"/>
    </row>
    <row r="4" spans="1:5" s="2" customFormat="1" x14ac:dyDescent="0.35">
      <c r="A4" s="121"/>
      <c r="B4" s="121"/>
      <c r="C4" s="122"/>
      <c r="D4" s="121"/>
      <c r="E4" s="122"/>
    </row>
    <row r="5" spans="1:5" s="2" customFormat="1" ht="18.5" x14ac:dyDescent="0.45">
      <c r="A5" s="158" t="s">
        <v>286</v>
      </c>
      <c r="B5" s="158"/>
      <c r="C5" s="159"/>
      <c r="D5" s="158"/>
      <c r="E5" s="158"/>
    </row>
    <row r="6" spans="1:5" ht="15" thickBot="1" x14ac:dyDescent="0.4">
      <c r="A6" s="60"/>
      <c r="B6" s="60"/>
      <c r="C6" s="59"/>
      <c r="D6" s="60"/>
      <c r="E6" s="59"/>
    </row>
    <row r="7" spans="1:5" ht="30" customHeight="1" x14ac:dyDescent="0.35">
      <c r="A7" s="134"/>
      <c r="B7" s="85" t="s">
        <v>297</v>
      </c>
      <c r="C7" s="86"/>
      <c r="D7" s="85"/>
      <c r="E7" s="135"/>
    </row>
    <row r="8" spans="1:5" ht="30" customHeight="1" x14ac:dyDescent="0.35">
      <c r="A8" s="136"/>
      <c r="B8" s="137" t="s">
        <v>54</v>
      </c>
      <c r="C8" s="128" t="s">
        <v>12</v>
      </c>
      <c r="D8" s="128" t="s">
        <v>13</v>
      </c>
      <c r="E8" s="129" t="s">
        <v>55</v>
      </c>
    </row>
    <row r="9" spans="1:5" ht="46.5" x14ac:dyDescent="0.35">
      <c r="A9" s="81">
        <v>1</v>
      </c>
      <c r="B9" s="82" t="s">
        <v>193</v>
      </c>
      <c r="C9" s="26" t="s">
        <v>318</v>
      </c>
      <c r="D9" s="38" t="s">
        <v>389</v>
      </c>
      <c r="E9" s="112">
        <f>IF(C9="Fully met", 1, IF(C9="Partially met",0.5, 0))</f>
        <v>0.5</v>
      </c>
    </row>
    <row r="10" spans="1:5" ht="31" x14ac:dyDescent="0.35">
      <c r="A10" s="81">
        <v>2</v>
      </c>
      <c r="B10" s="82" t="s">
        <v>194</v>
      </c>
      <c r="C10" s="26" t="s">
        <v>309</v>
      </c>
      <c r="D10" s="38" t="s">
        <v>383</v>
      </c>
      <c r="E10" s="112">
        <f t="shared" ref="E10:E13" si="0">IF(C10="Fully met", 1, IF(C10="Partially met",0.5, 0))</f>
        <v>0</v>
      </c>
    </row>
    <row r="11" spans="1:5" ht="31" x14ac:dyDescent="0.35">
      <c r="A11" s="81">
        <v>3</v>
      </c>
      <c r="B11" s="82" t="s">
        <v>195</v>
      </c>
      <c r="C11" s="26" t="s">
        <v>317</v>
      </c>
      <c r="D11" s="38"/>
      <c r="E11" s="112">
        <f t="shared" si="0"/>
        <v>1</v>
      </c>
    </row>
    <row r="12" spans="1:5" ht="46.5" x14ac:dyDescent="0.35">
      <c r="A12" s="81">
        <v>4</v>
      </c>
      <c r="B12" s="82" t="s">
        <v>196</v>
      </c>
      <c r="C12" s="26" t="s">
        <v>309</v>
      </c>
      <c r="D12" s="38" t="s">
        <v>337</v>
      </c>
      <c r="E12" s="112">
        <f t="shared" si="0"/>
        <v>0</v>
      </c>
    </row>
    <row r="13" spans="1:5" ht="31" x14ac:dyDescent="0.35">
      <c r="A13" s="81">
        <v>5</v>
      </c>
      <c r="B13" s="82" t="s">
        <v>197</v>
      </c>
      <c r="C13" s="26" t="s">
        <v>318</v>
      </c>
      <c r="D13" s="38" t="s">
        <v>388</v>
      </c>
      <c r="E13" s="112">
        <f t="shared" si="0"/>
        <v>0.5</v>
      </c>
    </row>
    <row r="14" spans="1:5" ht="15.5" customHeight="1" x14ac:dyDescent="0.35">
      <c r="A14" s="113"/>
      <c r="B14" s="114"/>
      <c r="C14" s="115"/>
      <c r="D14" s="116" t="s">
        <v>67</v>
      </c>
      <c r="E14" s="65">
        <f>SUM(E9:E13)</f>
        <v>2</v>
      </c>
    </row>
    <row r="15" spans="1:5" ht="15" customHeight="1" thickBot="1" x14ac:dyDescent="0.4">
      <c r="A15" s="117"/>
      <c r="B15" s="118"/>
      <c r="C15" s="119"/>
      <c r="D15" s="120"/>
      <c r="E15" s="111" t="s">
        <v>19</v>
      </c>
    </row>
    <row r="16" spans="1:5" x14ac:dyDescent="0.35">
      <c r="A16" s="60"/>
      <c r="B16" s="60"/>
      <c r="C16" s="59"/>
      <c r="D16" s="60"/>
      <c r="E16" s="59"/>
    </row>
    <row r="17" spans="1:5" ht="15" thickBot="1" x14ac:dyDescent="0.4">
      <c r="A17" s="60"/>
      <c r="B17" s="60"/>
      <c r="C17" s="59"/>
      <c r="D17" s="60"/>
      <c r="E17" s="59"/>
    </row>
    <row r="18" spans="1:5" ht="30" customHeight="1" x14ac:dyDescent="0.35">
      <c r="A18" s="134"/>
      <c r="B18" s="85" t="s">
        <v>279</v>
      </c>
      <c r="C18" s="86"/>
      <c r="D18" s="85"/>
      <c r="E18" s="135"/>
    </row>
    <row r="19" spans="1:5" ht="30" customHeight="1" x14ac:dyDescent="0.35">
      <c r="A19" s="136"/>
      <c r="B19" s="137" t="s">
        <v>54</v>
      </c>
      <c r="C19" s="128" t="s">
        <v>12</v>
      </c>
      <c r="D19" s="128" t="s">
        <v>13</v>
      </c>
      <c r="E19" s="129" t="s">
        <v>55</v>
      </c>
    </row>
    <row r="20" spans="1:5" ht="50" customHeight="1" x14ac:dyDescent="0.35">
      <c r="A20" s="155">
        <v>1</v>
      </c>
      <c r="B20" s="156" t="s">
        <v>298</v>
      </c>
      <c r="C20" s="39" t="s">
        <v>307</v>
      </c>
      <c r="D20" s="40"/>
      <c r="E20" s="153">
        <f>IF(C20="Met", 1, 0)</f>
        <v>1</v>
      </c>
    </row>
    <row r="21" spans="1:5" ht="50" customHeight="1" x14ac:dyDescent="0.35">
      <c r="A21" s="157">
        <v>2</v>
      </c>
      <c r="B21" s="156" t="s">
        <v>299</v>
      </c>
      <c r="C21" s="46" t="s">
        <v>307</v>
      </c>
      <c r="D21" s="45" t="s">
        <v>390</v>
      </c>
      <c r="E21" s="154">
        <f>IF(C21="Met", 1, 0)</f>
        <v>1</v>
      </c>
    </row>
    <row r="22" spans="1:5" ht="15.5" customHeight="1" x14ac:dyDescent="0.35">
      <c r="A22" s="113"/>
      <c r="B22" s="114"/>
      <c r="C22" s="115"/>
      <c r="D22" s="116" t="s">
        <v>67</v>
      </c>
      <c r="E22" s="65">
        <f>SUM(E20:E21)</f>
        <v>2</v>
      </c>
    </row>
    <row r="23" spans="1:5" ht="15" customHeight="1" thickBot="1" x14ac:dyDescent="0.4">
      <c r="A23" s="117"/>
      <c r="B23" s="118"/>
      <c r="C23" s="119"/>
      <c r="D23" s="120"/>
      <c r="E23" s="148" t="s">
        <v>280</v>
      </c>
    </row>
  </sheetData>
  <sheetProtection algorithmName="SHA-512" hashValue="Un6ROsaI7Il9AUbyIJ4E0IuAsH9QNjRUnHqxsMr7hdxGx5RMVCefc7ASXPRP7ZBy6T9YtqQz62TKfSpmHRkYbw==" saltValue="DAbflb8tni9NbTnHrh/uMw==" spinCount="100000" sheet="1" formatCells="0" formatColumns="0" formatRows="0"/>
  <dataValidations count="2">
    <dataValidation type="list" allowBlank="1" showInputMessage="1" showErrorMessage="1" sqref="C9:C13" xr:uid="{00000000-0002-0000-0700-000000000000}">
      <formula1>"Fully met, Partially met, Not met"</formula1>
    </dataValidation>
    <dataValidation type="list" allowBlank="1" showInputMessage="1" showErrorMessage="1" sqref="C20:C21" xr:uid="{2B918077-CA90-40E4-B00F-CBD0BAB4896A}">
      <formula1>"Met, Not met"</formula1>
    </dataValidation>
  </dataValidations>
  <pageMargins left="0.7" right="0.7" top="0.75" bottom="0.75" header="0.3" footer="0.3"/>
  <pageSetup scale="78" orientation="landscape" horizontalDpi="4294967293" verticalDpi="4294967293" r:id="rId1"/>
  <headerFooter>
    <oddFooter>&amp;LJanuary 2020&amp;CCore Program Review: Phase 2&amp;RUsability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0"/>
  <sheetViews>
    <sheetView topLeftCell="A58" zoomScaleNormal="100" workbookViewId="0">
      <selection activeCell="E63" sqref="E63"/>
    </sheetView>
  </sheetViews>
  <sheetFormatPr defaultColWidth="8.7265625" defaultRowHeight="14.5" x14ac:dyDescent="0.35"/>
  <cols>
    <col min="1" max="1" width="25.54296875" style="2" customWidth="1"/>
    <col min="2" max="3" width="15.6328125" style="2" customWidth="1"/>
    <col min="4" max="4" width="40.54296875" style="2" customWidth="1"/>
    <col min="5" max="5" width="30.6328125" style="2" customWidth="1"/>
    <col min="6" max="16384" width="8.7265625" style="2"/>
  </cols>
  <sheetData>
    <row r="1" spans="1:5" ht="18.5" x14ac:dyDescent="0.35">
      <c r="A1" s="104" t="s">
        <v>199</v>
      </c>
      <c r="B1" s="104"/>
      <c r="C1" s="104"/>
      <c r="D1" s="104"/>
      <c r="E1" s="104"/>
    </row>
    <row r="2" spans="1:5" ht="15.5" x14ac:dyDescent="0.35">
      <c r="A2" s="190"/>
      <c r="B2" s="121"/>
      <c r="C2" s="121"/>
      <c r="D2" s="121"/>
      <c r="E2" s="121"/>
    </row>
    <row r="3" spans="1:5" ht="15" customHeight="1" x14ac:dyDescent="0.35">
      <c r="A3" s="190" t="s">
        <v>303</v>
      </c>
      <c r="B3" s="190"/>
      <c r="C3" s="190"/>
      <c r="D3" s="190"/>
      <c r="E3" s="140"/>
    </row>
    <row r="4" spans="1:5" ht="15" customHeight="1" x14ac:dyDescent="0.35">
      <c r="A4" s="140" t="s">
        <v>304</v>
      </c>
      <c r="B4" s="191"/>
      <c r="C4" s="191"/>
      <c r="D4" s="191"/>
      <c r="E4" s="140"/>
    </row>
    <row r="5" spans="1:5" ht="15" customHeight="1" x14ac:dyDescent="0.35">
      <c r="A5" s="140" t="s">
        <v>300</v>
      </c>
      <c r="B5" s="140"/>
      <c r="C5" s="140"/>
      <c r="D5" s="140"/>
      <c r="E5" s="140"/>
    </row>
    <row r="6" spans="1:5" ht="15" customHeight="1" x14ac:dyDescent="0.35">
      <c r="A6" s="140" t="s">
        <v>301</v>
      </c>
      <c r="B6" s="140"/>
      <c r="C6" s="140"/>
      <c r="D6" s="140"/>
      <c r="E6" s="140"/>
    </row>
    <row r="7" spans="1:5" ht="15" customHeight="1" x14ac:dyDescent="0.35">
      <c r="A7" s="140" t="s">
        <v>302</v>
      </c>
      <c r="B7" s="140"/>
      <c r="C7" s="140"/>
      <c r="D7" s="140"/>
      <c r="E7" s="140"/>
    </row>
    <row r="8" spans="1:5" ht="29.15" customHeight="1" thickBot="1" x14ac:dyDescent="0.4">
      <c r="A8" s="192"/>
      <c r="B8" s="121"/>
      <c r="C8" s="121"/>
      <c r="D8" s="121"/>
      <c r="E8" s="121"/>
    </row>
    <row r="9" spans="1:5" ht="30" customHeight="1" x14ac:dyDescent="0.35">
      <c r="A9" s="84" t="s">
        <v>10</v>
      </c>
      <c r="B9" s="123"/>
      <c r="C9" s="123"/>
      <c r="D9" s="125"/>
      <c r="E9" s="121"/>
    </row>
    <row r="10" spans="1:5" ht="30" customHeight="1" x14ac:dyDescent="0.35">
      <c r="A10" s="193" t="s">
        <v>200</v>
      </c>
      <c r="B10" s="194"/>
      <c r="C10" s="182" t="s">
        <v>201</v>
      </c>
      <c r="D10" s="183" t="s">
        <v>1</v>
      </c>
      <c r="E10" s="121"/>
    </row>
    <row r="11" spans="1:5" ht="25" customHeight="1" x14ac:dyDescent="0.35">
      <c r="A11" s="163" t="s">
        <v>238</v>
      </c>
      <c r="B11" s="195"/>
      <c r="C11" s="196">
        <f>'Phase 1'!E11</f>
        <v>4</v>
      </c>
      <c r="D11" s="197" t="s">
        <v>19</v>
      </c>
      <c r="E11" s="121"/>
    </row>
    <row r="12" spans="1:5" ht="25" customHeight="1" x14ac:dyDescent="0.35">
      <c r="A12" s="163" t="s">
        <v>239</v>
      </c>
      <c r="B12" s="195"/>
      <c r="C12" s="196">
        <f>'Phase 1'!E18</f>
        <v>3</v>
      </c>
      <c r="D12" s="197" t="s">
        <v>25</v>
      </c>
      <c r="E12" s="121"/>
    </row>
    <row r="13" spans="1:5" ht="25" customHeight="1" x14ac:dyDescent="0.35">
      <c r="A13" s="163" t="s">
        <v>240</v>
      </c>
      <c r="B13" s="195"/>
      <c r="C13" s="196">
        <f>'Phase 1'!E25</f>
        <v>3</v>
      </c>
      <c r="D13" s="197" t="s">
        <v>25</v>
      </c>
      <c r="E13" s="121"/>
    </row>
    <row r="14" spans="1:5" ht="25" customHeight="1" x14ac:dyDescent="0.35">
      <c r="A14" s="198" t="s">
        <v>241</v>
      </c>
      <c r="B14" s="199"/>
      <c r="C14" s="196">
        <f>'Phase 1'!E36</f>
        <v>7</v>
      </c>
      <c r="D14" s="197" t="s">
        <v>49</v>
      </c>
      <c r="E14" s="121"/>
    </row>
    <row r="15" spans="1:5" ht="25" customHeight="1" x14ac:dyDescent="0.35">
      <c r="A15" s="198" t="s">
        <v>242</v>
      </c>
      <c r="B15" s="199"/>
      <c r="C15" s="196">
        <f>'Phase 1'!E44</f>
        <v>4</v>
      </c>
      <c r="D15" s="197" t="s">
        <v>47</v>
      </c>
      <c r="E15" s="121"/>
    </row>
    <row r="16" spans="1:5" ht="25" customHeight="1" x14ac:dyDescent="0.35">
      <c r="A16" s="163" t="s">
        <v>243</v>
      </c>
      <c r="B16" s="195"/>
      <c r="C16" s="200">
        <f>'Phase 1'!E51</f>
        <v>3</v>
      </c>
      <c r="D16" s="201" t="s">
        <v>25</v>
      </c>
      <c r="E16" s="121"/>
    </row>
    <row r="17" spans="1:5" ht="25" customHeight="1" x14ac:dyDescent="0.35">
      <c r="A17" s="193"/>
      <c r="B17" s="202" t="s">
        <v>244</v>
      </c>
      <c r="C17" s="196">
        <f>'Phase 1'!B57</f>
        <v>24</v>
      </c>
      <c r="D17" s="197" t="s">
        <v>281</v>
      </c>
      <c r="E17" s="121"/>
    </row>
    <row r="18" spans="1:5" ht="25" customHeight="1" thickBot="1" x14ac:dyDescent="0.4">
      <c r="A18" s="203"/>
      <c r="B18" s="204" t="s">
        <v>2</v>
      </c>
      <c r="C18" s="205" t="str">
        <f>'Phase 1'!C59</f>
        <v>20-25 points = program moves to Phase 2</v>
      </c>
      <c r="D18" s="206"/>
      <c r="E18" s="121"/>
    </row>
    <row r="19" spans="1:5" ht="15.5" x14ac:dyDescent="0.35">
      <c r="A19" s="192"/>
      <c r="B19" s="121"/>
      <c r="C19" s="121"/>
      <c r="D19" s="121"/>
      <c r="E19" s="121"/>
    </row>
    <row r="20" spans="1:5" ht="15.5" x14ac:dyDescent="0.35">
      <c r="A20" s="192"/>
      <c r="B20" s="121"/>
      <c r="C20" s="121"/>
      <c r="D20" s="121"/>
      <c r="E20" s="121"/>
    </row>
    <row r="21" spans="1:5" ht="15.5" x14ac:dyDescent="0.35">
      <c r="A21" s="141" t="s">
        <v>52</v>
      </c>
      <c r="B21" s="141"/>
      <c r="C21" s="141"/>
      <c r="D21" s="141"/>
      <c r="E21" s="141"/>
    </row>
    <row r="22" spans="1:5" ht="15" thickBot="1" x14ac:dyDescent="0.4">
      <c r="A22" s="121"/>
      <c r="B22" s="121"/>
      <c r="C22" s="121"/>
      <c r="D22" s="121"/>
      <c r="E22" s="121"/>
    </row>
    <row r="23" spans="1:5" ht="30" customHeight="1" x14ac:dyDescent="0.35">
      <c r="A23" s="166" t="s">
        <v>0</v>
      </c>
      <c r="B23" s="167"/>
      <c r="C23" s="167"/>
      <c r="D23" s="167"/>
      <c r="E23" s="168"/>
    </row>
    <row r="24" spans="1:5" ht="25" customHeight="1" x14ac:dyDescent="0.35">
      <c r="A24" s="180" t="s">
        <v>200</v>
      </c>
      <c r="B24" s="182" t="s">
        <v>201</v>
      </c>
      <c r="C24" s="182"/>
      <c r="D24" s="182" t="s">
        <v>1</v>
      </c>
      <c r="E24" s="183" t="s">
        <v>272</v>
      </c>
    </row>
    <row r="25" spans="1:5" ht="50" customHeight="1" x14ac:dyDescent="0.35">
      <c r="A25" s="184" t="s">
        <v>202</v>
      </c>
      <c r="B25" s="188">
        <f>'Phase 2 Kindergarten'!E21</f>
        <v>11</v>
      </c>
      <c r="C25" s="175" t="s">
        <v>208</v>
      </c>
      <c r="D25" s="82" t="s">
        <v>245</v>
      </c>
      <c r="E25" s="52" t="s">
        <v>384</v>
      </c>
    </row>
    <row r="26" spans="1:5" ht="50" customHeight="1" x14ac:dyDescent="0.35">
      <c r="A26" s="184" t="s">
        <v>203</v>
      </c>
      <c r="B26" s="188">
        <f>'Phase 2 Kindergarten'!E49</f>
        <v>19.5</v>
      </c>
      <c r="C26" s="175" t="s">
        <v>209</v>
      </c>
      <c r="D26" s="82" t="s">
        <v>246</v>
      </c>
      <c r="E26" s="53" t="s">
        <v>384</v>
      </c>
    </row>
    <row r="27" spans="1:5" ht="50" customHeight="1" x14ac:dyDescent="0.35">
      <c r="A27" s="184" t="s">
        <v>204</v>
      </c>
      <c r="B27" s="128">
        <f>'Phase 2 Kindergarten'!E65</f>
        <v>10</v>
      </c>
      <c r="C27" s="175" t="s">
        <v>210</v>
      </c>
      <c r="D27" s="82" t="s">
        <v>247</v>
      </c>
      <c r="E27" s="53" t="s">
        <v>384</v>
      </c>
    </row>
    <row r="28" spans="1:5" ht="50" customHeight="1" x14ac:dyDescent="0.35">
      <c r="A28" s="184" t="s">
        <v>205</v>
      </c>
      <c r="B28" s="128">
        <f>'Phase 2 Kindergarten'!E79</f>
        <v>8.5</v>
      </c>
      <c r="C28" s="175" t="s">
        <v>269</v>
      </c>
      <c r="D28" s="82" t="s">
        <v>270</v>
      </c>
      <c r="E28" s="53" t="s">
        <v>384</v>
      </c>
    </row>
    <row r="29" spans="1:5" ht="25" customHeight="1" x14ac:dyDescent="0.35">
      <c r="A29" s="173"/>
      <c r="B29" s="186"/>
      <c r="C29" s="186"/>
      <c r="D29" s="179" t="s">
        <v>206</v>
      </c>
      <c r="E29" s="48" t="s">
        <v>384</v>
      </c>
    </row>
    <row r="30" spans="1:5" ht="80" customHeight="1" thickBot="1" x14ac:dyDescent="0.4">
      <c r="A30" s="172" t="s">
        <v>207</v>
      </c>
      <c r="B30" s="50"/>
      <c r="C30" s="50"/>
      <c r="D30" s="50"/>
      <c r="E30" s="51"/>
    </row>
    <row r="31" spans="1:5" ht="15" thickBot="1" x14ac:dyDescent="0.4">
      <c r="A31" s="121"/>
      <c r="B31" s="121"/>
      <c r="C31" s="121"/>
      <c r="D31" s="121"/>
      <c r="E31" s="121"/>
    </row>
    <row r="32" spans="1:5" ht="30" customHeight="1" x14ac:dyDescent="0.35">
      <c r="A32" s="166" t="s">
        <v>112</v>
      </c>
      <c r="B32" s="167"/>
      <c r="C32" s="167"/>
      <c r="D32" s="167"/>
      <c r="E32" s="168"/>
    </row>
    <row r="33" spans="1:5" ht="25" customHeight="1" x14ac:dyDescent="0.35">
      <c r="A33" s="180" t="s">
        <v>200</v>
      </c>
      <c r="B33" s="182" t="s">
        <v>201</v>
      </c>
      <c r="C33" s="182"/>
      <c r="D33" s="182" t="s">
        <v>1</v>
      </c>
      <c r="E33" s="183" t="s">
        <v>272</v>
      </c>
    </row>
    <row r="34" spans="1:5" ht="50" customHeight="1" x14ac:dyDescent="0.35">
      <c r="A34" s="184" t="s">
        <v>202</v>
      </c>
      <c r="B34" s="188">
        <f>'Phase 2 First Grade'!E20</f>
        <v>11</v>
      </c>
      <c r="C34" s="175" t="s">
        <v>210</v>
      </c>
      <c r="D34" s="82" t="s">
        <v>248</v>
      </c>
      <c r="E34" s="53" t="s">
        <v>384</v>
      </c>
    </row>
    <row r="35" spans="1:5" ht="50" customHeight="1" x14ac:dyDescent="0.35">
      <c r="A35" s="184" t="s">
        <v>203</v>
      </c>
      <c r="B35" s="188">
        <f>'Phase 2 First Grade'!E43</f>
        <v>15.5</v>
      </c>
      <c r="C35" s="175" t="s">
        <v>211</v>
      </c>
      <c r="D35" s="82" t="s">
        <v>250</v>
      </c>
      <c r="E35" s="53" t="s">
        <v>384</v>
      </c>
    </row>
    <row r="36" spans="1:5" ht="50" customHeight="1" x14ac:dyDescent="0.35">
      <c r="A36" s="184" t="s">
        <v>204</v>
      </c>
      <c r="B36" s="128">
        <f>'Phase 2 First Grade'!E58</f>
        <v>9</v>
      </c>
      <c r="C36" s="175" t="s">
        <v>212</v>
      </c>
      <c r="D36" s="82" t="s">
        <v>259</v>
      </c>
      <c r="E36" s="53" t="s">
        <v>384</v>
      </c>
    </row>
    <row r="37" spans="1:5" ht="50" customHeight="1" x14ac:dyDescent="0.35">
      <c r="A37" s="184" t="s">
        <v>213</v>
      </c>
      <c r="B37" s="128">
        <f>'Phase 2 First Grade'!E69</f>
        <v>4.5</v>
      </c>
      <c r="C37" s="175" t="s">
        <v>215</v>
      </c>
      <c r="D37" s="82" t="s">
        <v>249</v>
      </c>
      <c r="E37" s="53" t="s">
        <v>385</v>
      </c>
    </row>
    <row r="38" spans="1:5" ht="50" customHeight="1" x14ac:dyDescent="0.35">
      <c r="A38" s="184" t="s">
        <v>214</v>
      </c>
      <c r="B38" s="128">
        <f>'Phase 2 First Grade'!E87</f>
        <v>12</v>
      </c>
      <c r="C38" s="175" t="s">
        <v>220</v>
      </c>
      <c r="D38" s="82" t="s">
        <v>271</v>
      </c>
      <c r="E38" s="53" t="s">
        <v>384</v>
      </c>
    </row>
    <row r="39" spans="1:5" ht="25" customHeight="1" x14ac:dyDescent="0.35">
      <c r="A39" s="173"/>
      <c r="B39" s="186"/>
      <c r="C39" s="186"/>
      <c r="D39" s="189" t="s">
        <v>206</v>
      </c>
      <c r="E39" s="48" t="s">
        <v>384</v>
      </c>
    </row>
    <row r="40" spans="1:5" ht="80" customHeight="1" thickBot="1" x14ac:dyDescent="0.4">
      <c r="A40" s="187" t="s">
        <v>207</v>
      </c>
      <c r="B40" s="50"/>
      <c r="C40" s="50"/>
      <c r="D40" s="50"/>
      <c r="E40" s="51"/>
    </row>
    <row r="41" spans="1:5" ht="15" thickBot="1" x14ac:dyDescent="0.4">
      <c r="A41" s="121"/>
      <c r="B41" s="121"/>
      <c r="C41" s="121"/>
      <c r="D41" s="121"/>
      <c r="E41" s="121"/>
    </row>
    <row r="42" spans="1:5" ht="30" customHeight="1" x14ac:dyDescent="0.35">
      <c r="A42" s="166" t="s">
        <v>145</v>
      </c>
      <c r="B42" s="167"/>
      <c r="C42" s="167"/>
      <c r="D42" s="167"/>
      <c r="E42" s="168"/>
    </row>
    <row r="43" spans="1:5" ht="25" customHeight="1" x14ac:dyDescent="0.35">
      <c r="A43" s="180" t="s">
        <v>200</v>
      </c>
      <c r="B43" s="182" t="s">
        <v>201</v>
      </c>
      <c r="C43" s="182"/>
      <c r="D43" s="182" t="s">
        <v>1</v>
      </c>
      <c r="E43" s="183" t="s">
        <v>272</v>
      </c>
    </row>
    <row r="44" spans="1:5" ht="50" customHeight="1" x14ac:dyDescent="0.35">
      <c r="A44" s="184" t="s">
        <v>216</v>
      </c>
      <c r="B44" s="128">
        <f>'Phase 2 Second Grade'!E27</f>
        <v>16</v>
      </c>
      <c r="C44" s="175" t="s">
        <v>211</v>
      </c>
      <c r="D44" s="82" t="s">
        <v>250</v>
      </c>
      <c r="E44" s="53" t="s">
        <v>384</v>
      </c>
    </row>
    <row r="45" spans="1:5" ht="50" customHeight="1" x14ac:dyDescent="0.35">
      <c r="A45" s="184" t="s">
        <v>217</v>
      </c>
      <c r="B45" s="128">
        <f>'Phase 2 Second Grade'!E45</f>
        <v>11.5</v>
      </c>
      <c r="C45" s="175" t="s">
        <v>220</v>
      </c>
      <c r="D45" s="82" t="s">
        <v>260</v>
      </c>
      <c r="E45" s="53" t="s">
        <v>384</v>
      </c>
    </row>
    <row r="46" spans="1:5" ht="50" customHeight="1" x14ac:dyDescent="0.35">
      <c r="A46" s="184" t="s">
        <v>218</v>
      </c>
      <c r="B46" s="128">
        <f>'Phase 2 Second Grade'!E56</f>
        <v>3</v>
      </c>
      <c r="C46" s="175" t="s">
        <v>215</v>
      </c>
      <c r="D46" s="82" t="s">
        <v>249</v>
      </c>
      <c r="E46" s="53" t="s">
        <v>385</v>
      </c>
    </row>
    <row r="47" spans="1:5" ht="50" customHeight="1" x14ac:dyDescent="0.35">
      <c r="A47" s="185" t="s">
        <v>219</v>
      </c>
      <c r="B47" s="128">
        <f>'Phase 2 Second Grade'!E73</f>
        <v>10</v>
      </c>
      <c r="C47" s="175" t="s">
        <v>208</v>
      </c>
      <c r="D47" s="82" t="s">
        <v>245</v>
      </c>
      <c r="E47" s="53" t="s">
        <v>384</v>
      </c>
    </row>
    <row r="48" spans="1:5" ht="25" customHeight="1" x14ac:dyDescent="0.35">
      <c r="A48" s="173"/>
      <c r="B48" s="186"/>
      <c r="C48" s="186"/>
      <c r="D48" s="179" t="s">
        <v>206</v>
      </c>
      <c r="E48" s="48" t="s">
        <v>384</v>
      </c>
    </row>
    <row r="49" spans="1:5" ht="80" customHeight="1" thickBot="1" x14ac:dyDescent="0.4">
      <c r="A49" s="172" t="s">
        <v>207</v>
      </c>
      <c r="B49" s="50"/>
      <c r="C49" s="50"/>
      <c r="D49" s="50"/>
      <c r="E49" s="51"/>
    </row>
    <row r="50" spans="1:5" ht="14.5" customHeight="1" thickBot="1" x14ac:dyDescent="0.4">
      <c r="A50" s="121"/>
      <c r="B50" s="121"/>
      <c r="C50" s="121"/>
      <c r="D50" s="121"/>
      <c r="E50" s="121"/>
    </row>
    <row r="51" spans="1:5" ht="30" customHeight="1" x14ac:dyDescent="0.35">
      <c r="A51" s="166" t="s">
        <v>146</v>
      </c>
      <c r="B51" s="167"/>
      <c r="C51" s="167"/>
      <c r="D51" s="167"/>
      <c r="E51" s="168"/>
    </row>
    <row r="52" spans="1:5" ht="25" customHeight="1" x14ac:dyDescent="0.35">
      <c r="A52" s="180" t="s">
        <v>200</v>
      </c>
      <c r="B52" s="181" t="s">
        <v>201</v>
      </c>
      <c r="C52" s="181"/>
      <c r="D52" s="182" t="s">
        <v>1</v>
      </c>
      <c r="E52" s="183" t="s">
        <v>272</v>
      </c>
    </row>
    <row r="53" spans="1:5" ht="50" customHeight="1" x14ac:dyDescent="0.35">
      <c r="A53" s="173" t="s">
        <v>216</v>
      </c>
      <c r="B53" s="174">
        <f>'Phase 2 Third Grade'!E27</f>
        <v>14.5</v>
      </c>
      <c r="C53" s="175" t="s">
        <v>211</v>
      </c>
      <c r="D53" s="176" t="s">
        <v>251</v>
      </c>
      <c r="E53" s="53" t="s">
        <v>384</v>
      </c>
    </row>
    <row r="54" spans="1:5" ht="50" customHeight="1" x14ac:dyDescent="0.35">
      <c r="A54" s="173" t="s">
        <v>217</v>
      </c>
      <c r="B54" s="174">
        <f>'Phase 2 Third Grade'!E46</f>
        <v>13.5</v>
      </c>
      <c r="C54" s="177" t="s">
        <v>222</v>
      </c>
      <c r="D54" s="176" t="s">
        <v>252</v>
      </c>
      <c r="E54" s="53" t="s">
        <v>384</v>
      </c>
    </row>
    <row r="55" spans="1:5" ht="50" customHeight="1" x14ac:dyDescent="0.35">
      <c r="A55" s="173" t="s">
        <v>221</v>
      </c>
      <c r="B55" s="174">
        <f>'Phase 2 Third Grade'!E57</f>
        <v>5</v>
      </c>
      <c r="C55" s="177" t="s">
        <v>215</v>
      </c>
      <c r="D55" s="176" t="s">
        <v>249</v>
      </c>
      <c r="E55" s="53" t="s">
        <v>384</v>
      </c>
    </row>
    <row r="56" spans="1:5" ht="50" customHeight="1" x14ac:dyDescent="0.35">
      <c r="A56" s="173" t="s">
        <v>219</v>
      </c>
      <c r="B56" s="128">
        <f>'Phase 2 Third Grade'!E76</f>
        <v>13.5</v>
      </c>
      <c r="C56" s="177" t="s">
        <v>222</v>
      </c>
      <c r="D56" s="176" t="s">
        <v>253</v>
      </c>
      <c r="E56" s="53" t="s">
        <v>384</v>
      </c>
    </row>
    <row r="57" spans="1:5" ht="25" customHeight="1" x14ac:dyDescent="0.35">
      <c r="A57" s="173"/>
      <c r="B57" s="178"/>
      <c r="C57" s="178"/>
      <c r="D57" s="179" t="s">
        <v>206</v>
      </c>
      <c r="E57" s="30" t="s">
        <v>384</v>
      </c>
    </row>
    <row r="58" spans="1:5" ht="80" customHeight="1" thickBot="1" x14ac:dyDescent="0.4">
      <c r="A58" s="172" t="s">
        <v>207</v>
      </c>
      <c r="B58" s="50"/>
      <c r="C58" s="50"/>
      <c r="D58" s="50"/>
      <c r="E58" s="51"/>
    </row>
    <row r="59" spans="1:5" ht="15" thickBot="1" x14ac:dyDescent="0.4">
      <c r="A59" s="121"/>
      <c r="B59" s="121"/>
      <c r="C59" s="121"/>
      <c r="D59" s="121"/>
      <c r="E59" s="121"/>
    </row>
    <row r="60" spans="1:5" ht="30" customHeight="1" x14ac:dyDescent="0.35">
      <c r="A60" s="166" t="s">
        <v>192</v>
      </c>
      <c r="B60" s="167"/>
      <c r="C60" s="167"/>
      <c r="D60" s="167"/>
      <c r="E60" s="168"/>
    </row>
    <row r="61" spans="1:5" ht="25" customHeight="1" x14ac:dyDescent="0.35">
      <c r="A61" s="169" t="s">
        <v>200</v>
      </c>
      <c r="B61" s="170" t="s">
        <v>201</v>
      </c>
      <c r="C61" s="170"/>
      <c r="D61" s="170" t="s">
        <v>1</v>
      </c>
      <c r="E61" s="171" t="s">
        <v>272</v>
      </c>
    </row>
    <row r="62" spans="1:5" ht="50" customHeight="1" x14ac:dyDescent="0.35">
      <c r="A62" s="161" t="s">
        <v>192</v>
      </c>
      <c r="B62" s="128">
        <f>'Usability, Professional Dev.'!E14</f>
        <v>2</v>
      </c>
      <c r="C62" s="162" t="s">
        <v>223</v>
      </c>
      <c r="D62" s="146" t="s">
        <v>254</v>
      </c>
      <c r="E62" s="52" t="s">
        <v>386</v>
      </c>
    </row>
    <row r="63" spans="1:5" ht="25" customHeight="1" x14ac:dyDescent="0.35">
      <c r="A63" s="163"/>
      <c r="B63" s="164"/>
      <c r="C63" s="164"/>
      <c r="D63" s="165" t="s">
        <v>67</v>
      </c>
      <c r="E63" s="47" t="s">
        <v>386</v>
      </c>
    </row>
    <row r="64" spans="1:5" ht="80" customHeight="1" thickBot="1" x14ac:dyDescent="0.4">
      <c r="A64" s="160" t="s">
        <v>207</v>
      </c>
      <c r="B64" s="56"/>
      <c r="C64" s="211" t="s">
        <v>387</v>
      </c>
      <c r="D64" s="211"/>
      <c r="E64" s="212"/>
    </row>
    <row r="65" spans="1:5" ht="15" thickBot="1" x14ac:dyDescent="0.4">
      <c r="A65" s="121"/>
      <c r="B65" s="121"/>
      <c r="C65" s="121"/>
      <c r="D65" s="121"/>
      <c r="E65" s="121"/>
    </row>
    <row r="66" spans="1:5" ht="30" customHeight="1" x14ac:dyDescent="0.35">
      <c r="A66" s="166" t="s">
        <v>278</v>
      </c>
      <c r="B66" s="167"/>
      <c r="C66" s="167"/>
      <c r="D66" s="167"/>
      <c r="E66" s="168"/>
    </row>
    <row r="67" spans="1:5" ht="74" customHeight="1" x14ac:dyDescent="0.35">
      <c r="A67" s="169" t="s">
        <v>200</v>
      </c>
      <c r="B67" s="170" t="s">
        <v>201</v>
      </c>
      <c r="C67" s="170"/>
      <c r="D67" s="170" t="s">
        <v>288</v>
      </c>
      <c r="E67" s="171" t="s">
        <v>272</v>
      </c>
    </row>
    <row r="68" spans="1:5" ht="50" customHeight="1" x14ac:dyDescent="0.35">
      <c r="A68" s="161" t="s">
        <v>284</v>
      </c>
      <c r="B68" s="128">
        <f>'Usability, Professional Dev.'!E22</f>
        <v>2</v>
      </c>
      <c r="C68" s="162" t="s">
        <v>285</v>
      </c>
      <c r="D68" s="146" t="s">
        <v>287</v>
      </c>
      <c r="E68" s="52" t="s">
        <v>384</v>
      </c>
    </row>
    <row r="69" spans="1:5" ht="30" customHeight="1" x14ac:dyDescent="0.35">
      <c r="A69" s="163"/>
      <c r="B69" s="164"/>
      <c r="C69" s="164"/>
      <c r="D69" s="165" t="s">
        <v>67</v>
      </c>
      <c r="E69" s="47" t="s">
        <v>384</v>
      </c>
    </row>
    <row r="70" spans="1:5" ht="80" customHeight="1" thickBot="1" x14ac:dyDescent="0.4">
      <c r="A70" s="160" t="s">
        <v>207</v>
      </c>
      <c r="B70" s="56"/>
      <c r="C70" s="56"/>
      <c r="D70" s="56"/>
      <c r="E70" s="57"/>
    </row>
  </sheetData>
  <sheetProtection algorithmName="SHA-512" hashValue="pn4gUzQ1rE849xAoh2gFiutD/T+I4ww8DgPk8IGy2TxMaXVA8SQ3Tuk1Bafc1aM1SMtWRGTmU8xve8osJ2ZuVg==" saltValue="yN3JLsPflxRhQH0yZqCCKw==" spinCount="100000" sheet="1" formatCells="0" formatColumns="0" formatRows="0"/>
  <mergeCells count="1">
    <mergeCell ref="C64:E64"/>
  </mergeCells>
  <dataValidations count="2">
    <dataValidation type="list" allowBlank="1" showInputMessage="1" showErrorMessage="1" sqref="E69 E25:E29 E34:E39 E44:E48 E53:E57 E62:E63" xr:uid="{00000000-0002-0000-0800-000000000000}">
      <formula1>"Meets Expectations, Partially Meets Expectations, Doesn’t Meet Expectations"</formula1>
    </dataValidation>
    <dataValidation type="list" allowBlank="1" showInputMessage="1" showErrorMessage="1" sqref="E68" xr:uid="{F495F4F9-7021-498A-9FCE-2DFBF435C8A1}">
      <formula1>"Meets Expectations,  Doesn’t Meet Expectations"</formula1>
    </dataValidation>
  </dataValidations>
  <pageMargins left="0.7" right="0.7" top="0.75" bottom="0.75" header="0.3" footer="0.3"/>
  <pageSetup scale="78" orientation="landscape" horizontalDpi="4294967293" verticalDpi="4294967293" r:id="rId1"/>
  <headerFooter>
    <oddFooter>&amp;LJanuary 2020&amp;CCore Program Review&amp;RRating Summary</oddFooter>
  </headerFooter>
  <rowBreaks count="4" manualBreakCount="4">
    <brk id="31" max="16383" man="1"/>
    <brk id="41" max="16383" man="1"/>
    <brk id="50" max="16383" man="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Rating Definitions</vt:lpstr>
      <vt:lpstr>Phase 1</vt:lpstr>
      <vt:lpstr>Phase 2 Kindergarten</vt:lpstr>
      <vt:lpstr>Phase 2 First Grade</vt:lpstr>
      <vt:lpstr>Phase 2 Second Grade</vt:lpstr>
      <vt:lpstr>Phase 2 Third Grade</vt:lpstr>
      <vt:lpstr>Usability, Professional Dev.</vt:lpstr>
      <vt:lpstr>Core Programs Rating Summary</vt:lpstr>
      <vt:lpstr>Final Summary</vt:lpstr>
    </vt:vector>
  </TitlesOfParts>
  <Company>Colorado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Yetter, Tammy</dc:creator>
  <cp:lastModifiedBy>Calzadillas, Marisa</cp:lastModifiedBy>
  <cp:lastPrinted>2020-04-03T20:11:48Z</cp:lastPrinted>
  <dcterms:created xsi:type="dcterms:W3CDTF">2020-01-29T22:20:11Z</dcterms:created>
  <dcterms:modified xsi:type="dcterms:W3CDTF">2020-06-24T16:05:03Z</dcterms:modified>
</cp:coreProperties>
</file>