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C:\Users\calzadillas_M\Desktop\IP CORE Rubrics and Summarries for Website\Rubrics\"/>
    </mc:Choice>
  </mc:AlternateContent>
  <xr:revisionPtr revIDLastSave="0" documentId="8_{90B74A32-48CD-4247-BF02-A86B7120C59F}" xr6:coauthVersionLast="45" xr6:coauthVersionMax="45" xr10:uidLastSave="{00000000-0000-0000-0000-000000000000}"/>
  <bookViews>
    <workbookView xWindow="2200" yWindow="2200" windowWidth="14400" windowHeight="7360" tabRatio="794" firstSheet="5" activeTab="8" xr2:uid="{00000000-000D-0000-FFFF-FFFF00000000}"/>
  </bookViews>
  <sheets>
    <sheet name="Introduction" sheetId="13" r:id="rId1"/>
    <sheet name="Rating Definitions" sheetId="1" r:id="rId2"/>
    <sheet name="Phase 1" sheetId="10" r:id="rId3"/>
    <sheet name="Phase 2 Kindergarten" sheetId="2" r:id="rId4"/>
    <sheet name="Phase 2 First Grade" sheetId="5" r:id="rId5"/>
    <sheet name="Phase 2 Second Grade" sheetId="6" r:id="rId6"/>
    <sheet name="Phase 2 Third Grade" sheetId="3" r:id="rId7"/>
    <sheet name="Usability, Professional Dev." sheetId="4" r:id="rId8"/>
    <sheet name="Core Programs Rating Summary" sheetId="7" r:id="rId9"/>
    <sheet name="Final Summary" sheetId="9" r:id="rId10"/>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1" i="6" l="1"/>
  <c r="B8" i="9"/>
  <c r="B7" i="9"/>
  <c r="E21" i="4"/>
  <c r="E82" i="5"/>
  <c r="E9" i="4"/>
  <c r="E20" i="4"/>
  <c r="E22" i="4"/>
  <c r="B68" i="7"/>
  <c r="E84" i="5"/>
  <c r="E85" i="5"/>
  <c r="E76" i="2"/>
  <c r="E77" i="2"/>
  <c r="C18" i="7"/>
  <c r="E50" i="10"/>
  <c r="E49" i="10"/>
  <c r="E48" i="10"/>
  <c r="E41" i="10"/>
  <c r="E42" i="10"/>
  <c r="E43" i="10"/>
  <c r="E40" i="10"/>
  <c r="E30" i="10"/>
  <c r="E31" i="10"/>
  <c r="E32" i="10"/>
  <c r="E33" i="10"/>
  <c r="E34" i="10"/>
  <c r="E35" i="10"/>
  <c r="E29" i="10"/>
  <c r="E23" i="10"/>
  <c r="E24" i="10"/>
  <c r="E22" i="10"/>
  <c r="E16" i="10"/>
  <c r="E17" i="10"/>
  <c r="E15" i="10"/>
  <c r="E7" i="10"/>
  <c r="E8" i="10"/>
  <c r="E9" i="10"/>
  <c r="E10" i="10"/>
  <c r="E6" i="10"/>
  <c r="E25" i="10"/>
  <c r="C13" i="7"/>
  <c r="E18" i="10"/>
  <c r="C12" i="7"/>
  <c r="E36" i="10"/>
  <c r="C14" i="7"/>
  <c r="E51" i="10"/>
  <c r="C16" i="7"/>
  <c r="E44" i="10"/>
  <c r="C15" i="7"/>
  <c r="E11" i="10"/>
  <c r="C11" i="7"/>
  <c r="B57" i="10"/>
  <c r="C17" i="7"/>
  <c r="E10" i="4"/>
  <c r="E11" i="4"/>
  <c r="E12" i="4"/>
  <c r="E13" i="4"/>
  <c r="E69" i="3"/>
  <c r="E70" i="3"/>
  <c r="E71" i="3"/>
  <c r="E72" i="3"/>
  <c r="E73" i="3"/>
  <c r="E74" i="3"/>
  <c r="E75" i="3"/>
  <c r="E68" i="3"/>
  <c r="E67" i="3"/>
  <c r="E63" i="3"/>
  <c r="E64" i="3"/>
  <c r="E65" i="3"/>
  <c r="E66" i="3"/>
  <c r="E62" i="3"/>
  <c r="E52" i="3"/>
  <c r="E53" i="3"/>
  <c r="E54" i="3"/>
  <c r="E55" i="3"/>
  <c r="E56" i="3"/>
  <c r="E51" i="3"/>
  <c r="E33" i="3"/>
  <c r="E34" i="3"/>
  <c r="E35" i="3"/>
  <c r="E36" i="3"/>
  <c r="E37" i="3"/>
  <c r="E38" i="3"/>
  <c r="E39" i="3"/>
  <c r="E40" i="3"/>
  <c r="E41" i="3"/>
  <c r="E42" i="3"/>
  <c r="E43" i="3"/>
  <c r="E44" i="3"/>
  <c r="E45" i="3"/>
  <c r="E32" i="3"/>
  <c r="E14" i="3"/>
  <c r="E15" i="3"/>
  <c r="E16" i="3"/>
  <c r="E17" i="3"/>
  <c r="E18" i="3"/>
  <c r="E19" i="3"/>
  <c r="E20" i="3"/>
  <c r="E21" i="3"/>
  <c r="E22" i="3"/>
  <c r="E23" i="3"/>
  <c r="E24" i="3"/>
  <c r="E25" i="3"/>
  <c r="E26" i="3"/>
  <c r="E13" i="3"/>
  <c r="E12" i="3"/>
  <c r="E10" i="3"/>
  <c r="E11" i="3"/>
  <c r="E9" i="3"/>
  <c r="E66" i="6"/>
  <c r="E67" i="6"/>
  <c r="E68" i="6"/>
  <c r="E69" i="6"/>
  <c r="E70" i="6"/>
  <c r="E72" i="6"/>
  <c r="E65" i="6"/>
  <c r="E64" i="6"/>
  <c r="E62" i="6"/>
  <c r="E63" i="6"/>
  <c r="E61" i="6"/>
  <c r="E51" i="6"/>
  <c r="E52" i="6"/>
  <c r="E53" i="6"/>
  <c r="E54" i="6"/>
  <c r="E55" i="6"/>
  <c r="E50" i="6"/>
  <c r="E33" i="6"/>
  <c r="E34" i="6"/>
  <c r="E35" i="6"/>
  <c r="E36" i="6"/>
  <c r="E37" i="6"/>
  <c r="E38" i="6"/>
  <c r="E39" i="6"/>
  <c r="E40" i="6"/>
  <c r="E41" i="6"/>
  <c r="E42" i="6"/>
  <c r="E43" i="6"/>
  <c r="E44" i="6"/>
  <c r="E32" i="6"/>
  <c r="E14" i="6"/>
  <c r="E15" i="6"/>
  <c r="E16" i="6"/>
  <c r="E17" i="6"/>
  <c r="E18" i="6"/>
  <c r="E19" i="6"/>
  <c r="E20" i="6"/>
  <c r="E21" i="6"/>
  <c r="E22" i="6"/>
  <c r="E23" i="6"/>
  <c r="E24" i="6"/>
  <c r="E25" i="6"/>
  <c r="E26" i="6"/>
  <c r="E13" i="6"/>
  <c r="E10" i="6"/>
  <c r="E11" i="6"/>
  <c r="E12" i="6"/>
  <c r="E9" i="6"/>
  <c r="E86" i="5"/>
  <c r="E83" i="5"/>
  <c r="E77" i="5"/>
  <c r="E78" i="5"/>
  <c r="E79" i="5"/>
  <c r="E80" i="5"/>
  <c r="E81" i="5"/>
  <c r="E76" i="5"/>
  <c r="E75" i="5"/>
  <c r="E74" i="5"/>
  <c r="E64" i="5"/>
  <c r="E65" i="5"/>
  <c r="E66" i="5"/>
  <c r="E67" i="5"/>
  <c r="E68" i="5"/>
  <c r="E63" i="5"/>
  <c r="E49" i="5"/>
  <c r="E50" i="5"/>
  <c r="E51" i="5"/>
  <c r="E52" i="5"/>
  <c r="E53" i="5"/>
  <c r="E54" i="5"/>
  <c r="E55" i="5"/>
  <c r="E56" i="5"/>
  <c r="E57" i="5"/>
  <c r="E48" i="5"/>
  <c r="E28" i="5"/>
  <c r="E29" i="5"/>
  <c r="E30" i="5"/>
  <c r="E31" i="5"/>
  <c r="E32" i="5"/>
  <c r="E33" i="5"/>
  <c r="E34" i="5"/>
  <c r="E35" i="5"/>
  <c r="E36" i="5"/>
  <c r="E37" i="5"/>
  <c r="E38" i="5"/>
  <c r="E39" i="5"/>
  <c r="E40" i="5"/>
  <c r="E41" i="5"/>
  <c r="E42" i="5"/>
  <c r="E27" i="5"/>
  <c r="E26" i="5"/>
  <c r="E25" i="5"/>
  <c r="E10" i="5"/>
  <c r="E11" i="5"/>
  <c r="E12" i="5"/>
  <c r="E13" i="5"/>
  <c r="E14" i="5"/>
  <c r="E15" i="5"/>
  <c r="E16" i="5"/>
  <c r="E17" i="5"/>
  <c r="E18" i="5"/>
  <c r="E19" i="5"/>
  <c r="E9" i="5"/>
  <c r="E71" i="2"/>
  <c r="E72" i="2"/>
  <c r="E73" i="2"/>
  <c r="E74" i="2"/>
  <c r="E75" i="2"/>
  <c r="E78" i="2"/>
  <c r="E70" i="2"/>
  <c r="E55" i="2"/>
  <c r="E56" i="2"/>
  <c r="E57" i="2"/>
  <c r="E58" i="2"/>
  <c r="E59" i="2"/>
  <c r="E60" i="2"/>
  <c r="E61" i="2"/>
  <c r="E62" i="2"/>
  <c r="E63" i="2"/>
  <c r="E64" i="2"/>
  <c r="E54" i="2"/>
  <c r="E29" i="2"/>
  <c r="E30" i="2"/>
  <c r="E31" i="2"/>
  <c r="E32" i="2"/>
  <c r="E33" i="2"/>
  <c r="E34" i="2"/>
  <c r="E35" i="2"/>
  <c r="E36" i="2"/>
  <c r="E37" i="2"/>
  <c r="E38" i="2"/>
  <c r="E39" i="2"/>
  <c r="E40" i="2"/>
  <c r="E41" i="2"/>
  <c r="E42" i="2"/>
  <c r="E43" i="2"/>
  <c r="E44" i="2"/>
  <c r="E45" i="2"/>
  <c r="E46" i="2"/>
  <c r="E47" i="2"/>
  <c r="E48" i="2"/>
  <c r="E28" i="2"/>
  <c r="E27" i="2"/>
  <c r="E26" i="2"/>
  <c r="E10" i="2"/>
  <c r="E11" i="2"/>
  <c r="E12" i="2"/>
  <c r="E13" i="2"/>
  <c r="E14" i="2"/>
  <c r="E15" i="2"/>
  <c r="E16" i="2"/>
  <c r="E17" i="2"/>
  <c r="E18" i="2"/>
  <c r="E19" i="2"/>
  <c r="E20" i="2"/>
  <c r="E9" i="2"/>
  <c r="E46" i="3"/>
  <c r="B54" i="7"/>
  <c r="E76" i="3"/>
  <c r="B56" i="7"/>
  <c r="E27" i="3"/>
  <c r="B53" i="7"/>
  <c r="E57" i="3"/>
  <c r="B55" i="7"/>
  <c r="E49" i="2"/>
  <c r="B26" i="7"/>
  <c r="B15" i="9"/>
  <c r="B14" i="9"/>
  <c r="B13" i="9"/>
  <c r="B12" i="9"/>
  <c r="B6" i="9"/>
  <c r="E14" i="4"/>
  <c r="B62" i="7"/>
  <c r="E73" i="6"/>
  <c r="B47" i="7"/>
  <c r="E56" i="6"/>
  <c r="B46" i="7"/>
  <c r="E45" i="6"/>
  <c r="B45" i="7"/>
  <c r="E27" i="6"/>
  <c r="B44" i="7"/>
  <c r="E87" i="5"/>
  <c r="B38" i="7"/>
  <c r="E69" i="5"/>
  <c r="B37" i="7"/>
  <c r="E58" i="5"/>
  <c r="B36" i="7"/>
  <c r="E43" i="5"/>
  <c r="B35" i="7"/>
  <c r="E20" i="5"/>
  <c r="B34" i="7"/>
  <c r="E79" i="2"/>
  <c r="B28" i="7"/>
  <c r="E65" i="2"/>
  <c r="B27" i="7"/>
  <c r="E21" i="2"/>
  <c r="B25" i="7"/>
</calcChain>
</file>

<file path=xl/sharedStrings.xml><?xml version="1.0" encoding="utf-8"?>
<sst xmlns="http://schemas.openxmlformats.org/spreadsheetml/2006/main" count="988" uniqueCount="426">
  <si>
    <t>READ Act</t>
  </si>
  <si>
    <t>Request for Advisory List Submissions</t>
  </si>
  <si>
    <t>Part II - Program Review</t>
  </si>
  <si>
    <t>Core Instructional Programming</t>
  </si>
  <si>
    <t>2019-2020</t>
  </si>
  <si>
    <t>The Colorado Reading to Ensure Academic Development Act (READ Act) requires the Colorado Department of Education to create an advisory list of evidence-based or scientifically based instructional programming in reading (C.R.C., 22-7-1209).  Part 2 of the process to create an advisory list of programs involves the use of rubrics to evaluate core, supplemental and intervention program materials. A separate rubric is used for each type of instructional program. 
These rubrics are designed for reviewing programs that teach students to read in English. If a program is teaching reading in another language, the scope and sequence for learning to read in that language must be considered.</t>
  </si>
  <si>
    <t xml:space="preserve">Core Programming: A comprehensive program used to teach initial and differentiated instruction in the regular classroom. Core reading programs typically encompass both content (curriculum) and strategies (instruction) for teaching the included domains and skills.  They provide the instructional priorities, sequence, delivery methods, and materials to articulate how to teach students so they will achieve grade level standards.  </t>
  </si>
  <si>
    <t>Supplemental Programming: A program selected to supplement core reading instruction when the core program doesn’t provide enough instruction or practice in key areas to meet student needs.</t>
  </si>
  <si>
    <t>Intervention Programming: A program designed to provide scientifically-based, high-quality instruction for students who are below proficient in reading.</t>
  </si>
  <si>
    <t>The core, supplemental, and intervention programs will be reviewed in two phases.  In Phase 1, expert reviewers will evaluate programs on the key elements and features of scientifically-based reading instruction, including:
• research alignment
• explicit instruction
• sequential instruction
• systematic and cumulative instruction
• coordinated components
• related elements</t>
  </si>
  <si>
    <t xml:space="preserve">Programs that meet criteria in Phase 1 will move on to Phase 2.  The Phase 2 review involves evaluating the extent to which programs implement effective instructional practices for teaching the essential early literacy skills:
• phonemic awareness
• vocabulary
• phonics
• oral reading fluency
• reading comprehension
The criteria for each grade are organized into sections based on the essential early literacy skills.  </t>
  </si>
  <si>
    <t xml:space="preserve">Core Programming will be recommended for each grade level which meets the phase 2 rubric criteria. </t>
  </si>
  <si>
    <t>Rating Definitions for Core Programming</t>
  </si>
  <si>
    <t>Fully Met or Met</t>
  </si>
  <si>
    <t>Items marked as Fully Met should have evidence of all components of the criteria throughout the program. Reviewers are encouraged to note evidence and feedback for the publisher.</t>
  </si>
  <si>
    <t>Items marked as Fully Met or Met will receive a score of 1.</t>
  </si>
  <si>
    <t>Partially Met</t>
  </si>
  <si>
    <t>Items should be marked as Partially Met when some aspect of the criteria is met but others are not, and/or the criteria is met in one part of the program but not met in others.  Reviewers are encouraged to note evidence and feedback for the publisher.</t>
  </si>
  <si>
    <t>Items marked as Partially Met will receive a score of 0.5.</t>
  </si>
  <si>
    <t>Not Met</t>
  </si>
  <si>
    <t>Items are marked as Not Met when no evidence of the criteria could be found in the program materials submitted by the publisher, or when there is evidence of a practice that is contrary to the criteria. Reviewers should note feedback for the publisher.</t>
  </si>
  <si>
    <t>Items marked Not met will receive a score of 0.</t>
  </si>
  <si>
    <t>Core Program Review Rubric</t>
  </si>
  <si>
    <t>Phase 1: Required Features of Scientifically-Based or Evidence Based Core Reading Programs</t>
  </si>
  <si>
    <t>Section 1:   Research Alignment - The program reflects current and confirmed research in reading and cognitive science.</t>
  </si>
  <si>
    <t>Rating</t>
  </si>
  <si>
    <t>Evidence/Feedback</t>
  </si>
  <si>
    <t>Score</t>
  </si>
  <si>
    <t>For the grades for which the program is submitted, the program must include evidence of alignment to ESSA Evidence Level 1, 2, 3 or 4. If Level 4, then a logic model must be submitted.</t>
  </si>
  <si>
    <t>Met</t>
  </si>
  <si>
    <t xml:space="preserve">Indicated ESSA Level 4, logic model provided. Study underway. </t>
  </si>
  <si>
    <t>The program provides evidence of grounding in conceptual research and theoretical models with reference to research articles and websites. If the program is constructed for learning to read in a language other than English, a conceptual model and research foundation, as well as evidence that it is not merely a translation of an English program is provided.</t>
  </si>
  <si>
    <t xml:space="preserve">There is an obvious emphasis on teaching and learning the five essential early literacy skills. </t>
  </si>
  <si>
    <t>The program reflects the understanding that reading is a language-based skill and learning to read depends on mapping sounds to print.</t>
  </si>
  <si>
    <t>Not met</t>
  </si>
  <si>
    <t xml:space="preserve">While there is evidence of instruction in mapping sounds to print within the Phonics Workshop materials, reviewers could not identify a strong connection between the phonics focus skills and the leveled readers that students read in small group instruction. These texts include words and phonics patterns well in advance of those previously taught. These texts require students to use word recognition strategies (context clues, initial letter and guessing)  that are not aligned with scientifically based reading research. Another example is the word wall structure for K-1, the teacher's materials are eliciting pratices not aligned to this criteria. </t>
  </si>
  <si>
    <t>Word recognition is explicitly taught through relating sounds to letters, and not visual memory, guessing, the shape of the word, or the use of context clues to decode words.</t>
  </si>
  <si>
    <t>Examples were found in the program that are aligned to visual memory, guessing, and using context clues in order to decode words. "To figure out a word, I can: 1. Look for cludes in pictures 2. Look for clues in words nearby." (Kdg. Launching the Reader's Workshop, p. 151) and "Figuring Out Unfamiliar Words" (Anchor Chart in 3rd Grade Launching Reader's Workshop, p. 149)</t>
  </si>
  <si>
    <t>Total Met Section 1:</t>
  </si>
  <si>
    <t>out of 5</t>
  </si>
  <si>
    <t xml:space="preserve">Section 2:   Explicit Instruction – Students are introduced to the new skill before they are asked to perform it. </t>
  </si>
  <si>
    <t>Lessons include instructional routines and/or scripts that note what the teacher should say, include a step-by-step sequence, include procedures, and consistent academic language and vocabulary that relates back to grade level outcomes and standards.</t>
  </si>
  <si>
    <t>Routines include language for the teacher to introduce, define or explain new skills through demonstration and modeling before students are asked to perform the skills.</t>
  </si>
  <si>
    <t>There are multiple opportunities for students to practice new skills with instructions for the teacher to give immediate corrective feedback.</t>
  </si>
  <si>
    <t>Total Met Section 2:</t>
  </si>
  <si>
    <t>out of 3</t>
  </si>
  <si>
    <t xml:space="preserve">Section 3:   Sequential Instruction - There is a detailed scope and sequence including a list of specific skills taught, a sequence for teaching the skills over the course of the year, and a timeline showing when skills are taught (by week, month, unit). </t>
  </si>
  <si>
    <r>
      <t xml:space="preserve">The scope and sequence for a skill </t>
    </r>
    <r>
      <rPr>
        <b/>
        <sz val="12"/>
        <color theme="1"/>
        <rFont val="Calibri"/>
        <family val="2"/>
        <scheme val="minor"/>
      </rPr>
      <t>within</t>
    </r>
    <r>
      <rPr>
        <sz val="12"/>
        <color theme="1"/>
        <rFont val="Calibri"/>
        <family val="2"/>
        <scheme val="minor"/>
      </rPr>
      <t xml:space="preserve"> a grade shows a clear progression from easier to harder, and is appropriate for the grade for which the program is designed.</t>
    </r>
  </si>
  <si>
    <t>Advanced skills are not introduced before students have been taught pre-requisite skills.</t>
  </si>
  <si>
    <t xml:space="preserve">Reviewers note that each reader's workshop incorporates independant reading and small group reading with leveled text. It's unclear to reviewers how teachers are guided to make decisions when it comes to small group material selection. This is an area if both "buckets" small group lessons aren't considered and primarily the leveled text is used during small group - this would not be marked as "met". Particularly for K-1 alignement. </t>
  </si>
  <si>
    <r>
      <t xml:space="preserve">The scope and sequence at each grade level articulates when skills are taught </t>
    </r>
    <r>
      <rPr>
        <b/>
        <sz val="12"/>
        <color theme="1"/>
        <rFont val="Calibri"/>
        <family val="2"/>
        <scheme val="minor"/>
      </rPr>
      <t>across</t>
    </r>
    <r>
      <rPr>
        <sz val="12"/>
        <color theme="1"/>
        <rFont val="Calibri"/>
        <family val="2"/>
        <scheme val="minor"/>
      </rPr>
      <t xml:space="preserve"> grades.</t>
    </r>
  </si>
  <si>
    <t>Although there is detail in the Phonics &amp; Word Study (PA/Phonics) strand in their scope and sequence - a similart structure for comprehension, vocabulary and speaking and listening would strengthen the resource for implementers</t>
  </si>
  <si>
    <t>Total Met Section 3:</t>
  </si>
  <si>
    <t>Section 4:   Systematic &amp; Cumulative Instruction – The structured lesson format includes a plan, procedure, or routine that is carried through the sequence of teaching skills.</t>
  </si>
  <si>
    <t>A clear and consistent lesson format is present in program lessons for each of the five foundational skill areas at each grade.</t>
  </si>
  <si>
    <t>There is a daily schedule of lessons noting suggestions for the length of lessons and units. There is a daily schedule of lessons noting suggestions for the length of time dedicated to each of the foundational skill areas that is consistent across lessons and units.</t>
  </si>
  <si>
    <t>Time is spent in whole group and small group formats, with the majority of instruction delivered in small, flexible, skill-based groups.</t>
  </si>
  <si>
    <t>Independent or group practice occurs after teacher-led instruction on the essential skills, not before the teacher-led instruction and not without it or instead of it.</t>
  </si>
  <si>
    <t>Lessons include instructional routines, noting what the teacher should say, which includes a step-by-step sequence, procedures, and consistent language across lessons and grades.</t>
  </si>
  <si>
    <t>The teacher manual(s) include directions for how to implement lessons (e.g., materials, target skill, script or wording for how to teach, examples to use, specific content such as word lists or book list).</t>
  </si>
  <si>
    <t>High-priority skills are cumulatively reviewed.</t>
  </si>
  <si>
    <t>Total Met Section 4:</t>
  </si>
  <si>
    <t>out of 7</t>
  </si>
  <si>
    <t>Section 5:  Coordinated Components - Elements of the program are clearly linked.</t>
  </si>
  <si>
    <t>The same routines, terminology, and procedures are used across skill areas and over time.</t>
  </si>
  <si>
    <t>There is a clear link between foundational skills and higher order skills.  Skills are integrated across areas (e.g. phonemic awareness and phonics, phonemic awareness and oral language).</t>
  </si>
  <si>
    <t xml:space="preserve">Lessons and materials are available for differentiating instruction for students who are struggling or need enrichment, in the core program and in supplemental programs. </t>
  </si>
  <si>
    <t>Differentiation and support are provided for supporting English Learners, students who are struggling, and those who need acceleration.</t>
  </si>
  <si>
    <t xml:space="preserve">Reviewers found evidence of differentiation for ELLs and students who struggle in the foundational skills, but evidence of acceleration was able to be located.  </t>
  </si>
  <si>
    <t>Total Met Section 5:</t>
  </si>
  <si>
    <t>out of 4</t>
  </si>
  <si>
    <t>Section 6:   Related Elements – The program contains features that are optimal for delivering effective instruction.</t>
  </si>
  <si>
    <t xml:space="preserve">Assessment
·       Formative (e.g., progress monitoring)
·       Summative (e.g., unit tests)
·       Framework for data-based decision making
</t>
  </si>
  <si>
    <t>Environment
·       Classroom management to support small group instruction
·       Motivation for students (e.g., built-in choice, charts/graphs of progress, immediate feedback on progress)</t>
  </si>
  <si>
    <t>Explicit links to state standards and grade level expectations.</t>
  </si>
  <si>
    <t>Total Met Section 6:</t>
  </si>
  <si>
    <t>Rating Summary</t>
  </si>
  <si>
    <t>Total Points</t>
  </si>
  <si>
    <t>Criteria</t>
  </si>
  <si>
    <t>20-25 points = program moves to Phase 2</t>
  </si>
  <si>
    <t>out of 25 points</t>
  </si>
  <si>
    <t>0-19 points = program doesn't move to Phase 2</t>
  </si>
  <si>
    <t>Decision</t>
  </si>
  <si>
    <t xml:space="preserve">Phase 2: Required Instructional Practices for Teaching Essential Early Literacy Skills </t>
  </si>
  <si>
    <t>Kindergarten</t>
  </si>
  <si>
    <t xml:space="preserve">Section 1: Phonological and Phonemic Awareness </t>
  </si>
  <si>
    <t>In the core instructional program…</t>
  </si>
  <si>
    <t>a detailed scope and sequence of phonological and phonemic awareness skills progresses from easier (e.g., blending compound words or segmenting onset-rime) to more difficult (e.g., segmenting phonemes), culminating in advanced skills such as addition, deletion and substitution of phonemes</t>
  </si>
  <si>
    <t>Fully met</t>
  </si>
  <si>
    <t>new skills are explicitly modeled using multiple unambiguous examples, where the new skill is introduced, defined and/or explained, a model or demonstration is provided, students are given opportunity to practice orally with immediate corrective feedback</t>
  </si>
  <si>
    <t>Partially met</t>
  </si>
  <si>
    <t>students are taught strategies to demonstrate and practice how sounds are connected to letters (e.g. phoneme-grapheme mapping) (working toward understanding of the alphabetic principle)</t>
  </si>
  <si>
    <t>students analyze spoken words at the phoneme level, including segmenting individual phonemes</t>
  </si>
  <si>
    <t>movement and/or manipulatives are used to make sounds in words concrete</t>
  </si>
  <si>
    <t>the order of attention to phonemes in three-phoneme words is first sound, last sound, middle sound</t>
  </si>
  <si>
    <t>instructional time is focused on high priority skills such as isolating beginning phoneme, blending, segmenting and manipulating phonemes</t>
  </si>
  <si>
    <t>students are taught to blend and segment phonemes in three-, four- and five-phoneme words</t>
  </si>
  <si>
    <t>students are taught to pull apart the two phonemes in consonant blends when segmenting</t>
  </si>
  <si>
    <t xml:space="preserve">evidence not found </t>
  </si>
  <si>
    <t>students spend time practicing orally producing the sounds in spoken words, not just identifying the sounds or matching the sounds using objects or pictures</t>
  </si>
  <si>
    <t>the activities and materials are designed to elicit high levels of responding and engagement</t>
  </si>
  <si>
    <t>differentiation of phonemic awareness instruction is linked to assessment data, with flexible grouping based on students’ needs and progress.</t>
  </si>
  <si>
    <t>Score Summary</t>
  </si>
  <si>
    <t>out of 12</t>
  </si>
  <si>
    <t xml:space="preserve">Section 2: Phonics and Word Study </t>
  </si>
  <si>
    <t>there is a detailed scope and sequence of phonics skills that progresses from simple letter-sounds to more complex patterns</t>
  </si>
  <si>
    <t xml:space="preserve">Although a scope and sequence is present, it does not adequately progress to more complex patterns (e.g., closed or open syllables, blends, digraphs). </t>
  </si>
  <si>
    <t>the phonics lesson format includes
o   brief cumulative review of previously taught skills,
o   a phonological warm up,
o   phoneme-grapheme matching,
o   word reading accuracy,
o   fluency building at the word, phrase, and eventually simple sentence level,
o   word dictation,
o   transfer to simple decodable text</t>
  </si>
  <si>
    <t>new skills are explicitly modeled using multiple unambiguous examples, where the new skill is introduced, defined and/or explained, a model or demonstration is provided, students are given opportunity to practice orally with immediate corrective feedback (e.g. an explicit step by step routine is utilized)</t>
  </si>
  <si>
    <t>letter-sound instruction starts with high-utility letters (i.e., m, s, a, r, t)</t>
  </si>
  <si>
    <t>letter-sound instruction integrates the letter name, sound, and explicitly and systematically how to write the symbol</t>
  </si>
  <si>
    <t>evidence  on explicity and systematic support in how to write the symbols was not located in teaching plans - online in "practice" a grade k handing writing support tool was located - vendor would need to explain how this or another tool is used within day to day instruction to earn full credit here</t>
  </si>
  <si>
    <t>the letter that represents the sound is explicitly modeled with multiple unambiguous examples before students practice and apply</t>
  </si>
  <si>
    <t>sound spelling cards offer language transfer support as well</t>
  </si>
  <si>
    <t>letter-sound combinations are learned to automaticity through frequent and cumulative review</t>
  </si>
  <si>
    <t xml:space="preserve">at the individual letter - evidence of digraph instruction was not found (e.g., /sh/, /ee/). Reviewers note they did see /th/ referred to as a digraph when introducing a HFW, but unable to see where students were taught the concept </t>
  </si>
  <si>
    <t>phonics lessons include segmenting at the level of individual phonemes then matching graphemes to phonemes</t>
  </si>
  <si>
    <t>easily confused letters, letter-sounds and words (those that look or sound similar) are not taught in close sequence but are separated in time</t>
  </si>
  <si>
    <t>a few short vowel letter-sounds are taught early so students can blend VC and CVC patterns to read and write words</t>
  </si>
  <si>
    <t>there is an explicit strategy for blending letter sounds into words</t>
  </si>
  <si>
    <t>there are multiple opportunities to practice blending letter sounds for the purpose of reading and writing words</t>
  </si>
  <si>
    <t>students are taught and practice how to build regular words for which they know all letter sounds</t>
  </si>
  <si>
    <t>syllable type support was not found in Kindergarten (e.g., when teacher me, she, etc. teachers guide shared "when a word ends in e it stands for the long e sound / same instruction was given for lesson with so, no, etc.)</t>
  </si>
  <si>
    <t>students practice to automaticity in word lists, phrases and controlled decodable texts that provide enough exposures to the learned words that they become sight words</t>
  </si>
  <si>
    <t xml:space="preserve">The teacher's guide in reader's workshop suggests to use an oral reading record (screen shot is provideded too). This tool selects and scores based on 3-cueing system, so although word lists, phrases, and decodable text are provided - it's not clear what teachers may pull to practice building automaticity due to the program directing them in different directions. </t>
  </si>
  <si>
    <t>regular word types are introduced first (e.g., VC, CVC, CV)</t>
  </si>
  <si>
    <t>irregularities are pointed out in high utility words (i.e., have, I, said) while still focusing attention on the predictable letter-sound combinations</t>
  </si>
  <si>
    <t>HFW instruction is provided, however attending to known parts and unknown parts of the words was not found - the strategy utilized relies on memorization of all the letters in the word</t>
  </si>
  <si>
    <t>irregular, high-utility words are introduced and practiced to automaticity</t>
  </si>
  <si>
    <t>evidence on how they are practiced and how teachers determine automaticity was not located by the reviewers</t>
  </si>
  <si>
    <t>the number of irregular words introduced in a lesson is minimized</t>
  </si>
  <si>
    <t>words are taught and learned in isolation before practiced in text; words in texts used for independent reading are the ones that have been taught in prior phonics lessons</t>
  </si>
  <si>
    <t>there is cumulative review of known letter-sound combinations and words</t>
  </si>
  <si>
    <t>There is evidence of review of concepts within the scope and sequence.</t>
  </si>
  <si>
    <t>there are repeated opportunities to read words in context of the controlled decodable text that contain the phonic elements and irregular words students have learned previously</t>
  </si>
  <si>
    <t>activities and materials are designed to elicit high levels of responding and engagement</t>
  </si>
  <si>
    <t>differentiation of phonics instruction is linked to assessment data, with flexible grouping based on students’ needs and progress</t>
  </si>
  <si>
    <t xml:space="preserve">Clear integration for teachers of EL language transfer supports, the QPA (w/ QSA), and cummulative reviews would strengthen this component - they all seem to be seperate tools to seek and use -- reviewers could not find evidence in which the assessment data is used for flexible grouping based on student's needs and progress. </t>
  </si>
  <si>
    <t>out of 23</t>
  </si>
  <si>
    <t>Section 3: Vocabulary</t>
  </si>
  <si>
    <t xml:space="preserve">there is a detailed scope and sequence of vocabulary skills </t>
  </si>
  <si>
    <t>It's not detailed, but provided. Also reviewers note vocabulary is present accross several of the workshop strands (e.g., grammar study, foundational skill work, reader's workshop etc.)</t>
  </si>
  <si>
    <t>words selected for instruction are rich, high-utility words that will appear in conversation and literature, those that must be learned to understand a concept or text, and words from content area instruction</t>
  </si>
  <si>
    <t>located in reader's workshop, reading mini lessons skills at a glance</t>
  </si>
  <si>
    <t>new words are explicitly modeled using student-friendly definitions, multiple unambiguous examples and non-examples, and students are given opportunity to practice using the words with immediate corrective feedback</t>
  </si>
  <si>
    <t>words that have been taught are repeated multiple times in a variety of contexts</t>
  </si>
  <si>
    <t>new words are integrated into sentences and students are prompted to use them in sentences across multiple domains</t>
  </si>
  <si>
    <t>students are engaged in processing word meanings at deeper levels, to associate new words with known words</t>
  </si>
  <si>
    <t>there is cumulative review and practice of previously learned words</t>
  </si>
  <si>
    <t>students are exposed to a wide range of words through teachers reading aloud from a wide range of stories and informational text</t>
  </si>
  <si>
    <t>Reviewers note the Read Aloud component is only suggested in 120 and 150 literacy blocks, not the 90 minute literacy block.</t>
  </si>
  <si>
    <t>morphemic analysis is taught explicitly and systematically to support building word meaning through knowledge of root words, prefixes and suffixes</t>
  </si>
  <si>
    <t>differentiation of vocabulary instruction is linked to assessment data, with flexible grouping based on students’ needs and progress</t>
  </si>
  <si>
    <t>out of 11</t>
  </si>
  <si>
    <t>Section 4: Listening Comprehension</t>
  </si>
  <si>
    <t>there a clear scope and sequence that guides listening comprehension instruction, in which the goals are explicitly stated and in which the ideas follow a logical order</t>
  </si>
  <si>
    <t>students are explicitly taught to do an oral retelling of events or stories that were read to them</t>
  </si>
  <si>
    <t>story structure (e.g., beginning, middle, end) is modeled with multiple unambiguous examples</t>
  </si>
  <si>
    <t>high-utility (e.g., words selected for instruction are rich, high-utility words that will appear in conversation and literature, those that must be learned to understand a concept or text, and words from content area instruction) words are pre-selected and taught before, during and after reading aloud</t>
  </si>
  <si>
    <t>the materials support engaging in interactive discussion on a wide variety of topics to expand and deepen background knowledge</t>
  </si>
  <si>
    <t>the text selections include model questions to ask while reading aloud</t>
  </si>
  <si>
    <t>the specific content knowledge students will learn throughout the year is clearly stated, mapped out across the year, and prepares students for later grades</t>
  </si>
  <si>
    <t>complex topics are introduced in a carefully planned sequence through teachers reading aloud, discussions, and projects, starting with a basic introduction and building towards a deeper understanding</t>
  </si>
  <si>
    <t>differentiation of listening comprehension instruction is linked to assessment data, with flexible grouping based on students’ needs and progress.</t>
  </si>
  <si>
    <t>out of 9</t>
  </si>
  <si>
    <t>First Grade</t>
  </si>
  <si>
    <t>there is a detailed scope and sequence of phonological and phonemic awareness skills that progress from easier to more difficult, culminating in advanced skills such as addition, deletion and substitution of phonemes</t>
  </si>
  <si>
    <t>evidence of immediate corrective feedback in phonology was not found</t>
  </si>
  <si>
    <t>movement and/or manipulatives are used to make sounds in words concrete to demonstrate and practice how sounds are connected to letters (e.g. phoneme-grapheme mapping) (working toward understanding of the alphabetic principle)</t>
  </si>
  <si>
    <t>the order of attention to phonemes in three-sound words is first, last, middle sound</t>
  </si>
  <si>
    <t>instructional time is focused on high priority skills such as isolating beginning sound, blending, segmenting and manipulating phonemes</t>
  </si>
  <si>
    <t>students are taught to blend and segment sounds in three-, four-,  and five-phoneme words</t>
  </si>
  <si>
    <t xml:space="preserve">evidence of phonemic awareness activities up to 4 phonemes </t>
  </si>
  <si>
    <t>differentiation of phonemic awareness instruction is linked to assessment data, with flexible grouping based on students’ needs and progress</t>
  </si>
  <si>
    <t xml:space="preserve">evidence for assessing the levels of phonemic awareness and how to adjust instruction were not located </t>
  </si>
  <si>
    <t>there is a  detailed scope and sequence of phonics patterns that progresses from simple word types, lengths, and complexities to more complex words and syllable types</t>
  </si>
  <si>
    <t>there is an explicit strategy for blending letter sounds into words that is taught with multiple unambiguous examples</t>
  </si>
  <si>
    <t>there are multiple opportunities to blend and read words, and to use letter-sound correspondence to read and write words (e.g. phoneme–grapheme mapping)</t>
  </si>
  <si>
    <t>students practice to automaticity in word lists, phrases and controlled decodable text that provide enough exposures for the words to become sight words</t>
  </si>
  <si>
    <t>irregularities are pointed out in high frequency words (e.g., have, I, said) while still focusing attention on the predictable letter-sound combinations</t>
  </si>
  <si>
    <t>instruction in patterns and word families is done after letter-sound correspondences in the unit</t>
  </si>
  <si>
    <t>out of 18</t>
  </si>
  <si>
    <t>new words are integrated into sentences and students are prompted to use them in sentences</t>
  </si>
  <si>
    <t>students are exposed to a wide range of words through reading aloud from a wide range of stories and informational text</t>
  </si>
  <si>
    <t xml:space="preserve">Evidence found within the phonics workshop. </t>
  </si>
  <si>
    <t>out of 10</t>
  </si>
  <si>
    <t>Section 4: Text Reading and Fluency</t>
  </si>
  <si>
    <t>sentence and passage reading are introduced after students can accurately and automatically read a sufficient number of VC and CVC words along with a few high-utility irregular words</t>
  </si>
  <si>
    <t>the texts students are asked to read independently are controlled to include only the letter-sounds, phonic elements and word types that have been previously taught in phonics lessons</t>
  </si>
  <si>
    <t>fluency building in connected text is done only with passages the student can decode accurately (without hesitation or guessing)</t>
  </si>
  <si>
    <t>there are sufficient numbers of controlled decodable text that align to the phonics scope and sequence to allow students to practice to automaticity</t>
  </si>
  <si>
    <t>materials are available for teachers to read aloud for the purpose of modeling fluent reading, building vocabulary and background knowledge, and exposing students to text more complex than students could read on their own</t>
  </si>
  <si>
    <t>differentiation of fluency instruction is linked to assessment data, with flexible grouping based on students’ needs and progress</t>
  </si>
  <si>
    <t>out of 6</t>
  </si>
  <si>
    <t>Section 5: Listening and Reading Comprehension</t>
  </si>
  <si>
    <t>a clear scope and sequence guides comprehension instruction, in which the goal of the comprehension unit is explicitly stated and in which the ideas follow a logical order</t>
  </si>
  <si>
    <t>students use controlled decodable text for independent, small group or scaffolded reading instruction until they can accurately read
a.     one-syllable words in isolation that contain short vowels, digraphs and blends, silent e, r-controlled vowels
b.     two-syllable words with short vowels, silent e, schwa
c.     50 high-utility words with spelling patterns that haven’t been taught (e.g., go, he, said, are, to, was, you, they, there, from)</t>
  </si>
  <si>
    <t>the background knowledge necessary to understand text, that is read to or by students, is explicitly taught or activated</t>
  </si>
  <si>
    <t>comprehension strategies are taught with multiple carefully designed unambiguous examples and text selection</t>
  </si>
  <si>
    <t>reading comprehension is practiced with cumulative review over the course of the year</t>
  </si>
  <si>
    <t>students hear teachers modeling and thinking aloud to identify components of story structure, using story structure as a tool for prompting information to compare and contrast, organize information, and group related ideas to maintain a consistent focus</t>
  </si>
  <si>
    <t>there are multiple opportunities to listen to and explore narrative and expository text forms and engage in interactive discussion of the meanings of text</t>
  </si>
  <si>
    <t>previously taught content, skills, and strategies are connected with new content and texts</t>
  </si>
  <si>
    <t xml:space="preserve">This seems to be the case vertically as well. </t>
  </si>
  <si>
    <t>text used for initial instruction in reading comprehension uses:
·       familiar vocabulary,
·       only words students can read accurately and have been learned previously,
·       previously learned content knowledge,
·       simple sentences,
·       short passages</t>
  </si>
  <si>
    <t>text used for reading comprehension instruction has an explicit structure (obvious beginning, middle and end)</t>
  </si>
  <si>
    <t xml:space="preserve">content is mapped out by theme -specificity is lacking </t>
  </si>
  <si>
    <t xml:space="preserve">this program is geared towards vertical alignment to go deeper v. within a year - 10 themes </t>
  </si>
  <si>
    <t>differentiation of comprehension instruction is linked to assessment data, with flexible grouping based on students’ needs and progress</t>
  </si>
  <si>
    <t>out of 13</t>
  </si>
  <si>
    <t>Second Grade</t>
  </si>
  <si>
    <t xml:space="preserve">Section 1: Phonics and Word Study </t>
  </si>
  <si>
    <t>a detailed scope and sequence of phonics patterns moves from simple word types, lengths, and complexities to more complex words, syllable types, and multi-syllable words</t>
  </si>
  <si>
    <t>Reviewers found no evidence where students are given opportunity to practice orally with immediate corrective feedback.</t>
  </si>
  <si>
    <t>phonics lessons include step by step routines to teach new advanced phonics patterns</t>
  </si>
  <si>
    <t>students practice to automaticity the full continuum of the phonological and phonemic awareness skills from early (rhyming and onset-rime) to basic (segmenting and blending) to advanced (sound manipulation and deletion) that were previously learned in kindergarten and first grade</t>
  </si>
  <si>
    <t>multi-syllable words are explicitly taught using prefixes, suffixes, syllable types and known word parts to aid in word recognition</t>
  </si>
  <si>
    <t>larger, high-utility patterns (e.g., -ight, -ing) are taught explicitly and practiced to automaticity to increase fluency of word recognition</t>
  </si>
  <si>
    <t>Reviewers evidence of students introduced to high utility patterns. However, there is inconsistency in explicit instruction and the amount of practice students get based upon if it is the primary or secondary skill. Referencing unit 3 lesson 7 for suffix -ing.</t>
  </si>
  <si>
    <t>high-utility words are introduced and practiced to automaticity</t>
  </si>
  <si>
    <t>phonics patterns and high-utility words are taught and learned in isolation before introduced in text that students read independently</t>
  </si>
  <si>
    <t>text for independent reading doesn’t contain words that have phonics patterns that haven’t been taught in prior phonics lessons</t>
  </si>
  <si>
    <t>instruction of similar, easily-confused letter patterns are separated in time</t>
  </si>
  <si>
    <t>there are multiple opportunities to read the previously learned regular and irregular words in the context of controlled text (also known as decodable text)</t>
  </si>
  <si>
    <t>instruction in irregular, high-utility words focuses on predictable letter-sound combinations and irregularities</t>
  </si>
  <si>
    <t>regular and irregular words are cumulatively reviewed</t>
  </si>
  <si>
    <t>spelling is integrated with the phonics instruction</t>
  </si>
  <si>
    <t>Reviewers did not find evidence where activities elicited high levels of response.</t>
  </si>
  <si>
    <t xml:space="preserve">Reviewers found evidence of formative and unit assessments; however, could not find evidence in which the assessment data is used for flexible grouping based on student's needs and progress. </t>
  </si>
  <si>
    <t>Section 2: Vocabulary</t>
  </si>
  <si>
    <t>students are taught to predict meaning using antonyms and synonyms, words in compound words, and prefixes and suffixes</t>
  </si>
  <si>
    <t>students are taught simple multiple meaning words</t>
  </si>
  <si>
    <t>students are asked to demonstrate understanding word meaning by using words in oral and written sentences</t>
  </si>
  <si>
    <t>Reviewers did not find evidence of students demonstrating word meanings in written sentences past writing definitions.</t>
  </si>
  <si>
    <t>Section 3: Text Reading and Fluency</t>
  </si>
  <si>
    <t>sentence and passage reading is introduced after students can accurately and automatically read a sufficient number of regular and irregular words</t>
  </si>
  <si>
    <t>the texts students are asked to read independently are controlled to include only the phonic elements and word types that have been previously taught in phonics lessons</t>
  </si>
  <si>
    <t>there are sufficient numbers of controlled decodable text that aligns to the phonics scope and sequence are available to allow students to practice to automaticity</t>
  </si>
  <si>
    <t>differentiation of oral reading fluency instruction is linked to assessment data, with flexible grouping based on students’ needs and progress</t>
  </si>
  <si>
    <t>Section 4: Reading Comprehension</t>
  </si>
  <si>
    <t>there is a clear scope and sequence that guides comprehension instruction, in which the goal of the comprehension unit is explicitly stated and in which the ideas follow a logical order</t>
  </si>
  <si>
    <t>modeling and thinking aloud are used to identify components of story structure, using story structure as a tool for prompting information to compare and contrast, organize information, and group related ideas to maintain a consistent focus</t>
  </si>
  <si>
    <t>lessons include explicit instruction in the structure and use of conventions of informational text such as titles, headings, information from graphs and charts to locate important information</t>
  </si>
  <si>
    <t>lessons include explicit instruction in analyzing elements of narrative text and comparing and contrasting elements within and among texts</t>
  </si>
  <si>
    <t>a coherent sequence of questions and tasks supports students to examine language (vocabulary, sentences, and structure) and apply their knowledge and skills in reading, writing, speaking and listening</t>
  </si>
  <si>
    <t>differentiation of reading comprehension instruction is linked to assessment data, with flexible grouping based on students’ needs and progress</t>
  </si>
  <si>
    <t xml:space="preserve">Third Grade </t>
  </si>
  <si>
    <t>there is a detailed scope and sequence of phonics patterns that progresses from simple word types, lengths, and complexities to more complex words, syllable types, and multi-syllable words (orthographically larger and more complex units)</t>
  </si>
  <si>
    <t xml:space="preserve">This is covered in grades K-2. This is marked partially met due reviewers being unable to locate in "launching phonics workshop" or assessments provided in third grade where a teacher would be prompted there could be an issue with PA. Based on Colorado's current data (and national reading data) - we cannot assume students arrive on grade level. It's important to rule out varying underlying difficulities. Reviewers were looking for at least a prompt in the teaching materials on when to seek further information on this literacy component for their students.  </t>
  </si>
  <si>
    <t>multi-syllable words are explicitly taught using root words, prefixes, suffixes, syllable types and known word parts to aid in word recognition</t>
  </si>
  <si>
    <t>there is sufficient practice in automatic reading of longer, more complex, multi-syllable words</t>
  </si>
  <si>
    <t>phonics patterns and high-utility words are taught and learned in isolation before being introduced in text that students read independently</t>
  </si>
  <si>
    <t>unclear how this program determines this</t>
  </si>
  <si>
    <t>spelling (encoding) is integrated with the phonics instruction</t>
  </si>
  <si>
    <t>students are exposed o a wide range of words through reading aloud from a wide range of stories and informational text</t>
  </si>
  <si>
    <t xml:space="preserve">This is found in the phonics workshop strand. </t>
  </si>
  <si>
    <t>students are taught to predict meaning using antonyms and synonyms, individual words in compound words, and prefixes and suffixes</t>
  </si>
  <si>
    <t>students are taught multiple meaning words</t>
  </si>
  <si>
    <t>students are taught to use grade-appropriate dictionaries</t>
  </si>
  <si>
    <t>out of 14</t>
  </si>
  <si>
    <t>sufficient numbers of controlled decodable text that aligns to the phonics scope and sequence are available to allow students to practice to automaticity</t>
  </si>
  <si>
    <t>materials are available for teachers to read aloud for the purpose of modeling fluent reading, building vocabulary and background knowledge, and exposing students to text more complex than students could read on their own.</t>
  </si>
  <si>
    <t>the background knowledge necessary to understand text, that will be read to or by students, is explicitly taught or activated</t>
  </si>
  <si>
    <t>text used for reading comprehension instruction uses:
·       familiar vocabulary
·       only words students can read accurately
·       previously learned content knowledge
·       more complex sentence structure
·       longer passages</t>
  </si>
  <si>
    <t>previously taught content, skills and strategies are connected with new content and text</t>
  </si>
  <si>
    <t>topics from science, social studies, math and the arts are integrated into the content studied through text read aloud by the teacher and independent reading</t>
  </si>
  <si>
    <t>a coherent sequence of questions and tasks support students to examine language (vocabulary, sentences, and structure) and apply their knowledge and skills in reading, writing, speaking and listening</t>
  </si>
  <si>
    <t>complex topics are introduced in a carefully planned sequence including teachers reading aloud, discussions, and projects, starting with a basic introduction and building towards a deeper understanding</t>
  </si>
  <si>
    <t>Usability and Professional Development</t>
  </si>
  <si>
    <t>Section 5: Usability </t>
  </si>
  <si>
    <t>materials are well organized and easy to locate</t>
  </si>
  <si>
    <t xml:space="preserve">The format leads to potentially leaving out critical components. (e.g. anchor text is the same in WG in reader's workshop Unit 3, week 1 - but WG lessons are provided with the text in two seperate teacher's guides.) Decision making supports are lacking in how to navigate when and why various strands would be selected and what to teach within. The model/design lends to teacher selecting what's needed - this is a concern as the assessment tools are not adequate to point out the range of needs that may be present within a classroom. </t>
  </si>
  <si>
    <t>teacher editions are concise and easy to manage with clear connections between teacher resources</t>
  </si>
  <si>
    <t>the reading selections are centrally located within the materials and the center of the focus</t>
  </si>
  <si>
    <t xml:space="preserve">There are various reading materials - some overlap workshop strands and others do not. Some are universal readings, some are supporting skill based work, others are self selected by the school and students, and others are aligned to a leveling system. </t>
  </si>
  <si>
    <t>the content can be reasonably completed within a regular school year and the pacing of content allows for maximum student understanding</t>
  </si>
  <si>
    <t xml:space="preserve">The bare minimum block is 90 minutes and it's missing critical components. In order to be utlized to meet the statute requirements in Colorado - a clear map of what needs to be taught should be created v. following the general literacy block guidelines. </t>
  </si>
  <si>
    <t>the materials provide guidance about the amount of time a task might reasonably take</t>
  </si>
  <si>
    <t xml:space="preserve">General time for parts of the literacy block are provided, time stamps are also provided within strands throughout a lessson, but showing an overlap of these is missing - it appears to be up to teachers to choose what pieces to fill the time suggestions in the literacy block recommendations. Reviewers also note - the grammar study provides valuable comprehension support that should be mapped to instruction more clearly (e.g., expanding sentence work in K-1). </t>
  </si>
  <si>
    <t>Section 6: Professional Development</t>
  </si>
  <si>
    <t>Professional Development 
·       Professional development and coaching are available to support implementing the program with fidelity.</t>
  </si>
  <si>
    <t>Professional Development – Program Specific Advisory List
·       Meets statute criteria
·       Assurances signed</t>
  </si>
  <si>
    <t>out of 2</t>
  </si>
  <si>
    <t>Core Program Ratings Summary</t>
  </si>
  <si>
    <t xml:space="preserve">For a grade level to be rated as Meets Expectations, all but one section must be rated as Meets Expectations. 
</t>
  </si>
  <si>
    <t>That single section must receive the rating Meets or Partially Meets.</t>
  </si>
  <si>
    <t>If more than one section is rated as Partially Meets, the grade level must be rated as Partially Meets Expectations.</t>
  </si>
  <si>
    <t xml:space="preserve">If any one section is rated as Doesn’t Meet Expectations, the grade level must be rated as Doesn’t Meet Expectations. </t>
  </si>
  <si>
    <t>All sections have to be rated as Partially Meets or Meets for the grade level rating to be Meets Expectations.</t>
  </si>
  <si>
    <t>Section</t>
  </si>
  <si>
    <t>Point Total</t>
  </si>
  <si>
    <t>1: Research Alignment</t>
  </si>
  <si>
    <t>2:   Explicit Instruction</t>
  </si>
  <si>
    <t xml:space="preserve">3:   Sequential Instruction </t>
  </si>
  <si>
    <t>4:   Systematic &amp; Cumulative Instruction</t>
  </si>
  <si>
    <t xml:space="preserve">5:  Coordinated Components </t>
  </si>
  <si>
    <t xml:space="preserve">6:   Related Elements </t>
  </si>
  <si>
    <t>Overall Points</t>
  </si>
  <si>
    <t>Recommendation</t>
  </si>
  <si>
    <t>1: Phonological and Phonemic Awareness</t>
  </si>
  <si>
    <t>out of 12 points</t>
  </si>
  <si>
    <t>10 - 12 points = Meets Expectations
6 - 9 points = Partially Meets Expectations
0 - 5 points = Doesn’t Meet Expectations</t>
  </si>
  <si>
    <t>Partially Meets Expectations</t>
  </si>
  <si>
    <t>2: Phonics and Word Study</t>
  </si>
  <si>
    <t>out of 23 points</t>
  </si>
  <si>
    <t>18 - 23 points = Meets Expectations
11 - 17 points = Partially Meets Expectations
0 - 10 points = Doesn’t Meet Expectations</t>
  </si>
  <si>
    <t>Meets Expectations</t>
  </si>
  <si>
    <t>3: Vocabulary</t>
  </si>
  <si>
    <t>out of 11 points</t>
  </si>
  <si>
    <t>9 – 11 points = Meets Expectations
6 - 8 points = Partially Meets Expectations
0 - 5 points = Doesn’t Meet Expectations</t>
  </si>
  <si>
    <t>Doesn’t Meet Expectations</t>
  </si>
  <si>
    <t>4: Listening Comprehension</t>
  </si>
  <si>
    <t>out of 9 points</t>
  </si>
  <si>
    <t>7 - 9 points = Meets Expectations
4 - 6 points = Partially Meets Expectations
0 - 3 points = Doesn’t Meet Expectations</t>
  </si>
  <si>
    <t>Grade Level Rating</t>
  </si>
  <si>
    <t>Reviewer Comments</t>
  </si>
  <si>
    <t>8 - 11 points = Meets Expectations
6 - 7 points = Partially Meets Expectations
0 - 5 points = Doesn’t Meet Expectations</t>
  </si>
  <si>
    <t>out of 18 points</t>
  </si>
  <si>
    <t>15 - 18 points = Meets Expectations
9 - 14 points = Partially Meets Expectations
0 - 8 points = Doesn’t Meet Expectations</t>
  </si>
  <si>
    <t>out of 10 points</t>
  </si>
  <si>
    <t>8 - 10 points = Meets Expectations
5 - 7 points = Partially Meets Expectations
0 - 4 points = Doesn’t Meet Expectations</t>
  </si>
  <si>
    <t>4: Text Reading and Fluency</t>
  </si>
  <si>
    <t>out of 6 points</t>
  </si>
  <si>
    <t>5 - 6 points = Meets Expectations
3 - 4 points = Partially Meets Expectations
0 - 2 points = Doesn’t Meet Expectations</t>
  </si>
  <si>
    <t>5: Reading Comprehension</t>
  </si>
  <si>
    <t>out of 13 points</t>
  </si>
  <si>
    <t>10 - 13 points = Meets Expectations
6 - 9 points = Partially Meets Expectations
0 - 5 points = Doesn’t Meet Expectations</t>
  </si>
  <si>
    <t>1: Phonics and Word Study</t>
  </si>
  <si>
    <t>2: Vocabulary</t>
  </si>
  <si>
    <t>10 - 13 points = Meets Expectations
7 – 9 points = Partially Meets Expectations
0 - 6 points = Doesn’t Meet Expectations</t>
  </si>
  <si>
    <t>3: Text Reading and Fluency</t>
  </si>
  <si>
    <t>4: Reading Comprehension</t>
  </si>
  <si>
    <t>Third Grade</t>
  </si>
  <si>
    <t>14 - 18 points = Meets Expectations
9 - 13 points = Partially Meets Expectations
0 - 8 points = Doesn’t Meet Expectations</t>
  </si>
  <si>
    <t>out of 14 points</t>
  </si>
  <si>
    <t>11 - 14 points = Meets Expectations
7 - 10 points = Partially Meets Expectations
0 - 9 points = Doesn’t Meet Expectations</t>
  </si>
  <si>
    <t xml:space="preserve">3 :Text Reading and Fluency  </t>
  </si>
  <si>
    <t>11 - 14 points = Meets Expectations
7 - 10 points = Partially Meets Expectations
0 - 6 points = Doesn’t Meet Expectations</t>
  </si>
  <si>
    <t>Usability</t>
  </si>
  <si>
    <t>out of 5 points</t>
  </si>
  <si>
    <t>4 - 5 points = Meets Expectations
3 points = Partially Meets Expectations
0 - 2 points = Doesn’t Meet Expectations</t>
  </si>
  <si>
    <t xml:space="preserve">Professional Development </t>
  </si>
  <si>
    <t xml:space="preserve">Professional Development meets the criteria for further review by the Department for inclusion on the Professional Development Advisory List. </t>
  </si>
  <si>
    <t>Professional Development</t>
  </si>
  <si>
    <t>out of 2 points</t>
  </si>
  <si>
    <t>2 points = Meets Expectations
0 - 1 points = Doesn’t Meet Expectations</t>
  </si>
  <si>
    <t>Core Program Final Summary</t>
  </si>
  <si>
    <t>Program Name, Publisher</t>
  </si>
  <si>
    <t>Benchmark, Benchmark Workshop (2021)</t>
  </si>
  <si>
    <t>Review Team</t>
  </si>
  <si>
    <t>Phase 1</t>
  </si>
  <si>
    <t>Phase 2</t>
  </si>
  <si>
    <t>Grade</t>
  </si>
  <si>
    <t>Overall</t>
  </si>
  <si>
    <r>
      <t xml:space="preserve">Evidence for assessing the levels of phonemic awareness and how to adjust instruction were not located - application noted there is formative assessment at the end of each work. Reviewers spot checked two different weeks in different units and did not see evidence of PA assessment. The </t>
    </r>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Not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cummulative assessment appendices were also reviewed and evidence of PA knowledge was not addressed appropriately or sufficiently. / Reviewers do note the sound-spelling supports for language transfer, this tool if elevated and utilized would be supportive to PA work with ELs
//
</t>
    </r>
    <r>
      <rPr>
        <b/>
        <sz val="12"/>
        <color theme="1"/>
        <rFont val="Calibri"/>
        <family val="2"/>
        <scheme val="minor"/>
      </rPr>
      <t>Appeal comments</t>
    </r>
    <r>
      <rPr>
        <sz val="12"/>
        <color theme="1"/>
        <rFont val="Calibri"/>
        <family val="2"/>
        <scheme val="minor"/>
      </rPr>
      <t xml:space="preserve">: Phonological and phonemic awareness  assessments are in a separate book and are based on skill. No information regarding how to use data to form flexible grouping. 
</t>
    </r>
    <r>
      <rPr>
        <b/>
        <sz val="12"/>
        <color theme="1"/>
        <rFont val="Calibri"/>
        <family val="2"/>
        <scheme val="minor"/>
      </rPr>
      <t>Appeal rating</t>
    </r>
    <r>
      <rPr>
        <sz val="12"/>
        <color theme="1"/>
        <rFont val="Calibri"/>
        <family val="2"/>
        <scheme val="minor"/>
      </rPr>
      <t xml:space="preserve">: </t>
    </r>
    <r>
      <rPr>
        <sz val="12"/>
        <color rgb="FFFF0000"/>
        <rFont val="Calibri"/>
        <family val="2"/>
        <scheme val="minor"/>
      </rPr>
      <t>Partially met</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</si>
  <si>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Partially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Evidence found of blending and segmenting up to 4 phoneme words. Evidence found of blending and segmenting longer words - but at the syllable level, not the phoneme level or utilizing longer words to isolate a particular phoneme 
//
</t>
    </r>
    <r>
      <rPr>
        <b/>
        <sz val="12"/>
        <color theme="1"/>
        <rFont val="Calibri"/>
        <family val="2"/>
        <scheme val="minor"/>
      </rPr>
      <t>Appeal comments</t>
    </r>
    <r>
      <rPr>
        <sz val="12"/>
        <color theme="1"/>
        <rFont val="Calibri"/>
        <family val="2"/>
        <scheme val="minor"/>
      </rPr>
      <t xml:space="preserve">: Evidence of 5 phonemes was noted in Unit 8 and 9.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Met</t>
    </r>
  </si>
  <si>
    <r>
      <rPr>
        <b/>
        <sz val="12"/>
        <color theme="1"/>
        <rFont val="Calibri"/>
        <family val="2"/>
        <scheme val="minor"/>
      </rPr>
      <t>Original rating</t>
    </r>
    <r>
      <rPr>
        <sz val="12"/>
        <color theme="1"/>
        <rFont val="Calibri"/>
        <family val="2"/>
        <scheme val="minor"/>
      </rPr>
      <t xml:space="preserve">: Partially met 
</t>
    </r>
    <r>
      <rPr>
        <b/>
        <sz val="12"/>
        <color theme="1"/>
        <rFont val="Calibri"/>
        <family val="2"/>
        <scheme val="minor"/>
      </rPr>
      <t>Original comments</t>
    </r>
    <r>
      <rPr>
        <sz val="12"/>
        <color theme="1"/>
        <rFont val="Calibri"/>
        <family val="2"/>
        <scheme val="minor"/>
      </rPr>
      <t xml:space="preserve">: evidence of immediate corrective feedback with phonological skills was not found
</t>
    </r>
    <r>
      <rPr>
        <b/>
        <sz val="12"/>
        <color theme="1"/>
        <rFont val="Calibri"/>
        <family val="2"/>
        <scheme val="minor"/>
      </rPr>
      <t>Appeal comments</t>
    </r>
    <r>
      <rPr>
        <sz val="12"/>
        <color theme="1"/>
        <rFont val="Calibri"/>
        <family val="2"/>
        <scheme val="minor"/>
      </rPr>
      <t xml:space="preserve">: Directions are provided to give corrective feedback, but no examples or possible misconceptions are provided.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Partially met</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</si>
  <si>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Partially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evidence of drawing on meaning and integrating into sentences within phonics instruction
//
</t>
    </r>
    <r>
      <rPr>
        <b/>
        <sz val="12"/>
        <color theme="1"/>
        <rFont val="Calibri"/>
        <family val="2"/>
        <scheme val="minor"/>
      </rPr>
      <t>Appeal comments</t>
    </r>
    <r>
      <rPr>
        <sz val="12"/>
        <color theme="1"/>
        <rFont val="Calibri"/>
        <family val="2"/>
        <scheme val="minor"/>
      </rPr>
      <t xml:space="preserve">: Students use new words in research and inquiry units, along with workshop time.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 xml:space="preserve">Fully met </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</si>
  <si>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Not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evidence not found
//
</t>
    </r>
    <r>
      <rPr>
        <b/>
        <sz val="12"/>
        <color theme="1"/>
        <rFont val="Calibri"/>
        <family val="2"/>
        <scheme val="minor"/>
      </rPr>
      <t>Appeal comments</t>
    </r>
    <r>
      <rPr>
        <sz val="12"/>
        <color theme="1"/>
        <rFont val="Calibri"/>
        <family val="2"/>
        <scheme val="minor"/>
      </rPr>
      <t xml:space="preserve">: Publisher revised book and included charts that identify Academic Vocabulary, Domain-Specific Vocabulary and Vocabulary to Support Instructional Objectives throughout the units. This pairs with the vocabulary routine identified in the vocabulary section.
</t>
    </r>
    <r>
      <rPr>
        <b/>
        <sz val="12"/>
        <color theme="1"/>
        <rFont val="Calibri"/>
        <family val="2"/>
        <scheme val="minor"/>
      </rPr>
      <t>Appeal rating</t>
    </r>
    <r>
      <rPr>
        <sz val="12"/>
        <color theme="1"/>
        <rFont val="Calibri"/>
        <family val="2"/>
        <scheme val="minor"/>
      </rPr>
      <t>:</t>
    </r>
    <r>
      <rPr>
        <sz val="12"/>
        <color rgb="FF00B050"/>
        <rFont val="Calibri"/>
        <family val="2"/>
        <scheme val="minor"/>
      </rPr>
      <t xml:space="preserve"> Fully  met </t>
    </r>
  </si>
  <si>
    <r>
      <rPr>
        <b/>
        <sz val="12"/>
        <color theme="1"/>
        <rFont val="Calibri"/>
        <family val="2"/>
        <scheme val="minor"/>
      </rPr>
      <t>Original crating</t>
    </r>
    <r>
      <rPr>
        <sz val="12"/>
        <color theme="1"/>
        <rFont val="Calibri"/>
        <family val="2"/>
        <scheme val="minor"/>
      </rPr>
      <t xml:space="preserve">: </t>
    </r>
    <r>
      <rPr>
        <sz val="12"/>
        <color rgb="FFFF0000"/>
        <rFont val="Calibri"/>
        <family val="2"/>
        <scheme val="minor"/>
      </rPr>
      <t xml:space="preserve">Partially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evidence of a consistent process for modeling with multiple examples was not located
//
</t>
    </r>
    <r>
      <rPr>
        <b/>
        <sz val="12"/>
        <color theme="1"/>
        <rFont val="Calibri"/>
        <family val="2"/>
        <scheme val="minor"/>
      </rPr>
      <t>Appeal comments</t>
    </r>
    <r>
      <rPr>
        <sz val="12"/>
        <color theme="1"/>
        <rFont val="Calibri"/>
        <family val="2"/>
        <scheme val="minor"/>
      </rPr>
      <t xml:space="preserve">: Anchor chart are created with students using Story Mountain with events showing beginning, middle, and end.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Fully met</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</si>
  <si>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Not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program also utilizes leveled text (small group reader's workshop) alongside decodable text (phonics workshop)- due to the use of the oral reading record (aligned to 3-cueing) for placement into text and not locating guidance in teaching materials around decodables and the leveled materials - reviewers could not verify this to be true for this program 
</t>
    </r>
    <r>
      <rPr>
        <b/>
        <sz val="12"/>
        <color theme="1"/>
        <rFont val="Calibri"/>
        <family val="2"/>
        <scheme val="minor"/>
      </rPr>
      <t>Appeal comments:</t>
    </r>
    <r>
      <rPr>
        <sz val="12"/>
        <color theme="1"/>
        <rFont val="Calibri"/>
        <family val="2"/>
        <scheme val="minor"/>
      </rPr>
      <t xml:space="preserve"> Words are learned in isolation during the phonics lessons and can word on fluency student cards to practice for automaticity. They are also reviewed throughout the unit. Minimal evidence of  the texts that are used for independnet reading include words that have been taught.
</t>
    </r>
    <r>
      <rPr>
        <b/>
        <sz val="12"/>
        <color theme="1"/>
        <rFont val="Calibri"/>
        <family val="2"/>
        <scheme val="minor"/>
      </rPr>
      <t>Appeal rating</t>
    </r>
    <r>
      <rPr>
        <sz val="12"/>
        <color theme="1"/>
        <rFont val="Calibri"/>
        <family val="2"/>
        <scheme val="minor"/>
      </rPr>
      <t xml:space="preserve">: </t>
    </r>
    <r>
      <rPr>
        <sz val="12"/>
        <color rgb="FFFF0000"/>
        <rFont val="Calibri"/>
        <family val="2"/>
        <scheme val="minor"/>
      </rPr>
      <t>Partially met</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</si>
  <si>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Not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evidence not found 
//
</t>
    </r>
    <r>
      <rPr>
        <b/>
        <sz val="12"/>
        <color theme="1"/>
        <rFont val="Calibri"/>
        <family val="2"/>
        <scheme val="minor"/>
      </rPr>
      <t>Appeal comments</t>
    </r>
    <r>
      <rPr>
        <sz val="12"/>
        <color theme="1"/>
        <rFont val="Calibri"/>
        <family val="2"/>
        <scheme val="minor"/>
      </rPr>
      <t xml:space="preserve">: Evidence of words being taught multiple times throughout many different contexts was provided.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Met</t>
    </r>
    <r>
      <rPr>
        <sz val="12"/>
        <color theme="1"/>
        <rFont val="Calibri"/>
        <family val="2"/>
        <scheme val="minor"/>
      </rPr>
      <t xml:space="preserve"> </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</si>
  <si>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Partially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This was only located in phonics workshop and EL supports. 
</t>
    </r>
    <r>
      <rPr>
        <b/>
        <sz val="12"/>
        <color theme="1"/>
        <rFont val="Calibri"/>
        <family val="2"/>
        <scheme val="minor"/>
      </rPr>
      <t>Appeal rating</t>
    </r>
    <r>
      <rPr>
        <sz val="12"/>
        <color theme="1"/>
        <rFont val="Calibri"/>
        <family val="2"/>
        <scheme val="minor"/>
      </rPr>
      <t xml:space="preserve">: Evidence provided showed students using new words integrated into sentences as well as verbal pratcie in the Intstructional routings and strategies.Teachers need to be aware of using these routines throughout the unit. It is also eviden in the turn and talk question as well.
</t>
    </r>
    <r>
      <rPr>
        <b/>
        <sz val="12"/>
        <color theme="1"/>
        <rFont val="Calibri"/>
        <family val="2"/>
        <scheme val="minor"/>
      </rPr>
      <t>Appeal rating</t>
    </r>
    <r>
      <rPr>
        <sz val="12"/>
        <color theme="1"/>
        <rFont val="Calibri"/>
        <family val="2"/>
        <scheme val="minor"/>
      </rPr>
      <t xml:space="preserve">: </t>
    </r>
    <r>
      <rPr>
        <sz val="12"/>
        <color rgb="FFFF0000"/>
        <rFont val="Calibri"/>
        <family val="2"/>
        <scheme val="minor"/>
      </rPr>
      <t xml:space="preserve">Fully met </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</si>
  <si>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Not met</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evidence not found
//
</t>
    </r>
    <r>
      <rPr>
        <b/>
        <sz val="12"/>
        <color theme="1"/>
        <rFont val="Calibri"/>
        <family val="2"/>
        <scheme val="minor"/>
      </rPr>
      <t>Appeal comments</t>
    </r>
    <r>
      <rPr>
        <sz val="12"/>
        <color theme="1"/>
        <rFont val="Calibri"/>
        <family val="2"/>
        <scheme val="minor"/>
      </rPr>
      <t xml:space="preserve">:  Students participate in  the Unit Wrap up prior to the assessment. Words also are reviewed throughout the unit.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 xml:space="preserve">Fully met </t>
    </r>
    <r>
      <rPr>
        <sz val="12"/>
        <color theme="1"/>
        <rFont val="Calibri"/>
        <family val="2"/>
        <scheme val="minor"/>
      </rPr>
      <t xml:space="preserve">
</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</si>
  <si>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Not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evidence in instructing vocabulary in 
//
</t>
    </r>
    <r>
      <rPr>
        <b/>
        <sz val="12"/>
        <color theme="1"/>
        <rFont val="Calibri"/>
        <family val="2"/>
        <scheme val="minor"/>
      </rPr>
      <t>Appeal comments</t>
    </r>
    <r>
      <rPr>
        <sz val="12"/>
        <color theme="1"/>
        <rFont val="Calibri"/>
        <family val="2"/>
        <scheme val="minor"/>
      </rPr>
      <t xml:space="preserve">: Activities are repetitive and are not crafted to build curiousity in words - vocabulary elements are found in different workshop strands and are not neccesarily related - evidence of drawing attention building word consciousness was not found 
</t>
    </r>
    <r>
      <rPr>
        <b/>
        <sz val="12"/>
        <color theme="1"/>
        <rFont val="Calibri"/>
        <family val="2"/>
        <scheme val="minor"/>
      </rPr>
      <t>Appeal rating</t>
    </r>
    <r>
      <rPr>
        <sz val="12"/>
        <color theme="1"/>
        <rFont val="Calibri"/>
        <family val="2"/>
        <scheme val="minor"/>
      </rPr>
      <t xml:space="preserve">: </t>
    </r>
    <r>
      <rPr>
        <sz val="12"/>
        <color rgb="FFFF0000"/>
        <rFont val="Calibri"/>
        <family val="2"/>
        <scheme val="minor"/>
      </rPr>
      <t xml:space="preserve">Partially met </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</si>
  <si>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Not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evidence not found 
</t>
    </r>
    <r>
      <rPr>
        <b/>
        <sz val="12"/>
        <color theme="1"/>
        <rFont val="Calibri"/>
        <family val="2"/>
        <scheme val="minor"/>
      </rPr>
      <t>Appeal comments</t>
    </r>
    <r>
      <rPr>
        <sz val="12"/>
        <color theme="1"/>
        <rFont val="Calibri"/>
        <family val="2"/>
        <scheme val="minor"/>
      </rPr>
      <t xml:space="preserve">: Online assessment tracker provides information at the end of the unit and supports flexible grouping based on results. Reviewer did note that teachers would need to understand what the standards and their numbers were in order to make sense of the data as it appears to not be written out. 
Appeal rating: </t>
    </r>
    <r>
      <rPr>
        <sz val="12"/>
        <color rgb="FF00B050"/>
        <rFont val="Calibri"/>
        <family val="2"/>
        <scheme val="minor"/>
      </rPr>
      <t xml:space="preserve">Fully met </t>
    </r>
    <r>
      <rPr>
        <sz val="12"/>
        <color theme="1"/>
        <rFont val="Calibri"/>
        <family val="2"/>
        <scheme val="minor"/>
      </rPr>
      <t xml:space="preserve">
</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</si>
  <si>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Not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evidence not found
//
</t>
    </r>
    <r>
      <rPr>
        <b/>
        <sz val="12"/>
        <color theme="1"/>
        <rFont val="Calibri"/>
        <family val="2"/>
        <scheme val="minor"/>
      </rPr>
      <t>Appeal comments</t>
    </r>
    <r>
      <rPr>
        <sz val="12"/>
        <color theme="1"/>
        <rFont val="Calibri"/>
        <family val="2"/>
        <scheme val="minor"/>
      </rPr>
      <t xml:space="preserve">: Online assessment tracker provides information at the end of the unit and supports flexible grouping based on results. Reviewer did note that teachers would need to understand what the standards and their numbers were in order to make sense of the data as it appears to not be written out. There are also formative assessments to determine if students understand the vocabulary words and its use.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Fully met</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</si>
  <si>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Partially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This appears to be part of the why in construction of this program, but in reviewing materials - building deeper content knowledge is primarily supported through text selection. 
//
</t>
    </r>
    <r>
      <rPr>
        <b/>
        <sz val="12"/>
        <color theme="1"/>
        <rFont val="Calibri"/>
        <family val="2"/>
        <scheme val="minor"/>
      </rPr>
      <t>Appeal comments</t>
    </r>
    <r>
      <rPr>
        <sz val="12"/>
        <color theme="1"/>
        <rFont val="Calibri"/>
        <family val="2"/>
        <scheme val="minor"/>
      </rPr>
      <t xml:space="preserve">: Students use a multitude of methods to engage in discussion throughout the lessons including turn and talks, turn and draw, guided questions and reflections. Students also participate in a research inquiry project to show deeper understanding.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Fully met</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</si>
  <si>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Not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Evidence not found - no explicit vocabulary routines were located or explicit instruction in tiered vocabulary within teaching materials - there are activities with words, but explicit instruction was not found 
</t>
    </r>
    <r>
      <rPr>
        <b/>
        <sz val="12"/>
        <color theme="1"/>
        <rFont val="Calibri"/>
        <family val="2"/>
        <scheme val="minor"/>
      </rPr>
      <t>Appeal comments</t>
    </r>
    <r>
      <rPr>
        <sz val="12"/>
        <color theme="1"/>
        <rFont val="Calibri"/>
        <family val="2"/>
        <scheme val="minor"/>
      </rPr>
      <t xml:space="preserve">: Define, Example, Ask routine was added. Students are also asked to practice both verbally and with written practice.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Fully met</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</si>
  <si>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Partially met</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Periodically, but reviewers could not find consistent support of this
</t>
    </r>
    <r>
      <rPr>
        <b/>
        <sz val="12"/>
        <color theme="1"/>
        <rFont val="Calibri"/>
        <family val="2"/>
        <scheme val="minor"/>
      </rPr>
      <t>Appeal comments</t>
    </r>
    <r>
      <rPr>
        <sz val="12"/>
        <color theme="1"/>
        <rFont val="Calibri"/>
        <family val="2"/>
        <scheme val="minor"/>
      </rPr>
      <t xml:space="preserve"> : Vendors included a new routine with the rewrite that includes the Define, Ask, Example model where students have to provide new words integrated into sentences. They also included a Frayer Model and Concept map for students to use. Words are also spiraled through in order to connect old words to new words.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 xml:space="preserve">Fully met </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</si>
  <si>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Not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Reviewers did not find evidence of cumulative review. 
//
</t>
    </r>
    <r>
      <rPr>
        <b/>
        <sz val="12"/>
        <color theme="1"/>
        <rFont val="Calibri"/>
        <family val="2"/>
        <scheme val="minor"/>
      </rPr>
      <t>Appeal comments</t>
    </r>
    <r>
      <rPr>
        <sz val="12"/>
        <color theme="1"/>
        <rFont val="Calibri"/>
        <family val="2"/>
        <scheme val="minor"/>
      </rPr>
      <t xml:space="preserve">:  Students participate in  the Unit Wrap up prior to the assessment. Words also are reviewed throughout the unit.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 xml:space="preserve">Fully met </t>
    </r>
  </si>
  <si>
    <r>
      <rPr>
        <b/>
        <sz val="12"/>
        <color theme="1"/>
        <rFont val="Calibri"/>
        <family val="2"/>
        <scheme val="minor"/>
      </rPr>
      <t>Original rating</t>
    </r>
    <r>
      <rPr>
        <sz val="12"/>
        <color theme="1"/>
        <rFont val="Calibri"/>
        <family val="2"/>
        <scheme val="minor"/>
      </rPr>
      <t xml:space="preserve">: Partially met 
</t>
    </r>
    <r>
      <rPr>
        <b/>
        <sz val="12"/>
        <color theme="1"/>
        <rFont val="Calibri"/>
        <family val="2"/>
        <scheme val="minor"/>
      </rPr>
      <t>Original comments</t>
    </r>
    <r>
      <rPr>
        <sz val="12"/>
        <color theme="1"/>
        <rFont val="Calibri"/>
        <family val="2"/>
        <scheme val="minor"/>
      </rPr>
      <t xml:space="preserve">: Reviewers only found evidence in phonics workshop and EL supports. 
</t>
    </r>
    <r>
      <rPr>
        <b/>
        <sz val="12"/>
        <color theme="1"/>
        <rFont val="Calibri"/>
        <family val="2"/>
        <scheme val="minor"/>
      </rPr>
      <t>Appeal comments</t>
    </r>
    <r>
      <rPr>
        <sz val="12"/>
        <color theme="1"/>
        <rFont val="Calibri"/>
        <family val="2"/>
        <scheme val="minor"/>
      </rPr>
      <t xml:space="preserve">: Vendors included a new routine with the rewrite that includes the Define, Ask, Example model where students have to provide new words integrated into sentences. They also included a Frayer Model, Vocabulary-word study log,  and Concept map for students to use.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 xml:space="preserve">Fully met </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</si>
  <si>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Partially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activities are repetitive and are not crafted to build curiousity in words - vocabulary elements are found in different workshop strands and are not neccesarily related - evidence of drawing attention building word consciousness was not found.
//
</t>
    </r>
    <r>
      <rPr>
        <b/>
        <sz val="12"/>
        <color theme="1"/>
        <rFont val="Calibri"/>
        <family val="2"/>
        <scheme val="minor"/>
      </rPr>
      <t>Appeal comments</t>
    </r>
    <r>
      <rPr>
        <sz val="12"/>
        <color theme="1"/>
        <rFont val="Calibri"/>
        <family val="2"/>
        <scheme val="minor"/>
      </rPr>
      <t xml:space="preserve">: Although some of the structures that are used are repetitve during direct vocabulary lessons such as turn and talk, turn and draw, etc, there is also a section that is called "Word Play" where students are asked to do different activities with whatever the skill is and work with partners then write in the Reader's Notebook.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Fully met</t>
    </r>
  </si>
  <si>
    <r>
      <rPr>
        <b/>
        <sz val="12"/>
        <color theme="1"/>
        <rFont val="Calibri"/>
        <family val="2"/>
        <scheme val="minor"/>
      </rPr>
      <t>Original rating</t>
    </r>
    <r>
      <rPr>
        <sz val="12"/>
        <color theme="1"/>
        <rFont val="Calibri"/>
        <family val="2"/>
        <scheme val="minor"/>
      </rPr>
      <t>:</t>
    </r>
    <r>
      <rPr>
        <sz val="12"/>
        <color rgb="FFFF0000"/>
        <rFont val="Calibri"/>
        <family val="2"/>
        <scheme val="minor"/>
      </rPr>
      <t xml:space="preserve"> Partially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activities are repetitive and are not crafted to build curiousity in words - vocabulary elements are found in different workshop strands and are not neccesarily related - evidence of drawing attention building word consciousness was not found
</t>
    </r>
    <r>
      <rPr>
        <b/>
        <sz val="12"/>
        <color theme="1"/>
        <rFont val="Calibri"/>
        <family val="2"/>
        <scheme val="minor"/>
      </rPr>
      <t>Appeal comments</t>
    </r>
    <r>
      <rPr>
        <sz val="12"/>
        <color theme="1"/>
        <rFont val="Calibri"/>
        <family val="2"/>
        <scheme val="minor"/>
      </rPr>
      <t xml:space="preserve">: Appeal comments: Although some of the structures that are used are repetitve during direct vocabulary lessons such as turn and talk, turn and draw, etc, there is also a section that is called "Word Play" where students are asked to do different activities with whatever the skill is and work with partners then write in the Reader's Notebook.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Fully met</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</si>
  <si>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Partially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Students learn antonyms, prefixes, suffixes, and compound words; however, reviewers did not find consistent evidence in which students are taught to predict meaning using them. 
</t>
    </r>
    <r>
      <rPr>
        <b/>
        <sz val="12"/>
        <color theme="1"/>
        <rFont val="Calibri"/>
        <family val="2"/>
        <scheme val="minor"/>
      </rPr>
      <t>Appeal comments</t>
    </r>
    <r>
      <rPr>
        <sz val="12"/>
        <color theme="1"/>
        <rFont val="Calibri"/>
        <family val="2"/>
        <scheme val="minor"/>
      </rPr>
      <t xml:space="preserve">: Activities provided include how to explore compound words and use understanding of the words to make meaning. Students then use "Word Play" to extend the activitiy. Multiple activities similar to this throughout units 1,3,4,5 provided. Guided practice is through the Mini-lesson section of the resource.  Anchor charts are used to solidify concepts.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Fully met</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</si>
  <si>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Partially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Reviewers found evidence of formative and unit assessments; however, could not find evidence in which the assessment data is used for flexible grouping based on student's needs and progress. 
</t>
    </r>
    <r>
      <rPr>
        <b/>
        <sz val="12"/>
        <color theme="1"/>
        <rFont val="Calibri"/>
        <family val="2"/>
        <scheme val="minor"/>
      </rPr>
      <t>Appeal comments:</t>
    </r>
    <r>
      <rPr>
        <sz val="12"/>
        <color theme="1"/>
        <rFont val="Calibri"/>
        <family val="2"/>
        <scheme val="minor"/>
      </rPr>
      <t xml:space="preserve"> Online assessment tracker provides information at the end of the unit and supports flexible grouping based on results. Reviewer did note that teachers would need to understand what the standards and their numbers were in order to make sense of the data as it appears to not be written out. There are also formative assessments to determine if students understand the vocabulary words and its use. 
</t>
    </r>
    <r>
      <rPr>
        <b/>
        <sz val="12"/>
        <color theme="1"/>
        <rFont val="Calibri"/>
        <family val="2"/>
        <scheme val="minor"/>
      </rPr>
      <t xml:space="preserve">Appeal rating: </t>
    </r>
    <r>
      <rPr>
        <b/>
        <sz val="12"/>
        <color theme="9"/>
        <rFont val="Calibri"/>
        <family val="2"/>
        <scheme val="minor"/>
      </rPr>
      <t>Fully met</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</si>
  <si>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Partially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Regular and irregular words are introduced; however, there is no evidence the reviewers found to denote accuracy and automatic reading of a sufficient number of regular and irregular words.
//
</t>
    </r>
    <r>
      <rPr>
        <b/>
        <sz val="12"/>
        <color theme="1"/>
        <rFont val="Calibri"/>
        <family val="2"/>
        <scheme val="minor"/>
      </rPr>
      <t>Appeal comments</t>
    </r>
    <r>
      <rPr>
        <sz val="12"/>
        <color theme="1"/>
        <rFont val="Calibri"/>
        <family val="2"/>
        <scheme val="minor"/>
      </rPr>
      <t xml:space="preserve">: Accountable text passages are provided that are based on both learned phonics patterns as well as some irregular words that have been provided. Teachers also have access to word fluency recording sheets to determine if students are accurate and automatic with their word level reading.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 xml:space="preserve">Fully met </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</si>
  <si>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Not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Evidence not found - no explicit vocabulary routines were located or explicit instruction in tiered vocabulary within teaching materials - there are activities with words, but explicit instruction was not found 
//
</t>
    </r>
    <r>
      <rPr>
        <b/>
        <sz val="12"/>
        <color theme="1"/>
        <rFont val="Calibri"/>
        <family val="2"/>
        <scheme val="minor"/>
      </rPr>
      <t>Appeal comments</t>
    </r>
    <r>
      <rPr>
        <sz val="12"/>
        <color theme="1"/>
        <rFont val="Calibri"/>
        <family val="2"/>
        <scheme val="minor"/>
      </rPr>
      <t xml:space="preserve">: Define, Example, Ask routine was added. Students are also asked to practice both verbally and with written practice.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Fully met</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</si>
  <si>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Partially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Reviewers found evidence of formative and unit assessments; however, could not find evidence in which the assessment data is used for flexible grouping based on student's needs and progress.
// 
</t>
    </r>
    <r>
      <rPr>
        <b/>
        <sz val="12"/>
        <color theme="1"/>
        <rFont val="Calibri"/>
        <family val="2"/>
        <scheme val="minor"/>
      </rPr>
      <t>Appeal comments</t>
    </r>
    <r>
      <rPr>
        <sz val="12"/>
        <color theme="1"/>
        <rFont val="Calibri"/>
        <family val="2"/>
        <scheme val="minor"/>
      </rPr>
      <t xml:space="preserve">: Online assessment tracker provides information at the end of the unit and supports flexible grouping based on results. Reviewer did note that teachers would need to understand what the standards and their numbers were in order to make sense of the data as it appears to not be written out. There are also formative assessments to determine if students understand the vocabulary words and its use. 
</t>
    </r>
    <r>
      <rPr>
        <b/>
        <sz val="12"/>
        <color theme="1"/>
        <rFont val="Calibri"/>
        <family val="2"/>
        <scheme val="minor"/>
      </rPr>
      <t>Appeal rating</t>
    </r>
    <r>
      <rPr>
        <sz val="12"/>
        <color theme="1"/>
        <rFont val="Calibri"/>
        <family val="2"/>
        <scheme val="minor"/>
      </rPr>
      <t>:</t>
    </r>
    <r>
      <rPr>
        <sz val="12"/>
        <color rgb="FF00B050"/>
        <rFont val="Calibri"/>
        <family val="2"/>
        <scheme val="minor"/>
      </rPr>
      <t xml:space="preserve"> Fully met</t>
    </r>
    <r>
      <rPr>
        <sz val="12"/>
        <color theme="1"/>
        <rFont val="Calibri"/>
        <family val="2"/>
        <scheme val="minor"/>
      </rPr>
      <t xml:space="preserve">
</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</si>
  <si>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Partially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Decodable/controlled texts are used small group and some independent reading; however, students also use self-selected texts for independent reading and leveled text are used. There is no evidence that self-selected texts are controlled - reference "Launching the Reader's Workshop" pp. 36-37. Nor is it clear how leveled text is being used (no teacher guides were provided to the department for th small group reading time with leveled text).
//
</t>
    </r>
    <r>
      <rPr>
        <b/>
        <sz val="12"/>
        <color theme="1"/>
        <rFont val="Calibri"/>
        <family val="2"/>
        <scheme val="minor"/>
      </rPr>
      <t>Appeal comments</t>
    </r>
    <r>
      <rPr>
        <sz val="12"/>
        <color theme="1"/>
        <rFont val="Calibri"/>
        <family val="2"/>
        <scheme val="minor"/>
      </rPr>
      <t xml:space="preserve">:Two decodables are provided each week. Day 2 students are exposed to accountable text which includes previously taught phonic skills. Teachers need to be clear that they need to follow the scope and sequence of the work flow provided to make sure that students are in controlled text and practicing independently and in small groups. Students are expected on Day 4 to read through text from Day 2 independently to show fluency. Teachers need to clearly understand the options available for students and provide appropriate work for small group and indepdent work. </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</si>
  <si>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Not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:evidence not found - no explicit vocabulary routines were located or explicit instruction in tiered vocabulary within Kindergarten materials 
//
</t>
    </r>
    <r>
      <rPr>
        <b/>
        <sz val="12"/>
        <color theme="1"/>
        <rFont val="Calibri"/>
        <family val="2"/>
        <scheme val="minor"/>
      </rPr>
      <t>Appeal comments</t>
    </r>
    <r>
      <rPr>
        <sz val="12"/>
        <color theme="1"/>
        <rFont val="Calibri"/>
        <family val="2"/>
        <scheme val="minor"/>
      </rPr>
      <t xml:space="preserve">: Define, Example, Ask routine was added. Students are also asked to practice both verball and with written practice.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Fully met</t>
    </r>
    <r>
      <rPr>
        <sz val="12"/>
        <color theme="1"/>
        <rFont val="Calibri"/>
        <family val="2"/>
        <scheme val="minor"/>
      </rPr>
      <t xml:space="preserve">
</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</si>
  <si>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Not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evidence not found
//
</t>
    </r>
    <r>
      <rPr>
        <b/>
        <sz val="12"/>
        <color theme="1"/>
        <rFont val="Calibri"/>
        <family val="2"/>
        <scheme val="minor"/>
      </rPr>
      <t>Appeal comments</t>
    </r>
    <r>
      <rPr>
        <sz val="12"/>
        <color theme="1"/>
        <rFont val="Calibri"/>
        <family val="2"/>
        <scheme val="minor"/>
      </rPr>
      <t xml:space="preserve">: Students are taught Shades of Meaning for words in order to provide depth of understanding. Vendors also added the Define, Ask, Example routine to have students connect to the word at a deeper level.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 xml:space="preserve">Fully met </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</si>
  <si>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Not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evidence not found
//
</t>
    </r>
    <r>
      <rPr>
        <b/>
        <sz val="12"/>
        <color theme="1"/>
        <rFont val="Calibri"/>
        <family val="2"/>
        <scheme val="minor"/>
      </rPr>
      <t>Appeal comments</t>
    </r>
    <r>
      <rPr>
        <sz val="12"/>
        <color theme="1"/>
        <rFont val="Calibri"/>
        <family val="2"/>
        <scheme val="minor"/>
      </rPr>
      <t xml:space="preserve">: Students participate in  the Unit Wrap up prior to the assessment. Words are also reviewed throughout the unit per the weekly lesson structure.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Met</t>
    </r>
    <r>
      <rPr>
        <sz val="12"/>
        <color theme="1"/>
        <rFont val="Calibri"/>
        <family val="2"/>
        <scheme val="minor"/>
      </rPr>
      <t xml:space="preserve"> </t>
    </r>
  </si>
  <si>
    <r>
      <rPr>
        <b/>
        <sz val="12"/>
        <color theme="1"/>
        <rFont val="Calibri"/>
        <family val="2"/>
        <scheme val="minor"/>
      </rPr>
      <t>Original rating</t>
    </r>
    <r>
      <rPr>
        <sz val="12"/>
        <color theme="1"/>
        <rFont val="Calibri"/>
        <family val="2"/>
        <scheme val="minor"/>
      </rPr>
      <t>:</t>
    </r>
    <r>
      <rPr>
        <sz val="12"/>
        <color rgb="FFFF0000"/>
        <rFont val="Calibri"/>
        <family val="2"/>
        <scheme val="minor"/>
      </rPr>
      <t xml:space="preserve"> Not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evidence not found
// 
</t>
    </r>
    <r>
      <rPr>
        <b/>
        <sz val="12"/>
        <color theme="1"/>
        <rFont val="Calibri"/>
        <family val="2"/>
        <scheme val="minor"/>
      </rPr>
      <t>Appeal comments:</t>
    </r>
    <r>
      <rPr>
        <sz val="12"/>
        <color theme="1"/>
        <rFont val="Calibri"/>
        <family val="2"/>
        <scheme val="minor"/>
      </rPr>
      <t xml:space="preserve"> Evidence of prefixes and suffixes. Students do not have direct instruction regarding the root words though, they are just told the root word.
</t>
    </r>
    <r>
      <rPr>
        <b/>
        <sz val="12"/>
        <color theme="1"/>
        <rFont val="Calibri"/>
        <family val="2"/>
        <scheme val="minor"/>
      </rPr>
      <t>Appeal rating:</t>
    </r>
    <r>
      <rPr>
        <sz val="12"/>
        <color theme="1"/>
        <rFont val="Calibri"/>
        <family val="2"/>
        <scheme val="minor"/>
      </rPr>
      <t xml:space="preserve"> P</t>
    </r>
    <r>
      <rPr>
        <sz val="12"/>
        <color rgb="FFFF0000"/>
        <rFont val="Calibri"/>
        <family val="2"/>
        <scheme val="minor"/>
      </rPr>
      <t xml:space="preserve">artially met </t>
    </r>
    <r>
      <rPr>
        <sz val="12"/>
        <color theme="1"/>
        <rFont val="Calibri"/>
        <family val="2"/>
        <scheme val="minor"/>
      </rPr>
      <t xml:space="preserve">
</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</si>
  <si>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Partially met</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Themes are provided, specific content within themes was not identified by reviewers. 
//
</t>
    </r>
    <r>
      <rPr>
        <b/>
        <sz val="12"/>
        <color theme="1"/>
        <rFont val="Calibri"/>
        <family val="2"/>
        <scheme val="minor"/>
      </rPr>
      <t>Appeal comments</t>
    </r>
    <r>
      <rPr>
        <sz val="12"/>
        <color theme="1"/>
        <rFont val="Calibri"/>
        <family val="2"/>
        <scheme val="minor"/>
      </rPr>
      <t xml:space="preserve">: Vendor provided chart of Unit topic and essential question alignment. 10 common strands are provided for all grade levels.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Fully met</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</si>
  <si>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Not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Reviewers find this to be confusing. Although the strands are mapped out in the literacy block pacing - some strands you open "e.g., grammay study" it's up to teachers to select what/when to teach during this time of the block. 
//
</t>
    </r>
    <r>
      <rPr>
        <b/>
        <sz val="12"/>
        <color theme="1"/>
        <rFont val="Calibri"/>
        <family val="2"/>
        <scheme val="minor"/>
      </rPr>
      <t>Appeal comments</t>
    </r>
    <r>
      <rPr>
        <sz val="12"/>
        <color theme="1"/>
        <rFont val="Calibri"/>
        <family val="2"/>
        <scheme val="minor"/>
      </rPr>
      <t xml:space="preserve">: Units follow the same pattern from whole group, partner work practice and independent study with a final culminating activity that should show a deeper understanding of the topic. 
</t>
    </r>
    <r>
      <rPr>
        <b/>
        <sz val="12"/>
        <color theme="1"/>
        <rFont val="Calibri"/>
        <family val="2"/>
        <scheme val="minor"/>
      </rPr>
      <t>Appeal rating</t>
    </r>
    <r>
      <rPr>
        <sz val="12"/>
        <color theme="1"/>
        <rFont val="Calibri"/>
        <family val="2"/>
        <scheme val="minor"/>
      </rPr>
      <t>:</t>
    </r>
    <r>
      <rPr>
        <sz val="12"/>
        <color rgb="FF00B050"/>
        <rFont val="Calibri"/>
        <family val="2"/>
        <scheme val="minor"/>
      </rPr>
      <t xml:space="preserve"> Fully met</t>
    </r>
  </si>
  <si>
    <r>
      <rPr>
        <b/>
        <sz val="12"/>
        <color theme="1"/>
        <rFont val="Calibri"/>
        <family val="2"/>
        <scheme val="minor"/>
      </rPr>
      <t>Original rating</t>
    </r>
    <r>
      <rPr>
        <sz val="12"/>
        <color theme="1"/>
        <rFont val="Calibri"/>
        <family val="2"/>
        <scheme val="minor"/>
      </rPr>
      <t xml:space="preserve">: Partially met 
</t>
    </r>
    <r>
      <rPr>
        <b/>
        <sz val="12"/>
        <color theme="1"/>
        <rFont val="Calibri"/>
        <family val="2"/>
        <scheme val="minor"/>
      </rPr>
      <t>Original comments</t>
    </r>
    <r>
      <rPr>
        <sz val="12"/>
        <color theme="1"/>
        <rFont val="Calibri"/>
        <family val="2"/>
        <scheme val="minor"/>
      </rPr>
      <t xml:space="preserve">: Due to the use of the oral reading record and leveled text in Kindergarten, this item is not fully met. It's unclear how teachers are supported to ensure foundational skills are in place, when to support building listen comprehension, and then when/how to move to building reading comprehension. The skill instruction and use of leveled text needs to be further explained. The use of early leveled text is promoted in kindergarten and it's unclear how teachers are supporting developmentally appropriate, evidence-based practices by doing so. 
//
</t>
    </r>
    <r>
      <rPr>
        <b/>
        <sz val="12"/>
        <color theme="1"/>
        <rFont val="Calibri"/>
        <family val="2"/>
        <scheme val="minor"/>
      </rPr>
      <t>Appeal comments</t>
    </r>
    <r>
      <rPr>
        <sz val="12"/>
        <color theme="1"/>
        <rFont val="Calibri"/>
        <family val="2"/>
        <scheme val="minor"/>
      </rPr>
      <t xml:space="preserve">: Vendor provided information regarding online assessment analysis that supports small group decision making. Information regarding use of decision making with decodables can be found in the formative assessment pages within each comoprehension lesson. Teachers would need to determine if students are making progress or not and adjust groups accordingly.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Fully met</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</si>
  <si>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Partially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The teacher's guide in reader's workshop suggests to use an oral reading record (screen shot is provideded too). This tool selects and scores based on 3-cueing system, so although word lists, phrases, and decodable text are provided - it's not clear what teachers may pull to practice building automaticity due to the program directing them in different directions. 
//
</t>
    </r>
    <r>
      <rPr>
        <b/>
        <sz val="12"/>
        <color theme="1"/>
        <rFont val="Calibri"/>
        <family val="2"/>
        <scheme val="minor"/>
      </rPr>
      <t>Appeal comments</t>
    </r>
    <r>
      <rPr>
        <sz val="12"/>
        <color theme="1"/>
        <rFont val="Calibri"/>
        <family val="2"/>
        <scheme val="minor"/>
      </rPr>
      <t xml:space="preserve">: Although vendor provided additional decodable text, evidence did not provide additional information that would change this to fully met. 
</t>
    </r>
    <r>
      <rPr>
        <b/>
        <sz val="12"/>
        <color theme="1"/>
        <rFont val="Calibri"/>
        <family val="2"/>
        <scheme val="minor"/>
      </rPr>
      <t>Appeal rating</t>
    </r>
    <r>
      <rPr>
        <sz val="12"/>
        <color theme="1"/>
        <rFont val="Calibri"/>
        <family val="2"/>
        <scheme val="minor"/>
      </rPr>
      <t xml:space="preserve">: </t>
    </r>
    <r>
      <rPr>
        <sz val="12"/>
        <color rgb="FFFF0000"/>
        <rFont val="Calibri"/>
        <family val="2"/>
        <scheme val="minor"/>
      </rPr>
      <t xml:space="preserve">Partially met </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</si>
  <si>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Partially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evidence on how they are practiced and how teachers determine automaticity was not located by the reviewers
//
</t>
    </r>
    <r>
      <rPr>
        <b/>
        <sz val="12"/>
        <color theme="1"/>
        <rFont val="Calibri"/>
        <family val="2"/>
        <scheme val="minor"/>
      </rPr>
      <t>Appeal comments</t>
    </r>
    <r>
      <rPr>
        <sz val="12"/>
        <color theme="1"/>
        <rFont val="Calibri"/>
        <family val="2"/>
        <scheme val="minor"/>
      </rPr>
      <t xml:space="preserve">: Vendor provided unit assessment and word fluency procedures that identify accuracy and automaticity levels to indicate mastery of the skill. High utility words also are spiraled throughout the unit to review.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Fully met</t>
    </r>
    <r>
      <rPr>
        <sz val="12"/>
        <color theme="1"/>
        <rFont val="Calibri"/>
        <family val="2"/>
        <scheme val="minor"/>
      </rPr>
      <t xml:space="preserve">
</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</si>
  <si>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Not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HFW instruction is provided, however attending to known parts and unknown parts of the words was not found - the strategy utilized relies on memorization of all the letters in the word
//
</t>
    </r>
    <r>
      <rPr>
        <b/>
        <sz val="12"/>
        <color theme="1"/>
        <rFont val="Calibri"/>
        <family val="2"/>
        <scheme val="minor"/>
      </rPr>
      <t>Appeal comments</t>
    </r>
    <r>
      <rPr>
        <sz val="12"/>
        <color theme="1"/>
        <rFont val="Calibri"/>
        <family val="2"/>
        <scheme val="minor"/>
      </rPr>
      <t xml:space="preserve">: Vendor revised program to include a routine for HFW which includes identifying predicatable letter-sound combinations as well as irregularities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 xml:space="preserve">Fully met </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</si>
  <si>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Partially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Clear integration for teachers of EL language transfer supports, the QPA (w/ QSA), and cummulative reviews would strengthen this component - they all seem to be seperate tools to seek and use -- reviewers could not find evidence in which the assessment data is used for flexible grouping based on student's needs and progress. 
//
</t>
    </r>
    <r>
      <rPr>
        <b/>
        <sz val="12"/>
        <color theme="1"/>
        <rFont val="Calibri"/>
        <family val="2"/>
        <scheme val="minor"/>
      </rPr>
      <t>Appeal comments</t>
    </r>
    <r>
      <rPr>
        <sz val="12"/>
        <color theme="1"/>
        <rFont val="Calibri"/>
        <family val="2"/>
        <scheme val="minor"/>
      </rPr>
      <t xml:space="preserve">: Cumulative reviews were provided; however, minimal evidence that supported flexible grouping was provided. 
</t>
    </r>
    <r>
      <rPr>
        <b/>
        <sz val="12"/>
        <color theme="1"/>
        <rFont val="Calibri"/>
        <family val="2"/>
        <scheme val="minor"/>
      </rPr>
      <t>Appeal rating</t>
    </r>
    <r>
      <rPr>
        <sz val="12"/>
        <color theme="1"/>
        <rFont val="Calibri"/>
        <family val="2"/>
        <scheme val="minor"/>
      </rPr>
      <t xml:space="preserve">: </t>
    </r>
    <r>
      <rPr>
        <sz val="12"/>
        <color rgb="FFFF0000"/>
        <rFont val="Calibri"/>
        <family val="2"/>
        <scheme val="minor"/>
      </rPr>
      <t>Partially met</t>
    </r>
    <r>
      <rPr>
        <sz val="12"/>
        <color theme="1"/>
        <rFont val="Calibri"/>
        <family val="2"/>
        <scheme val="minor"/>
      </rPr>
      <t xml:space="preserve"> 
</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</si>
  <si>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Not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evidence not found - no explicit vocabulary routines were located or explicit instruction in tiered vocabulary within teaching materials - there are activities with words, but explicit instruction was not found 
//
</t>
    </r>
    <r>
      <rPr>
        <b/>
        <sz val="12"/>
        <color theme="1"/>
        <rFont val="Calibri"/>
        <family val="2"/>
        <scheme val="minor"/>
      </rPr>
      <t>Appeal comments</t>
    </r>
    <r>
      <rPr>
        <sz val="12"/>
        <color theme="1"/>
        <rFont val="Calibri"/>
        <family val="2"/>
        <scheme val="minor"/>
      </rPr>
      <t xml:space="preserve">: Define, Example, Ask routine was added. Students are also asked to practice both verbally and with written practice.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Fully met</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</si>
  <si>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Not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words match theme and may be in other text - partially met due to read alouds not being required, unclear when leveled text would be appropriate for all to use - so it's possible shared text is only exposure
//
</t>
    </r>
    <r>
      <rPr>
        <b/>
        <sz val="12"/>
        <color theme="1"/>
        <rFont val="Calibri"/>
        <family val="2"/>
        <scheme val="minor"/>
      </rPr>
      <t>Appeal comments</t>
    </r>
    <r>
      <rPr>
        <sz val="12"/>
        <color theme="1"/>
        <rFont val="Calibri"/>
        <family val="2"/>
        <scheme val="minor"/>
      </rPr>
      <t xml:space="preserve">: Evidence of words being taught multiple times throughout many different contexts was provided. 
</t>
    </r>
    <r>
      <rPr>
        <b/>
        <sz val="12"/>
        <color theme="1"/>
        <rFont val="Calibri"/>
        <family val="2"/>
        <scheme val="minor"/>
      </rPr>
      <t>Appeal rating</t>
    </r>
    <r>
      <rPr>
        <sz val="12"/>
        <color theme="1"/>
        <rFont val="Calibri"/>
        <family val="2"/>
        <scheme val="minor"/>
      </rPr>
      <t>:</t>
    </r>
    <r>
      <rPr>
        <sz val="12"/>
        <color rgb="FF00B050"/>
        <rFont val="Calibri"/>
        <family val="2"/>
        <scheme val="minor"/>
      </rPr>
      <t xml:space="preserve">Fully Met </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</si>
  <si>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Partially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periodically, but reviewers could not find consistent support of this 
//
</t>
    </r>
    <r>
      <rPr>
        <b/>
        <sz val="12"/>
        <color theme="1"/>
        <rFont val="Calibri"/>
        <family val="2"/>
        <scheme val="minor"/>
      </rPr>
      <t>Appeal comments:</t>
    </r>
    <r>
      <rPr>
        <sz val="12"/>
        <color theme="1"/>
        <rFont val="Calibri"/>
        <family val="2"/>
        <scheme val="minor"/>
      </rPr>
      <t xml:space="preserve"> Students are taught Shades of Meaning for words in order to provide depth of understanding and use words within the context of comprehension questions as well throught the Vocabulary routine that was added. Mini lessons are available for students to make connections between words and their uses.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Fully met</t>
    </r>
  </si>
  <si>
    <r>
      <rPr>
        <b/>
        <sz val="12"/>
        <color theme="1"/>
        <rFont val="Calibri"/>
        <family val="2"/>
        <scheme val="minor"/>
      </rPr>
      <t>Original rating</t>
    </r>
    <r>
      <rPr>
        <sz val="12"/>
        <color theme="1"/>
        <rFont val="Calibri"/>
        <family val="2"/>
        <scheme val="minor"/>
      </rPr>
      <t xml:space="preserve">: Partially met partially met
</t>
    </r>
    <r>
      <rPr>
        <b/>
        <sz val="12"/>
        <color theme="1"/>
        <rFont val="Calibri"/>
        <family val="2"/>
        <scheme val="minor"/>
      </rPr>
      <t>Original comments</t>
    </r>
    <r>
      <rPr>
        <sz val="12"/>
        <color theme="1"/>
        <rFont val="Calibri"/>
        <family val="2"/>
        <scheme val="minor"/>
      </rPr>
      <t xml:space="preserve">:  due to interactive read alouds not being required, unclear when leveled text would be appropriate for all to use - so it's possible shared text is only exposure
//
</t>
    </r>
    <r>
      <rPr>
        <b/>
        <sz val="12"/>
        <color theme="1"/>
        <rFont val="Calibri"/>
        <family val="2"/>
        <scheme val="minor"/>
      </rPr>
      <t>Appeal comments</t>
    </r>
    <r>
      <rPr>
        <sz val="12"/>
        <color theme="1"/>
        <rFont val="Calibri"/>
        <family val="2"/>
        <scheme val="minor"/>
      </rPr>
      <t xml:space="preserve">: Academic, Domain-Specific, and vocabulary to support instructional obserives are found throughout the week's reading.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Fully met</t>
    </r>
    <r>
      <rPr>
        <sz val="12"/>
        <color theme="1"/>
        <rFont val="Calibri"/>
        <family val="2"/>
        <scheme val="minor"/>
      </rPr>
      <t xml:space="preserve">
</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</si>
  <si>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Not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evidence not found that this is the case by reviewers
//
</t>
    </r>
    <r>
      <rPr>
        <b/>
        <sz val="12"/>
        <color theme="1"/>
        <rFont val="Calibri"/>
        <family val="2"/>
        <scheme val="minor"/>
      </rPr>
      <t>Appeal comments</t>
    </r>
    <r>
      <rPr>
        <sz val="12"/>
        <color theme="1"/>
        <rFont val="Calibri"/>
        <family val="2"/>
        <scheme val="minor"/>
      </rPr>
      <t xml:space="preserve">: Evidence provided showed CVC words and silent E from Unit 1 week 6. These skills are also in subsequent units. Decodables also included this skill. No evidence of VC words. 
</t>
    </r>
    <r>
      <rPr>
        <b/>
        <sz val="12"/>
        <color theme="1"/>
        <rFont val="Calibri"/>
        <family val="2"/>
        <scheme val="minor"/>
      </rPr>
      <t>Appeal rating</t>
    </r>
    <r>
      <rPr>
        <sz val="12"/>
        <color theme="1"/>
        <rFont val="Calibri"/>
        <family val="2"/>
        <scheme val="minor"/>
      </rPr>
      <t xml:space="preserve">: </t>
    </r>
    <r>
      <rPr>
        <sz val="12"/>
        <color rgb="FFFF0000"/>
        <rFont val="Calibri"/>
        <family val="2"/>
        <scheme val="minor"/>
      </rPr>
      <t>Partially met</t>
    </r>
    <r>
      <rPr>
        <sz val="12"/>
        <color theme="1"/>
        <rFont val="Calibri"/>
        <family val="2"/>
        <scheme val="minor"/>
      </rPr>
      <t xml:space="preserve"> </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</si>
  <si>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Partially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some are - evidence to know all independent text that students are asked to read was not found (reviewers note not all books being selected for independent reading are required to be read, this comment does not reflect that - this comment relates to the leveled text and placement through the oral reading record and it being unclear to reviewers how teachers are asked to navigate this for first graders) 
//
</t>
    </r>
    <r>
      <rPr>
        <b/>
        <sz val="12"/>
        <color theme="1"/>
        <rFont val="Calibri"/>
        <family val="2"/>
        <scheme val="minor"/>
      </rPr>
      <t xml:space="preserve">Appeal comments: </t>
    </r>
    <r>
      <rPr>
        <sz val="12"/>
        <color theme="1"/>
        <rFont val="Calibri"/>
        <family val="2"/>
        <scheme val="minor"/>
      </rPr>
      <t xml:space="preserve">Two decodables are provided each week. Day 2 students are exposed to accountable text which includes previously taught phonic skills. Teachers need to be clear that they need to follow the scope and sequence provided to make sure that students are in controlled text.
</t>
    </r>
    <r>
      <rPr>
        <b/>
        <sz val="12"/>
        <color theme="1"/>
        <rFont val="Calibri"/>
        <family val="2"/>
        <scheme val="minor"/>
      </rPr>
      <t xml:space="preserve">
Appeal rating: </t>
    </r>
    <r>
      <rPr>
        <sz val="12"/>
        <color rgb="FF00B050"/>
        <rFont val="Calibri"/>
        <family val="2"/>
        <scheme val="minor"/>
      </rPr>
      <t xml:space="preserve">Fully met </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</si>
  <si>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Partially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fluency practice is present - text selection is unclear 
//
</t>
    </r>
    <r>
      <rPr>
        <b/>
        <sz val="12"/>
        <color theme="1"/>
        <rFont val="Calibri"/>
        <family val="2"/>
        <scheme val="minor"/>
      </rPr>
      <t>Appeal comments</t>
    </r>
    <r>
      <rPr>
        <sz val="12"/>
        <color theme="1"/>
        <rFont val="Calibri"/>
        <family val="2"/>
        <scheme val="minor"/>
      </rPr>
      <t xml:space="preserve">:  Per the weekly Phonics and Word study workshop lesson outline, students are to read decodable texts multiple times throughout the week. The accountable text that is provided builds on the phonic skills and provides and opportunity for the teacher to determine accuracy and automaticity. Teacher is prompted in the lessons on Lesson 3 each week to have students reread for fluency independently.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 xml:space="preserve">Fully met
</t>
    </r>
  </si>
  <si>
    <r>
      <rPr>
        <b/>
        <sz val="12"/>
        <color theme="1"/>
        <rFont val="Calibri"/>
        <family val="2"/>
        <scheme val="minor"/>
      </rPr>
      <t>Original rating</t>
    </r>
    <r>
      <rPr>
        <sz val="12"/>
        <color theme="1"/>
        <rFont val="Calibri"/>
        <family val="2"/>
        <scheme val="minor"/>
      </rPr>
      <t>:</t>
    </r>
    <r>
      <rPr>
        <sz val="12"/>
        <color rgb="FFFF0000"/>
        <rFont val="Calibri"/>
        <family val="2"/>
        <scheme val="minor"/>
      </rPr>
      <t xml:space="preserve"> Not met</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alignment to 3 cueing system - oral reading record 
//
</t>
    </r>
    <r>
      <rPr>
        <b/>
        <sz val="12"/>
        <color theme="1"/>
        <rFont val="Calibri"/>
        <family val="2"/>
        <scheme val="minor"/>
      </rPr>
      <t>Appeal comments:</t>
    </r>
    <r>
      <rPr>
        <sz val="12"/>
        <color theme="1"/>
        <rFont val="Calibri"/>
        <family val="2"/>
        <scheme val="minor"/>
      </rPr>
      <t xml:space="preserve"> In the Phonics and Word Study Workshop, teachers are prompted to assess automaticity and accuracy using the word fluency and Accountable texts. Running records are in the program and do use the 3-cueing system, however, there are other effective assessments that teachers are prompted to use weekly and every 3 weeks for cumulative learning. More guidance regarding how to group students based on needs would strengthen this program.  
</t>
    </r>
    <r>
      <rPr>
        <b/>
        <sz val="12"/>
        <color theme="1"/>
        <rFont val="Calibri"/>
        <family val="2"/>
        <scheme val="minor"/>
      </rPr>
      <t>Appeal rating</t>
    </r>
    <r>
      <rPr>
        <sz val="12"/>
        <color theme="1"/>
        <rFont val="Calibri"/>
        <family val="2"/>
        <scheme val="minor"/>
      </rPr>
      <t xml:space="preserve">: </t>
    </r>
    <r>
      <rPr>
        <sz val="12"/>
        <color rgb="FFFF0000"/>
        <rFont val="Calibri"/>
        <family val="2"/>
        <scheme val="minor"/>
      </rPr>
      <t>Partially met</t>
    </r>
  </si>
  <si>
    <t xml:space="preserve">Due to the use of the oral reading record and leveled text in first grade, this item is not fully met. It's unclear how teachers are supported to ensure foundational skills are in place, when to support building listen comprehension, and then when/how to move to building reading comprehension. The skill instruction and use of leveled text needs to be further explained. The use of early leveled text is promoted and it's unclear how teachers are supporting developmentally appropriate, evidence-based practices by doing so. 
</t>
  </si>
  <si>
    <t xml:space="preserve">It is not clear students use controlled text for independent, small group or scaffolded reading instruction until they can accurately read.  
</t>
  </si>
  <si>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Partially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There are questions students are required to ask and answer in which they examine language at a basic level to demonstrate their knowledge and skills in reading, writing, speaking, and listening. 
</t>
    </r>
    <r>
      <rPr>
        <b/>
        <sz val="12"/>
        <color theme="1"/>
        <rFont val="Calibri"/>
        <family val="2"/>
        <scheme val="minor"/>
      </rPr>
      <t>Appeal comments</t>
    </r>
    <r>
      <rPr>
        <sz val="12"/>
        <color theme="1"/>
        <rFont val="Calibri"/>
        <family val="2"/>
        <scheme val="minor"/>
      </rPr>
      <t xml:space="preserve">: Students use a Reader's notebook  to examine language including vocabulary sentences and structure. Students are asked to respond to the questioning from whole group to small group. 
//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 xml:space="preserve">Fully met </t>
    </r>
  </si>
  <si>
    <r>
      <rPr>
        <b/>
        <sz val="12"/>
        <color theme="1"/>
        <rFont val="Calibri"/>
        <family val="2"/>
        <scheme val="minor"/>
      </rPr>
      <t>Original rating</t>
    </r>
    <r>
      <rPr>
        <sz val="12"/>
        <color theme="1"/>
        <rFont val="Calibri"/>
        <family val="2"/>
        <scheme val="minor"/>
      </rPr>
      <t xml:space="preserve">: Partially met 
</t>
    </r>
    <r>
      <rPr>
        <b/>
        <sz val="12"/>
        <color theme="1"/>
        <rFont val="Calibri"/>
        <family val="2"/>
        <scheme val="minor"/>
      </rPr>
      <t>Original comments</t>
    </r>
    <r>
      <rPr>
        <sz val="12"/>
        <color theme="1"/>
        <rFont val="Calibri"/>
        <family val="2"/>
        <scheme val="minor"/>
      </rPr>
      <t xml:space="preserve">: Content is mapped out by theme -specificity is lacking
//
</t>
    </r>
    <r>
      <rPr>
        <b/>
        <sz val="12"/>
        <color theme="1"/>
        <rFont val="Calibri"/>
        <family val="2"/>
        <scheme val="minor"/>
      </rPr>
      <t>Appeal comments</t>
    </r>
    <r>
      <rPr>
        <sz val="12"/>
        <color theme="1"/>
        <rFont val="Calibri"/>
        <family val="2"/>
        <scheme val="minor"/>
      </rPr>
      <t xml:space="preserve">: Vendor provided a mapped out skills and strategies chart for the Reader's workshop book along with the scope and sequence.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Fully met</t>
    </r>
    <r>
      <rPr>
        <sz val="12"/>
        <color theme="1"/>
        <rFont val="Calibri"/>
        <family val="2"/>
        <scheme val="minor"/>
      </rPr>
      <t xml:space="preserve">  </t>
    </r>
  </si>
  <si>
    <r>
      <rPr>
        <b/>
        <sz val="12"/>
        <color theme="1"/>
        <rFont val="Calibri"/>
        <family val="2"/>
        <scheme val="minor"/>
      </rPr>
      <t>Original rating</t>
    </r>
    <r>
      <rPr>
        <sz val="12"/>
        <color theme="1"/>
        <rFont val="Calibri"/>
        <family val="2"/>
        <scheme val="minor"/>
      </rPr>
      <t xml:space="preserve">: Partially met 
</t>
    </r>
    <r>
      <rPr>
        <b/>
        <sz val="12"/>
        <color theme="1"/>
        <rFont val="Calibri"/>
        <family val="2"/>
        <scheme val="minor"/>
      </rPr>
      <t>Original comments</t>
    </r>
    <r>
      <rPr>
        <sz val="12"/>
        <color theme="1"/>
        <rFont val="Calibri"/>
        <family val="2"/>
        <scheme val="minor"/>
      </rPr>
      <t xml:space="preserve">: Reviewers found evidence of formative and unit assessments; however, could not find evidence in which the assessment data is used for flexible grouping based on student's needs and progress. 
//
</t>
    </r>
    <r>
      <rPr>
        <b/>
        <sz val="12"/>
        <color theme="1"/>
        <rFont val="Calibri"/>
        <family val="2"/>
        <scheme val="minor"/>
      </rPr>
      <t>Appeal comments</t>
    </r>
    <r>
      <rPr>
        <sz val="12"/>
        <color theme="1"/>
        <rFont val="Calibri"/>
        <family val="2"/>
        <scheme val="minor"/>
      </rPr>
      <t xml:space="preserve">: Online assessment tracker provides information at the end of the unit and supports flexible grouping based on results. Reviewer did note that teachers would need to understand what the standards and their numbers were in order to make sense of the data as it appears to not be written out. There are also formative assessments to determine students' comprehension.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 xml:space="preserve">Fully  met </t>
    </r>
    <r>
      <rPr>
        <sz val="12"/>
        <color theme="1"/>
        <rFont val="Calibri"/>
        <family val="2"/>
        <scheme val="minor"/>
      </rPr>
      <t xml:space="preserve">
</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</si>
  <si>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Partially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none
//
</t>
    </r>
    <r>
      <rPr>
        <b/>
        <sz val="12"/>
        <color theme="1"/>
        <rFont val="Calibri"/>
        <family val="2"/>
        <scheme val="minor"/>
      </rPr>
      <t>Appeal comments</t>
    </r>
    <r>
      <rPr>
        <sz val="12"/>
        <color theme="1"/>
        <rFont val="Calibri"/>
        <family val="2"/>
        <scheme val="minor"/>
      </rPr>
      <t xml:space="preserve">: Vendor added the  Define, Ask, Example, routine along with using the words in their Reader's notebook in response to questions.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Fully met</t>
    </r>
  </si>
  <si>
    <r>
      <rPr>
        <b/>
        <sz val="12"/>
        <color theme="1"/>
        <rFont val="Calibri"/>
        <family val="2"/>
        <scheme val="minor"/>
      </rPr>
      <t>Original rating</t>
    </r>
    <r>
      <rPr>
        <sz val="12"/>
        <color theme="1"/>
        <rFont val="Calibri"/>
        <family val="2"/>
        <scheme val="minor"/>
      </rPr>
      <t xml:space="preserve">: Partially met 
</t>
    </r>
    <r>
      <rPr>
        <b/>
        <sz val="12"/>
        <color theme="1"/>
        <rFont val="Calibri"/>
        <family val="2"/>
        <scheme val="minor"/>
      </rPr>
      <t>Original comments</t>
    </r>
    <r>
      <rPr>
        <sz val="12"/>
        <color theme="1"/>
        <rFont val="Calibri"/>
        <family val="2"/>
        <scheme val="minor"/>
      </rPr>
      <t xml:space="preserve">: Content is mapped out by theme -specificity is lacking
//
</t>
    </r>
    <r>
      <rPr>
        <b/>
        <sz val="12"/>
        <color theme="1"/>
        <rFont val="Calibri"/>
        <family val="2"/>
        <scheme val="minor"/>
      </rPr>
      <t>Appeal comments:</t>
    </r>
    <r>
      <rPr>
        <sz val="12"/>
        <color theme="1"/>
        <rFont val="Calibri"/>
        <family val="2"/>
        <scheme val="minor"/>
      </rPr>
      <t xml:space="preserve"> Vendor provided a mapped out skills and strategies chart for the Reader's workshop book along with the scope and sequence. Goals are set within the opening of the Unit and build on each other throughout the year. Skills and strategies spiral. 
</t>
    </r>
    <r>
      <rPr>
        <b/>
        <sz val="12"/>
        <color theme="1"/>
        <rFont val="Calibri"/>
        <family val="2"/>
        <scheme val="minor"/>
      </rPr>
      <t>Appeal rating</t>
    </r>
    <r>
      <rPr>
        <sz val="12"/>
        <color theme="1"/>
        <rFont val="Calibri"/>
        <family val="2"/>
        <scheme val="minor"/>
      </rPr>
      <t>:</t>
    </r>
    <r>
      <rPr>
        <sz val="12"/>
        <color rgb="FF00B050"/>
        <rFont val="Calibri"/>
        <family val="2"/>
        <scheme val="minor"/>
      </rPr>
      <t xml:space="preserve"> Fully met </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</si>
  <si>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Partially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Content is mapped out by theme -specificity is lacking
//
</t>
    </r>
    <r>
      <rPr>
        <b/>
        <sz val="12"/>
        <color theme="1"/>
        <rFont val="Calibri"/>
        <family val="2"/>
        <scheme val="minor"/>
      </rPr>
      <t>Appeal comments</t>
    </r>
    <r>
      <rPr>
        <sz val="12"/>
        <color theme="1"/>
        <rFont val="Calibri"/>
        <family val="2"/>
        <scheme val="minor"/>
      </rPr>
      <t xml:space="preserve">: Vendor provided a mapped out skills and strategies chart for the Reader's workshop book along with the scope and sequence. Goals are set within the opening of the Unit and build on each other throughout the year. Skills and strategies spiral. 
</t>
    </r>
    <r>
      <rPr>
        <b/>
        <sz val="12"/>
        <color theme="1"/>
        <rFont val="Calibri"/>
        <family val="2"/>
        <scheme val="minor"/>
      </rPr>
      <t>Appeal rating</t>
    </r>
    <r>
      <rPr>
        <sz val="12"/>
        <color theme="1"/>
        <rFont val="Calibri"/>
        <family val="2"/>
        <scheme val="minor"/>
      </rPr>
      <t>: F</t>
    </r>
    <r>
      <rPr>
        <sz val="12"/>
        <color rgb="FF00B050"/>
        <rFont val="Calibri"/>
        <family val="2"/>
        <scheme val="minor"/>
      </rPr>
      <t xml:space="preserve">ully met </t>
    </r>
  </si>
  <si>
    <r>
      <rPr>
        <b/>
        <sz val="12"/>
        <color theme="1"/>
        <rFont val="Calibri"/>
        <family val="2"/>
        <scheme val="minor"/>
      </rPr>
      <t xml:space="preserve">Original rating: </t>
    </r>
    <r>
      <rPr>
        <sz val="12"/>
        <color rgb="FFFF0000"/>
        <rFont val="Calibri"/>
        <family val="2"/>
        <scheme val="minor"/>
      </rPr>
      <t xml:space="preserve">Partially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:There is evidence of explicit instruction in analyzing elements of narrative text, but reviewers could not find evidence of comparing and contrasting among other texts.
//
</t>
    </r>
    <r>
      <rPr>
        <b/>
        <sz val="12"/>
        <color theme="1"/>
        <rFont val="Calibri"/>
        <family val="2"/>
        <scheme val="minor"/>
      </rPr>
      <t>Appeal comments</t>
    </r>
    <r>
      <rPr>
        <sz val="12"/>
        <color theme="1"/>
        <rFont val="Calibri"/>
        <family val="2"/>
        <scheme val="minor"/>
      </rPr>
      <t xml:space="preserve">: Vendor provided evidence of comparing among text as well as within using the Close Reading protocol.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Fully met</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</si>
  <si>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Partially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Content is mapped out by theme -specificity is lacking
//
</t>
    </r>
    <r>
      <rPr>
        <b/>
        <sz val="12"/>
        <color theme="1"/>
        <rFont val="Calibri"/>
        <family val="2"/>
        <scheme val="minor"/>
      </rPr>
      <t>Appeal comments</t>
    </r>
    <r>
      <rPr>
        <sz val="12"/>
        <color theme="1"/>
        <rFont val="Calibri"/>
        <family val="2"/>
        <scheme val="minor"/>
      </rPr>
      <t xml:space="preserve">: Vendor provided Unit Topic and Essential question alignment throughout the grade levels, as well as a Skill and strategy continuum to identify what students learn and when.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 xml:space="preserve">Fully met </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</si>
  <si>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partially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Text selection varies and reviewers are unable to determine how teachers are supported in navigating this. The primary student text provided in 3rd grade is attached to the leveling system through the oral reading record. Leveled text was accessible to review online, but teacher's guides to support them were not located by reviewers. 
//
</t>
    </r>
    <r>
      <rPr>
        <b/>
        <sz val="12"/>
        <color theme="1"/>
        <rFont val="Calibri"/>
        <family val="2"/>
        <scheme val="minor"/>
      </rPr>
      <t>Appeal comments:</t>
    </r>
    <r>
      <rPr>
        <sz val="12"/>
        <color theme="1"/>
        <rFont val="Calibri"/>
        <family val="2"/>
        <scheme val="minor"/>
      </rPr>
      <t xml:space="preserve"> Vendor provided information regarding text complexity and how the Lexile level was determined. Previously learned content is woven through the lessons. Some text may be unable to be read accurately, however, the majority of text appears to have previously taught concpets and have identified what vocabulary that needs to be pre-taught as well as the structure and language demands of the students. 
</t>
    </r>
    <r>
      <rPr>
        <b/>
        <sz val="12"/>
        <color theme="1"/>
        <rFont val="Calibri"/>
        <family val="2"/>
        <scheme val="minor"/>
      </rPr>
      <t>Appeal rating</t>
    </r>
    <r>
      <rPr>
        <sz val="12"/>
        <color theme="1"/>
        <rFont val="Calibri"/>
        <family val="2"/>
        <scheme val="minor"/>
      </rPr>
      <t>:</t>
    </r>
    <r>
      <rPr>
        <sz val="12"/>
        <color rgb="FF00B050"/>
        <rFont val="Calibri"/>
        <family val="2"/>
        <scheme val="minor"/>
      </rPr>
      <t xml:space="preserve"> Fully met </t>
    </r>
    <r>
      <rPr>
        <sz val="12"/>
        <color theme="1"/>
        <rFont val="Calibri"/>
        <family val="2"/>
        <scheme val="minor"/>
      </rPr>
      <t xml:space="preserve">
</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</si>
  <si>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Not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Reviewers did not find evidence.
//
</t>
    </r>
    <r>
      <rPr>
        <b/>
        <sz val="12"/>
        <color theme="1"/>
        <rFont val="Calibri"/>
        <family val="2"/>
        <scheme val="minor"/>
      </rPr>
      <t>Appeal comments</t>
    </r>
    <r>
      <rPr>
        <sz val="12"/>
        <color theme="1"/>
        <rFont val="Calibri"/>
        <family val="2"/>
        <scheme val="minor"/>
      </rPr>
      <t xml:space="preserve">: Skills and strategies are connected in the Bridge to Transfer, as well as throughout the unit to other content areas such as science and social studies. They also go across grade levels. Skills and strategies spiral.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 xml:space="preserve">Fully met </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</si>
  <si>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Partially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Reviewers noted "links to previous learning" these are brief - minimal teaching, more of a probe to connect to prior text
//
</t>
    </r>
    <r>
      <rPr>
        <b/>
        <sz val="12"/>
        <color theme="1"/>
        <rFont val="Calibri"/>
        <family val="2"/>
        <scheme val="minor"/>
      </rPr>
      <t>Appeal comments</t>
    </r>
    <r>
      <rPr>
        <sz val="12"/>
        <color theme="1"/>
        <rFont val="Calibri"/>
        <family val="2"/>
        <scheme val="minor"/>
      </rPr>
      <t xml:space="preserve">: Skills and strategies are connected in the Bridge to Transfer, as well as throughout the unit to other content areas such as science and social studies. They also go across grade levels. Skills and strategies spiral.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 xml:space="preserve">Fully met </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</si>
  <si>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Partially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There is evidence of explicit instruction in analyzing elements of narrative text, but reviewers could not find evidence of comparing and contrasting among other texts.
//
</t>
    </r>
    <r>
      <rPr>
        <b/>
        <sz val="12"/>
        <color theme="1"/>
        <rFont val="Calibri"/>
        <family val="2"/>
        <scheme val="minor"/>
      </rPr>
      <t>Appeal comments</t>
    </r>
    <r>
      <rPr>
        <sz val="12"/>
        <color theme="1"/>
        <rFont val="Calibri"/>
        <family val="2"/>
        <scheme val="minor"/>
      </rPr>
      <t xml:space="preserve">: Vendor provided evidence of comparing among text as well as within using the Close Reading protocol. Students are asked to compare characters, types of texts, and point of view throughout the book.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Fully met</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</si>
  <si>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Partially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There is emerging evidence of this, however with having the various strands in seperate teaching guides - it's concerning critical components in learning may be overlooked or taught disconnected, in isolation. 
//
</t>
    </r>
    <r>
      <rPr>
        <b/>
        <sz val="12"/>
        <color theme="1"/>
        <rFont val="Calibri"/>
        <family val="2"/>
        <scheme val="minor"/>
      </rPr>
      <t>Appeal comments</t>
    </r>
    <r>
      <rPr>
        <sz val="12"/>
        <color theme="1"/>
        <rFont val="Calibri"/>
        <family val="2"/>
        <scheme val="minor"/>
      </rPr>
      <t xml:space="preserve">: Students participate in a Research Inquiry along side the whole group instruction. Students are also asked to respond using text evidence within their Reader's notebook using the "Respond to Deepen Understanding" sectionDOK 1-3 were evident. DOK 4 lends itself more to the Research Inquiry.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Fully met</t>
    </r>
  </si>
  <si>
    <r>
      <t xml:space="preserve">
</t>
    </r>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Partially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There is support for this in the phonics workshop strand and grammar study strand - reviewers noted a few lessons drawing in vocabulary (e.g., affixes and their role in context). Reviewers were unable to find evidence of syntax within the reader's workshop teaching materials. Depth of planned questions did not elicit this within what reviewers reviewed in the Reader's Workshop materials. Note: reviewers did not have access to leveled text/small group teaching guides.
//
</t>
    </r>
    <r>
      <rPr>
        <b/>
        <sz val="12"/>
        <color theme="1"/>
        <rFont val="Calibri"/>
        <family val="2"/>
        <scheme val="minor"/>
      </rPr>
      <t>Appeal Comments</t>
    </r>
    <r>
      <rPr>
        <sz val="12"/>
        <color theme="1"/>
        <rFont val="Calibri"/>
        <family val="2"/>
        <scheme val="minor"/>
      </rPr>
      <t xml:space="preserve">: No evidence provided
</t>
    </r>
    <r>
      <rPr>
        <b/>
        <sz val="12"/>
        <color theme="1"/>
        <rFont val="Calibri"/>
        <family val="2"/>
        <scheme val="minor"/>
      </rPr>
      <t>Appeal rating</t>
    </r>
    <r>
      <rPr>
        <sz val="12"/>
        <color theme="1"/>
        <rFont val="Calibri"/>
        <family val="2"/>
        <scheme val="minor"/>
      </rPr>
      <t xml:space="preserve">: </t>
    </r>
    <r>
      <rPr>
        <sz val="12"/>
        <color rgb="FFFF0000"/>
        <rFont val="Calibri"/>
        <family val="2"/>
        <scheme val="minor"/>
      </rPr>
      <t>Partially met</t>
    </r>
    <r>
      <rPr>
        <sz val="12"/>
        <color theme="1"/>
        <rFont val="Calibri"/>
        <family val="2"/>
        <scheme val="minor"/>
      </rPr>
      <t xml:space="preserve">
</t>
    </r>
  </si>
  <si>
    <t>It is not clear how to interconnect the different strands. Their are connections between the phonics/word study and reader's workshop - but there are additional supports in grammar study that are less clear. It's also not clear when to use which portion particularly in small group and independent practice.</t>
  </si>
  <si>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Partially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Decodable/controlled texts are used small group and some independent reading; however, students also use self-selected texts for independent reading. There is no evidence that self-selected texts are controlled. Reference "Launching the Reader's Workshop" pp. 36-37.
//
</t>
    </r>
    <r>
      <rPr>
        <b/>
        <sz val="12"/>
        <color theme="1"/>
        <rFont val="Calibri"/>
        <family val="2"/>
        <scheme val="minor"/>
      </rPr>
      <t>Appeal comments</t>
    </r>
    <r>
      <rPr>
        <sz val="12"/>
        <color theme="1"/>
        <rFont val="Calibri"/>
        <family val="2"/>
        <scheme val="minor"/>
      </rPr>
      <t xml:space="preserve">: Two decodables are provided each week. Day 2 students are exposed to accountable text which includes previously taught phonic skills. Teachers need to be clear that they need to follow the scope and sequence of the work flow provided to make sure that students are in controlled text and practicing independently and in small groups. Students are expected on Day 4 to read through text from Day 2 independently to show fluency. Teachers need to clearly understand the options available for students and provide appropriate work for small group and indepdent work. 
//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 xml:space="preserve">Fully met </t>
    </r>
  </si>
  <si>
    <r>
      <rPr>
        <b/>
        <sz val="12"/>
        <color theme="1"/>
        <rFont val="Calibri"/>
        <family val="2"/>
        <scheme val="minor"/>
      </rPr>
      <t>Original rating</t>
    </r>
    <r>
      <rPr>
        <sz val="12"/>
        <color theme="1"/>
        <rFont val="Calibri"/>
        <family val="2"/>
        <scheme val="minor"/>
      </rPr>
      <t>:</t>
    </r>
    <r>
      <rPr>
        <sz val="12"/>
        <color rgb="FFFF0000"/>
        <rFont val="Calibri"/>
        <family val="2"/>
        <scheme val="minor"/>
      </rPr>
      <t xml:space="preserve"> Partially met</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Reviewers did find evidence of fluency building in connected text; however, did not find evidence that students can do it with hesitation or guessing
//
</t>
    </r>
    <r>
      <rPr>
        <b/>
        <sz val="12"/>
        <color theme="1"/>
        <rFont val="Calibri"/>
        <family val="2"/>
        <scheme val="minor"/>
      </rPr>
      <t>Appeal comments</t>
    </r>
    <r>
      <rPr>
        <sz val="12"/>
        <color theme="1"/>
        <rFont val="Calibri"/>
        <family val="2"/>
        <scheme val="minor"/>
      </rPr>
      <t xml:space="preserve">: Per the weekly Phonics and Word study workshop lesson outline, students are to read decodable texts multiple times throughout the week. The accountable text that is provided builds on the phonic skills and provides and opportunity for the teacher to determine accuracy and automaticity. Teacher is prompted in the lessons on Lesson 3 each week to have students reread for fluency independently. 
//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 xml:space="preserve">Fully met </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</si>
  <si>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Not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There is fluency work in the phonics workshop (e.g., word lists, connected text). Also the use of the oral reading record to place students into leveled text remains in 3rd grade materials too. This assessment is aligned to 3-cueing and it's unclear how flexible grouping is supported in this program. 
//
</t>
    </r>
    <r>
      <rPr>
        <b/>
        <sz val="12"/>
        <color theme="1"/>
        <rFont val="Calibri"/>
        <family val="2"/>
        <scheme val="minor"/>
      </rPr>
      <t>Appeal comments</t>
    </r>
    <r>
      <rPr>
        <sz val="12"/>
        <color theme="1"/>
        <rFont val="Calibri"/>
        <family val="2"/>
        <scheme val="minor"/>
      </rPr>
      <t xml:space="preserve">: In the Phonics and Word Study Workshop, teachers are prompted to assess automaticity and accuracy using the word fluency and Accountable texts. Running records are in the program and do use the 3-cueing system, however, there are other effective assessments that teachers are prompted to use weekly and every 3 weeks for cumulative learning. More guidance regarding how to group students based on needs would strengthen this program. 
</t>
    </r>
    <r>
      <rPr>
        <b/>
        <sz val="12"/>
        <color theme="1"/>
        <rFont val="Calibri"/>
        <family val="2"/>
        <scheme val="minor"/>
      </rPr>
      <t>//
Appeal rating</t>
    </r>
    <r>
      <rPr>
        <sz val="12"/>
        <color theme="1"/>
        <rFont val="Calibri"/>
        <family val="2"/>
        <scheme val="minor"/>
      </rPr>
      <t xml:space="preserve">: </t>
    </r>
    <r>
      <rPr>
        <sz val="12"/>
        <color rgb="FFFF0000"/>
        <rFont val="Calibri"/>
        <family val="2"/>
        <scheme val="minor"/>
      </rPr>
      <t>Partially met</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</si>
  <si>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Partially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Reviewers only found evidence in phonics workshop and EL supports. 
//
</t>
    </r>
    <r>
      <rPr>
        <b/>
        <sz val="12"/>
        <color theme="1"/>
        <rFont val="Calibri"/>
        <family val="2"/>
        <scheme val="minor"/>
      </rPr>
      <t>Appeal comments</t>
    </r>
    <r>
      <rPr>
        <sz val="12"/>
        <color theme="1"/>
        <rFont val="Calibri"/>
        <family val="2"/>
        <scheme val="minor"/>
      </rPr>
      <t xml:space="preserve">: Vendors included a new routine with the rewrite that includes the Define, Ask, Example model where students have to provide new words integrated into sentences. They also included a Frayer Model, Vocabulary-word study log,  and Concept map for students to use. 
//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 xml:space="preserve">Fully met </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</si>
  <si>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Partially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This is found in the phonics workshop strand. Integration with reader's workshop would be important - not clear how this is explained to implementers. The strategies located by reviewers in for reading unknown words in launching reader's workshop were not connected to the skills and strategies for supporting unknown words taught in the phonics workshop strand. 
</t>
    </r>
    <r>
      <rPr>
        <b/>
        <sz val="12"/>
        <color theme="1"/>
        <rFont val="Calibri"/>
        <family val="2"/>
        <scheme val="minor"/>
      </rPr>
      <t>Appeal comments</t>
    </r>
    <r>
      <rPr>
        <sz val="12"/>
        <color theme="1"/>
        <rFont val="Calibri"/>
        <family val="2"/>
        <scheme val="minor"/>
      </rPr>
      <t xml:space="preserve">: Activities provided include how to explore compound words and use understanding of the words to make meaning. Students then use "Word Play" to extend the activitiy. Multiple activities similar to this throughout units 1,3,4,6 provided. Guided practice is through the Mini-lesson section of the resource.  Anchor charts are used to solidify concepts. 
//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Fully met</t>
    </r>
  </si>
  <si>
    <r>
      <rPr>
        <b/>
        <sz val="12"/>
        <color theme="1"/>
        <rFont val="Calibri"/>
        <family val="2"/>
        <scheme val="minor"/>
      </rPr>
      <t>Original rating</t>
    </r>
    <r>
      <rPr>
        <sz val="12"/>
        <color theme="1"/>
        <rFont val="Calibri"/>
        <family val="2"/>
        <scheme val="minor"/>
      </rPr>
      <t xml:space="preserve">: Partially met 
</t>
    </r>
    <r>
      <rPr>
        <b/>
        <sz val="12"/>
        <color theme="1"/>
        <rFont val="Calibri"/>
        <family val="2"/>
        <scheme val="minor"/>
      </rPr>
      <t>Original comments</t>
    </r>
    <r>
      <rPr>
        <sz val="12"/>
        <color theme="1"/>
        <rFont val="Calibri"/>
        <family val="2"/>
        <scheme val="minor"/>
      </rPr>
      <t xml:space="preserve">: Reviewers did find evidence of fluency building in connected text; however, did not find evidence that students can do it with hesitation or guessing
//
</t>
    </r>
    <r>
      <rPr>
        <b/>
        <sz val="12"/>
        <color theme="1"/>
        <rFont val="Calibri"/>
        <family val="2"/>
        <scheme val="minor"/>
      </rPr>
      <t>Appeal comments</t>
    </r>
    <r>
      <rPr>
        <sz val="12"/>
        <color theme="1"/>
        <rFont val="Calibri"/>
        <family val="2"/>
        <scheme val="minor"/>
      </rPr>
      <t xml:space="preserve">: Per the weekly Phonics and Word study workshop lesson outline, students are to read decodable texts multiple times throughout the week. The accountable text that is provided builds on the phonic skills and provides and opportunity for the teacher to determine accuracy and automaticity. Teacher is prompted in the lessons on Lesson 3 each week to have students reread for fluency independently. 
//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 xml:space="preserve">Fully met </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</si>
  <si>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Not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There is fluency work in the phonics workshop (e.g., word lists, connected text). Also the use of the oral reading record to place students into leveled text remains in 3rd grade materials too. This assessment is aligned to 3-cueing and it's unclear how this program is supporting teachers in navigating the evidence based strategies taking place in the phonics workshop strand with the leveled text and assessment. It's also unclear how flexible grouping is supported in this program. 
//
</t>
    </r>
    <r>
      <rPr>
        <b/>
        <sz val="12"/>
        <color theme="1"/>
        <rFont val="Calibri"/>
        <family val="2"/>
        <scheme val="minor"/>
      </rPr>
      <t>Appeal comments</t>
    </r>
    <r>
      <rPr>
        <sz val="12"/>
        <color theme="1"/>
        <rFont val="Calibri"/>
        <family val="2"/>
        <scheme val="minor"/>
      </rPr>
      <t>: Appeal comments: In the Phonics and Word Study Workshop, teachers are prompted to assess speeed and accuracy using the word fluency and Accountable texts. Running records are in the program and do use the 3-cueing system, however, there are other effective assessments that teachers are prompted to use weekly and every 3 weeks for cumulative learning. More guidance regarding how to group students based on needs would strengthen this program. 
//</t>
    </r>
    <r>
      <rPr>
        <b/>
        <sz val="12"/>
        <color theme="1"/>
        <rFont val="Calibri"/>
        <family val="2"/>
        <scheme val="minor"/>
      </rPr>
      <t xml:space="preserve">
Appeal rating</t>
    </r>
    <r>
      <rPr>
        <sz val="12"/>
        <color theme="1"/>
        <rFont val="Calibri"/>
        <family val="2"/>
        <scheme val="minor"/>
      </rPr>
      <t xml:space="preserve">: </t>
    </r>
    <r>
      <rPr>
        <sz val="12"/>
        <color rgb="FFFF0000"/>
        <rFont val="Calibri"/>
        <family val="2"/>
        <scheme val="minor"/>
      </rPr>
      <t>Partially met</t>
    </r>
    <r>
      <rPr>
        <sz val="12"/>
        <color theme="1"/>
        <rFont val="Calibri"/>
        <family val="2"/>
        <scheme val="minor"/>
      </rPr>
      <t xml:space="preserve">
</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</si>
  <si>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Partialy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Reviewers found evidence of formative and unit assessments; however, could not find evidence in which the assessment data is used for flexible grouping based on student's needs and progress. 
//
</t>
    </r>
    <r>
      <rPr>
        <b/>
        <sz val="12"/>
        <color theme="1"/>
        <rFont val="Calibri"/>
        <family val="2"/>
        <scheme val="minor"/>
      </rPr>
      <t>Appeal comments</t>
    </r>
    <r>
      <rPr>
        <sz val="12"/>
        <color theme="1"/>
        <rFont val="Calibri"/>
        <family val="2"/>
        <scheme val="minor"/>
      </rPr>
      <t xml:space="preserve">: Online assessment tracker provides information at the end of the unit and supports flexible grouping based on results. Reviewer did note that teachers would need to understand what the standards and their numbers were in order to make sense of the data as it appears to not be written out. There are also formative assessments to determine students' comprehension.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 xml:space="preserve">Fully  met </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</si>
  <si>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Not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evidence not found 
</t>
    </r>
    <r>
      <rPr>
        <b/>
        <sz val="12"/>
        <color theme="1"/>
        <rFont val="Calibri"/>
        <family val="2"/>
        <scheme val="minor"/>
      </rPr>
      <t xml:space="preserve">Appeal comments: </t>
    </r>
    <r>
      <rPr>
        <sz val="12"/>
        <color theme="1"/>
        <rFont val="Calibri"/>
        <family val="2"/>
        <scheme val="minor"/>
      </rPr>
      <t xml:space="preserve">Students use Elkonin boxes to pull apart the sounds.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Fully met</t>
    </r>
  </si>
  <si>
    <r>
      <rPr>
        <b/>
        <sz val="12"/>
        <color theme="1"/>
        <rFont val="Calibri"/>
        <family val="2"/>
        <scheme val="minor"/>
      </rPr>
      <t xml:space="preserve">Original rating: </t>
    </r>
    <r>
      <rPr>
        <sz val="12"/>
        <color theme="1"/>
        <rFont val="Calibri"/>
        <family val="2"/>
        <scheme val="minor"/>
      </rPr>
      <t xml:space="preserve">Not recommended
</t>
    </r>
    <r>
      <rPr>
        <b/>
        <sz val="12"/>
        <color theme="1"/>
        <rFont val="Calibri"/>
        <family val="2"/>
        <scheme val="minor"/>
      </rPr>
      <t>Appeal rating:</t>
    </r>
    <r>
      <rPr>
        <sz val="12"/>
        <color theme="1"/>
        <rFont val="Calibri"/>
        <family val="2"/>
        <scheme val="minor"/>
      </rPr>
      <t xml:space="preserve"> Recommended K-3
</t>
    </r>
    <r>
      <rPr>
        <b/>
        <i/>
        <sz val="12"/>
        <color theme="1"/>
        <rFont val="Calibri"/>
        <family val="2"/>
        <scheme val="minor"/>
      </rPr>
      <t>Note:</t>
    </r>
    <r>
      <rPr>
        <i/>
        <sz val="12"/>
        <color theme="1"/>
        <rFont val="Calibri"/>
        <family val="2"/>
        <scheme val="minor"/>
      </rPr>
      <t xml:space="preserve"> Reviewers note the revisions to the curriculum and evidence provided in the appeal. However there are still concerns with the bare minimum block plan for 90 minutes. It's missing critical components. In order to be utilized to meet the statute requirements in Colorado - a clear map of what needs to be taught should be created (workshop strands, components of strands etc.) v. following the general literacy block guidelines. Please submit this  to the CDE once crafted.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</si>
</sst>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0"/>
      <color theme="1"/>
      <name val="Calibri"/>
      <family val="2"/>
      <scheme val="minor"/>
    </font>
    <font>
      <b/>
      <sz val="14"/>
      <color theme="1"/>
      <name val="Calibri"/>
      <family val="2"/>
      <scheme val="minor"/>
    </font>
    <font>
      <sz val="12"/>
      <color rgb="FF000000"/>
      <name val="Calibri"/>
      <family val="2"/>
      <scheme val="minor"/>
    </font>
    <font>
      <i/>
      <sz val="9"/>
      <color rgb="FFFF0000"/>
      <name val="Calibri"/>
      <family val="2"/>
      <scheme val="minor"/>
    </font>
    <font>
      <sz val="9"/>
      <color rgb="FFFF0000"/>
      <name val="Calibri"/>
      <family val="2"/>
      <scheme val="minor"/>
    </font>
    <font>
      <sz val="12"/>
      <color rgb="FF00B050"/>
      <name val="Calibri"/>
      <family val="2"/>
      <scheme val="minor"/>
    </font>
    <font>
      <sz val="12"/>
      <color rgb="FFFF0000"/>
      <name val="Calibri"/>
      <family val="2"/>
      <scheme val="minor"/>
    </font>
    <font>
      <b/>
      <sz val="12"/>
      <color theme="9"/>
      <name val="Calibri"/>
      <family val="2"/>
      <scheme val="minor"/>
    </font>
    <font>
      <i/>
      <sz val="12"/>
      <color theme="1"/>
      <name val="Calibri"/>
      <family val="2"/>
      <scheme val="minor"/>
    </font>
    <font>
      <b/>
      <i/>
      <sz val="12"/>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210">
    <xf numFmtId="0" fontId="0" fillId="0" borderId="0" xfId="0"/>
    <xf numFmtId="0" fontId="0" fillId="0" borderId="0" xfId="0" applyAlignment="1">
      <alignment wrapText="1"/>
    </xf>
    <xf numFmtId="0" fontId="0" fillId="0" borderId="0" xfId="0" applyFont="1"/>
    <xf numFmtId="0" fontId="0" fillId="0" borderId="0" xfId="0" applyAlignment="1">
      <alignment horizontal="center"/>
    </xf>
    <xf numFmtId="0" fontId="3" fillId="0" borderId="0" xfId="0" applyFont="1"/>
    <xf numFmtId="0" fontId="2" fillId="0" borderId="0" xfId="0" applyFont="1" applyBorder="1" applyAlignment="1">
      <alignment vertical="center" wrapText="1"/>
    </xf>
    <xf numFmtId="0" fontId="0" fillId="0" borderId="0" xfId="0" applyFont="1" applyAlignment="1">
      <alignment horizontal="center"/>
    </xf>
    <xf numFmtId="0" fontId="3" fillId="0" borderId="0" xfId="0" applyFont="1" applyAlignment="1">
      <alignment vertical="center" wrapText="1"/>
    </xf>
    <xf numFmtId="0" fontId="0" fillId="0" borderId="0" xfId="0" applyFont="1" applyAlignment="1">
      <alignment wrapText="1"/>
    </xf>
    <xf numFmtId="0" fontId="2" fillId="0" borderId="0" xfId="0" applyFont="1" applyAlignment="1">
      <alignment vertical="center" wrapText="1"/>
    </xf>
    <xf numFmtId="0" fontId="0" fillId="0" borderId="0" xfId="0" applyFont="1" applyAlignment="1">
      <alignment vertical="center" wrapText="1"/>
    </xf>
    <xf numFmtId="0" fontId="3" fillId="0" borderId="0" xfId="0" applyFont="1" applyAlignment="1">
      <alignment wrapText="1"/>
    </xf>
    <xf numFmtId="0" fontId="5" fillId="0" borderId="0" xfId="0" applyFont="1" applyAlignment="1">
      <alignment horizontal="center" vertical="center" wrapText="1"/>
    </xf>
    <xf numFmtId="0" fontId="0" fillId="0" borderId="0" xfId="0" applyFill="1"/>
    <xf numFmtId="0" fontId="2" fillId="0" borderId="14" xfId="0" applyFont="1" applyBorder="1" applyAlignment="1">
      <alignment horizontal="center" vertical="center" wrapText="1"/>
    </xf>
    <xf numFmtId="0" fontId="0" fillId="0" borderId="0" xfId="0" applyFont="1" applyAlignment="1">
      <alignment horizontal="left" wrapText="1"/>
    </xf>
    <xf numFmtId="0" fontId="0" fillId="0" borderId="0" xfId="0" applyAlignment="1">
      <alignment horizontal="left" vertical="top" wrapText="1"/>
    </xf>
    <xf numFmtId="0" fontId="2" fillId="0" borderId="27" xfId="0" applyFont="1" applyBorder="1" applyAlignment="1">
      <alignment vertical="center" wrapText="1"/>
    </xf>
    <xf numFmtId="0" fontId="2" fillId="0" borderId="0" xfId="0" applyFont="1" applyBorder="1" applyAlignment="1">
      <alignment horizontal="left" vertical="center" wrapText="1"/>
    </xf>
    <xf numFmtId="0" fontId="3" fillId="0" borderId="14" xfId="0" applyFont="1" applyBorder="1" applyAlignment="1">
      <alignment horizontal="left" vertical="center" wrapText="1"/>
    </xf>
    <xf numFmtId="0" fontId="2" fillId="0" borderId="20" xfId="0" applyFont="1" applyBorder="1" applyAlignment="1">
      <alignment horizontal="center" vertical="center" wrapText="1"/>
    </xf>
    <xf numFmtId="0" fontId="2" fillId="0" borderId="15" xfId="0" applyFont="1" applyBorder="1" applyAlignment="1">
      <alignment horizontal="center" vertical="center" wrapText="1"/>
    </xf>
    <xf numFmtId="0" fontId="3" fillId="0" borderId="0" xfId="0" applyFont="1" applyFill="1" applyAlignment="1">
      <alignment wrapText="1"/>
    </xf>
    <xf numFmtId="0" fontId="0" fillId="0" borderId="0" xfId="0" applyFont="1" applyFill="1" applyAlignment="1">
      <alignment wrapText="1"/>
    </xf>
    <xf numFmtId="0" fontId="2" fillId="0" borderId="29" xfId="0" applyFont="1" applyBorder="1" applyAlignment="1">
      <alignment horizontal="center" vertical="center" wrapText="1"/>
    </xf>
    <xf numFmtId="0" fontId="3" fillId="0" borderId="1" xfId="0" applyFont="1" applyBorder="1" applyAlignment="1" applyProtection="1">
      <alignment horizontal="left" vertical="center" wrapText="1" indent="2"/>
      <protection locked="0"/>
    </xf>
    <xf numFmtId="0" fontId="3" fillId="0" borderId="1" xfId="0" applyFont="1" applyBorder="1" applyAlignment="1" applyProtection="1">
      <alignment horizontal="left" vertical="top" wrapText="1"/>
      <protection locked="0"/>
    </xf>
    <xf numFmtId="0" fontId="3" fillId="0" borderId="1" xfId="0" applyFont="1" applyBorder="1" applyAlignment="1" applyProtection="1">
      <alignment horizontal="center" vertical="center" wrapText="1"/>
      <protection locked="0"/>
    </xf>
    <xf numFmtId="0" fontId="4" fillId="0" borderId="1" xfId="0" applyFont="1" applyBorder="1" applyAlignment="1" applyProtection="1">
      <alignment horizontal="left" vertical="top" wrapText="1"/>
      <protection locked="0"/>
    </xf>
    <xf numFmtId="0" fontId="2" fillId="0" borderId="19"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3" fillId="2" borderId="16" xfId="0" applyFont="1" applyFill="1" applyBorder="1" applyAlignment="1" applyProtection="1">
      <alignment horizontal="left" vertical="center" wrapText="1"/>
      <protection locked="0"/>
    </xf>
    <xf numFmtId="0" fontId="2" fillId="0" borderId="27"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5" fillId="0" borderId="0" xfId="0" applyFont="1" applyAlignment="1">
      <alignment horizontal="center"/>
    </xf>
    <xf numFmtId="0" fontId="3" fillId="0" borderId="1" xfId="0" applyFont="1" applyBorder="1" applyAlignment="1" applyProtection="1">
      <alignment vertical="center" wrapText="1"/>
      <protection locked="0"/>
    </xf>
    <xf numFmtId="0" fontId="3" fillId="0" borderId="3"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left" vertical="top" wrapText="1"/>
      <protection locked="0"/>
    </xf>
    <xf numFmtId="0" fontId="2" fillId="0" borderId="13" xfId="0" applyFont="1" applyBorder="1" applyAlignment="1">
      <alignment horizontal="center" vertical="center" wrapText="1"/>
    </xf>
    <xf numFmtId="0" fontId="5" fillId="0" borderId="0" xfId="0" applyFont="1" applyAlignment="1">
      <alignment vertical="center"/>
    </xf>
    <xf numFmtId="0" fontId="3" fillId="0" borderId="1" xfId="0" applyFont="1" applyBorder="1" applyAlignment="1" applyProtection="1">
      <alignment horizontal="center" vertical="center"/>
      <protection locked="0"/>
    </xf>
    <xf numFmtId="0" fontId="3" fillId="0" borderId="4" xfId="0" applyFont="1" applyBorder="1" applyAlignment="1" applyProtection="1">
      <alignment vertical="center" wrapText="1"/>
      <protection locked="0"/>
    </xf>
    <xf numFmtId="0" fontId="3" fillId="0" borderId="4" xfId="0" applyFont="1" applyBorder="1" applyAlignment="1" applyProtection="1">
      <alignment horizontal="center" vertical="center" wrapText="1"/>
      <protection locked="0"/>
    </xf>
    <xf numFmtId="0" fontId="3" fillId="0" borderId="4" xfId="0" applyFont="1" applyFill="1" applyBorder="1" applyAlignment="1" applyProtection="1">
      <alignment vertical="top" wrapText="1"/>
      <protection locked="0"/>
    </xf>
    <xf numFmtId="0" fontId="3" fillId="0" borderId="4"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5" fillId="0" borderId="7" xfId="0" applyFont="1" applyFill="1" applyBorder="1" applyAlignment="1" applyProtection="1">
      <alignment vertical="center"/>
      <protection locked="0"/>
    </xf>
    <xf numFmtId="0" fontId="3" fillId="0" borderId="24" xfId="0" applyFont="1" applyBorder="1" applyAlignment="1" applyProtection="1">
      <alignment vertical="center" wrapText="1"/>
      <protection locked="0"/>
    </xf>
    <xf numFmtId="0" fontId="3" fillId="0" borderId="25" xfId="0" applyFont="1" applyBorder="1" applyAlignment="1" applyProtection="1">
      <alignment vertical="center" wrapText="1"/>
      <protection locked="0"/>
    </xf>
    <xf numFmtId="0" fontId="3" fillId="0" borderId="14" xfId="0" applyFont="1" applyFill="1" applyBorder="1" applyAlignment="1" applyProtection="1">
      <alignment vertical="center" wrapText="1"/>
      <protection locked="0"/>
    </xf>
    <xf numFmtId="0" fontId="3" fillId="0" borderId="14" xfId="0" applyFont="1" applyBorder="1" applyAlignment="1" applyProtection="1">
      <alignment vertical="center" wrapText="1"/>
      <protection locked="0"/>
    </xf>
    <xf numFmtId="0" fontId="2" fillId="0" borderId="33" xfId="0" applyFont="1" applyBorder="1" applyAlignment="1">
      <alignment vertical="center" wrapText="1"/>
    </xf>
    <xf numFmtId="0" fontId="2" fillId="0" borderId="31" xfId="0" applyFont="1" applyBorder="1" applyAlignment="1">
      <alignment horizontal="center" vertical="center" wrapText="1"/>
    </xf>
    <xf numFmtId="0" fontId="3" fillId="0" borderId="24" xfId="0" applyFont="1" applyFill="1" applyBorder="1" applyAlignment="1" applyProtection="1">
      <alignment vertical="center" wrapText="1"/>
      <protection locked="0"/>
    </xf>
    <xf numFmtId="0" fontId="3" fillId="0" borderId="25" xfId="0" applyFont="1" applyFill="1" applyBorder="1" applyAlignment="1" applyProtection="1">
      <alignment vertical="center" wrapText="1"/>
      <protection locked="0"/>
    </xf>
    <xf numFmtId="0" fontId="5" fillId="0" borderId="34" xfId="0" applyFont="1" applyFill="1" applyBorder="1" applyAlignment="1" applyProtection="1">
      <alignment vertical="center" wrapText="1"/>
    </xf>
    <xf numFmtId="0" fontId="0" fillId="0" borderId="0" xfId="0" applyAlignment="1" applyProtection="1">
      <alignment horizontal="center"/>
    </xf>
    <xf numFmtId="0" fontId="0" fillId="0" borderId="0" xfId="0" applyProtection="1"/>
    <xf numFmtId="0" fontId="2" fillId="0" borderId="15" xfId="0" applyFont="1" applyFill="1" applyBorder="1" applyAlignment="1" applyProtection="1">
      <alignment horizontal="right" vertical="top"/>
    </xf>
    <xf numFmtId="0" fontId="3" fillId="0" borderId="21" xfId="0" applyFont="1" applyBorder="1" applyProtection="1"/>
    <xf numFmtId="0" fontId="2" fillId="0" borderId="8" xfId="0" applyFont="1" applyBorder="1" applyAlignment="1" applyProtection="1">
      <alignment vertical="center"/>
    </xf>
    <xf numFmtId="0" fontId="2" fillId="0" borderId="9" xfId="0" applyFont="1" applyBorder="1" applyAlignment="1" applyProtection="1">
      <alignment vertical="center"/>
    </xf>
    <xf numFmtId="0" fontId="2" fillId="3" borderId="14" xfId="0" applyFont="1" applyFill="1" applyBorder="1" applyAlignment="1" applyProtection="1">
      <alignment horizontal="center"/>
    </xf>
    <xf numFmtId="0" fontId="2" fillId="0" borderId="6" xfId="0" applyFont="1" applyBorder="1" applyAlignment="1" applyProtection="1">
      <alignment vertical="center"/>
    </xf>
    <xf numFmtId="0" fontId="2" fillId="0" borderId="7" xfId="0" applyFont="1" applyBorder="1" applyAlignment="1" applyProtection="1">
      <alignment vertical="center"/>
    </xf>
    <xf numFmtId="0" fontId="2" fillId="0" borderId="22" xfId="0" applyFont="1" applyBorder="1" applyAlignment="1" applyProtection="1">
      <alignment vertical="center"/>
    </xf>
    <xf numFmtId="0" fontId="3" fillId="0" borderId="16" xfId="0" applyFont="1" applyBorder="1" applyProtection="1"/>
    <xf numFmtId="0" fontId="2" fillId="0" borderId="0" xfId="0" applyFont="1" applyFill="1" applyAlignment="1" applyProtection="1"/>
    <xf numFmtId="0" fontId="7" fillId="0" borderId="0" xfId="0" applyFont="1" applyFill="1" applyBorder="1" applyAlignment="1" applyProtection="1">
      <alignment wrapText="1"/>
    </xf>
    <xf numFmtId="0" fontId="8" fillId="0" borderId="0" xfId="0" applyFont="1" applyFill="1" applyBorder="1" applyAlignment="1" applyProtection="1">
      <alignment wrapText="1"/>
    </xf>
    <xf numFmtId="0" fontId="2" fillId="0" borderId="10" xfId="0" applyFont="1" applyFill="1" applyBorder="1" applyAlignment="1" applyProtection="1">
      <alignment horizontal="right"/>
    </xf>
    <xf numFmtId="0" fontId="2" fillId="0" borderId="32" xfId="0" applyFont="1" applyFill="1" applyBorder="1" applyAlignment="1" applyProtection="1"/>
    <xf numFmtId="0" fontId="2" fillId="0" borderId="33" xfId="0" applyFont="1" applyFill="1" applyBorder="1" applyAlignment="1" applyProtection="1"/>
    <xf numFmtId="0" fontId="2" fillId="3" borderId="13" xfId="0" applyFont="1" applyFill="1" applyBorder="1" applyProtection="1"/>
    <xf numFmtId="0" fontId="0" fillId="0" borderId="2" xfId="0" applyFill="1" applyBorder="1" applyAlignment="1" applyProtection="1"/>
    <xf numFmtId="0" fontId="0" fillId="0" borderId="30" xfId="0" applyFill="1" applyBorder="1" applyAlignment="1" applyProtection="1"/>
    <xf numFmtId="0" fontId="0" fillId="0" borderId="13" xfId="0" applyFill="1" applyBorder="1" applyAlignment="1" applyProtection="1">
      <alignment horizontal="right"/>
    </xf>
    <xf numFmtId="0" fontId="0" fillId="0" borderId="14" xfId="0" applyBorder="1" applyAlignment="1" applyProtection="1">
      <alignment horizontal="center" vertical="center"/>
    </xf>
    <xf numFmtId="0" fontId="3" fillId="0" borderId="13" xfId="0" applyFont="1" applyBorder="1" applyAlignment="1" applyProtection="1">
      <alignment horizontal="center" vertical="center" wrapText="1"/>
    </xf>
    <xf numFmtId="0" fontId="3" fillId="0" borderId="1" xfId="0" applyFont="1" applyBorder="1" applyAlignment="1" applyProtection="1">
      <alignment vertical="center" wrapText="1"/>
    </xf>
    <xf numFmtId="0" fontId="3" fillId="0" borderId="13" xfId="0" applyFont="1" applyBorder="1" applyAlignment="1" applyProtection="1">
      <alignment horizontal="right" vertical="center" wrapText="1"/>
    </xf>
    <xf numFmtId="0" fontId="2" fillId="3" borderId="10" xfId="0" applyFont="1" applyFill="1" applyBorder="1" applyAlignment="1" applyProtection="1">
      <alignment vertical="center"/>
    </xf>
    <xf numFmtId="0" fontId="2" fillId="3" borderId="11" xfId="0" applyFont="1" applyFill="1" applyBorder="1" applyAlignment="1" applyProtection="1">
      <alignment vertical="center" wrapText="1"/>
    </xf>
    <xf numFmtId="0" fontId="2" fillId="3" borderId="11" xfId="0" applyFont="1" applyFill="1" applyBorder="1" applyAlignment="1" applyProtection="1">
      <alignment horizontal="center" vertical="center" wrapText="1"/>
    </xf>
    <xf numFmtId="0" fontId="2" fillId="3" borderId="12" xfId="0" applyFont="1" applyFill="1" applyBorder="1" applyAlignment="1" applyProtection="1">
      <alignment horizontal="center" vertical="center"/>
    </xf>
    <xf numFmtId="0" fontId="2" fillId="0" borderId="8" xfId="0" applyFont="1" applyFill="1" applyBorder="1" applyAlignment="1" applyProtection="1">
      <alignment vertical="center"/>
    </xf>
    <xf numFmtId="0" fontId="2" fillId="0" borderId="9" xfId="0" applyFont="1" applyFill="1" applyBorder="1" applyAlignment="1" applyProtection="1">
      <alignment vertical="center"/>
    </xf>
    <xf numFmtId="0" fontId="1" fillId="3" borderId="14" xfId="0" applyFont="1" applyFill="1" applyBorder="1" applyAlignment="1" applyProtection="1">
      <alignment horizontal="center" vertical="center"/>
    </xf>
    <xf numFmtId="0" fontId="2" fillId="0" borderId="6" xfId="0" applyFont="1" applyFill="1" applyBorder="1" applyAlignment="1" applyProtection="1">
      <alignment vertical="center"/>
    </xf>
    <xf numFmtId="0" fontId="2" fillId="0" borderId="7" xfId="0" applyFont="1" applyFill="1" applyBorder="1" applyAlignment="1" applyProtection="1">
      <alignment vertical="center"/>
    </xf>
    <xf numFmtId="0" fontId="2" fillId="0" borderId="22" xfId="0" applyFont="1" applyFill="1" applyBorder="1" applyAlignment="1" applyProtection="1">
      <alignment vertical="center"/>
    </xf>
    <xf numFmtId="0" fontId="3" fillId="0" borderId="16" xfId="0" applyFont="1" applyBorder="1" applyAlignment="1" applyProtection="1">
      <alignment horizontal="center"/>
    </xf>
    <xf numFmtId="0" fontId="2" fillId="0" borderId="8" xfId="0" applyFont="1" applyFill="1" applyBorder="1" applyAlignment="1" applyProtection="1">
      <alignment horizontal="left" vertical="center"/>
    </xf>
    <xf numFmtId="0" fontId="2" fillId="0" borderId="9" xfId="0" applyFont="1" applyFill="1" applyBorder="1" applyAlignment="1" applyProtection="1">
      <alignment horizontal="left" vertical="center"/>
    </xf>
    <xf numFmtId="0" fontId="2" fillId="0" borderId="6" xfId="0" applyFont="1" applyFill="1" applyBorder="1" applyAlignment="1" applyProtection="1">
      <alignment horizontal="left" vertical="center"/>
    </xf>
    <xf numFmtId="0" fontId="2" fillId="0" borderId="7" xfId="0" applyFont="1" applyFill="1" applyBorder="1" applyAlignment="1" applyProtection="1">
      <alignment horizontal="left" vertical="center"/>
    </xf>
    <xf numFmtId="0" fontId="2" fillId="0" borderId="22" xfId="0" applyFont="1" applyFill="1" applyBorder="1" applyAlignment="1" applyProtection="1">
      <alignment horizontal="left" vertical="center"/>
    </xf>
    <xf numFmtId="0" fontId="0" fillId="0" borderId="0" xfId="0" applyFill="1" applyProtection="1"/>
    <xf numFmtId="0" fontId="0" fillId="0" borderId="0" xfId="0" applyFill="1" applyAlignment="1" applyProtection="1">
      <alignment horizontal="center"/>
    </xf>
    <xf numFmtId="0" fontId="0" fillId="3" borderId="10" xfId="0" applyFill="1" applyBorder="1" applyProtection="1"/>
    <xf numFmtId="0" fontId="5" fillId="0" borderId="0" xfId="0" applyFont="1" applyAlignment="1" applyProtection="1">
      <alignment horizontal="left" vertical="center"/>
    </xf>
    <xf numFmtId="0" fontId="5" fillId="0" borderId="0" xfId="0" applyFont="1" applyAlignment="1" applyProtection="1">
      <alignment vertical="center"/>
    </xf>
    <xf numFmtId="0" fontId="2" fillId="0" borderId="0" xfId="0" applyFont="1" applyAlignment="1" applyProtection="1">
      <alignment horizontal="left" vertical="center"/>
    </xf>
    <xf numFmtId="0" fontId="2" fillId="3" borderId="10" xfId="0" applyFont="1" applyFill="1" applyBorder="1" applyAlignment="1" applyProtection="1">
      <alignment horizontal="left" vertical="center"/>
    </xf>
    <xf numFmtId="0" fontId="2" fillId="3" borderId="11" xfId="0" applyFont="1" applyFill="1" applyBorder="1" applyAlignment="1" applyProtection="1">
      <alignment horizontal="left" vertical="center" wrapText="1"/>
    </xf>
    <xf numFmtId="0" fontId="2" fillId="0" borderId="21" xfId="0" applyFont="1" applyFill="1" applyBorder="1" applyAlignment="1" applyProtection="1">
      <alignment vertical="center"/>
    </xf>
    <xf numFmtId="0" fontId="2" fillId="0" borderId="8"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1" fillId="0" borderId="16" xfId="0" applyFont="1" applyBorder="1" applyAlignment="1" applyProtection="1">
      <alignment horizontal="center"/>
    </xf>
    <xf numFmtId="0" fontId="3" fillId="0" borderId="14" xfId="0" applyFont="1" applyBorder="1" applyAlignment="1" applyProtection="1">
      <alignment horizontal="center" vertical="center" wrapText="1"/>
    </xf>
    <xf numFmtId="0" fontId="2" fillId="0" borderId="21"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2" fillId="0" borderId="8" xfId="0" applyFont="1" applyFill="1" applyBorder="1" applyAlignment="1" applyProtection="1">
      <alignment horizontal="center" vertical="center" wrapText="1"/>
    </xf>
    <xf numFmtId="0" fontId="2" fillId="0" borderId="9" xfId="0" applyFont="1" applyFill="1" applyBorder="1" applyAlignment="1" applyProtection="1">
      <alignment vertical="center" wrapText="1"/>
    </xf>
    <xf numFmtId="0" fontId="2" fillId="0" borderId="6" xfId="0" applyFont="1" applyFill="1" applyBorder="1" applyAlignment="1" applyProtection="1">
      <alignment vertical="center" wrapText="1"/>
    </xf>
    <xf numFmtId="0" fontId="2" fillId="0" borderId="7" xfId="0" applyFont="1" applyFill="1" applyBorder="1" applyAlignment="1" applyProtection="1">
      <alignment vertical="center" wrapText="1"/>
    </xf>
    <xf numFmtId="0" fontId="2" fillId="0" borderId="7" xfId="0" applyFont="1" applyFill="1" applyBorder="1" applyAlignment="1" applyProtection="1">
      <alignment horizontal="center" vertical="center" wrapText="1"/>
    </xf>
    <xf numFmtId="0" fontId="2" fillId="0" borderId="22" xfId="0" applyFont="1" applyFill="1" applyBorder="1" applyAlignment="1" applyProtection="1">
      <alignment vertical="center" wrapText="1"/>
    </xf>
    <xf numFmtId="0" fontId="0" fillId="0" borderId="0" xfId="0" applyFont="1" applyProtection="1"/>
    <xf numFmtId="0" fontId="0" fillId="0" borderId="0" xfId="0" applyFont="1" applyAlignment="1" applyProtection="1">
      <alignment horizontal="center"/>
    </xf>
    <xf numFmtId="0" fontId="2" fillId="3" borderId="11" xfId="0" applyFont="1" applyFill="1" applyBorder="1" applyAlignment="1" applyProtection="1">
      <alignment vertical="center"/>
    </xf>
    <xf numFmtId="0" fontId="2" fillId="3" borderId="11" xfId="0" applyFont="1" applyFill="1" applyBorder="1" applyAlignment="1" applyProtection="1">
      <alignment horizontal="center" vertical="center"/>
    </xf>
    <xf numFmtId="0" fontId="2" fillId="3" borderId="12" xfId="0" applyFont="1" applyFill="1" applyBorder="1" applyAlignment="1" applyProtection="1">
      <alignment vertical="center"/>
    </xf>
    <xf numFmtId="0" fontId="2" fillId="3" borderId="13" xfId="0" applyFont="1" applyFill="1" applyBorder="1" applyAlignment="1" applyProtection="1">
      <alignment vertical="center"/>
    </xf>
    <xf numFmtId="0" fontId="2" fillId="3" borderId="1" xfId="0" applyFont="1" applyFill="1" applyBorder="1" applyAlignment="1" applyProtection="1">
      <alignment vertical="center"/>
    </xf>
    <xf numFmtId="0" fontId="2" fillId="3" borderId="1" xfId="0" applyFont="1" applyFill="1" applyBorder="1" applyAlignment="1" applyProtection="1">
      <alignment horizontal="center" vertical="center" wrapText="1"/>
    </xf>
    <xf numFmtId="0" fontId="2" fillId="3" borderId="14" xfId="0" applyFont="1" applyFill="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3" fillId="0" borderId="4" xfId="0" applyFont="1" applyBorder="1" applyAlignment="1" applyProtection="1">
      <alignment vertical="center" wrapText="1"/>
    </xf>
    <xf numFmtId="0" fontId="3" fillId="0" borderId="17" xfId="0" applyFont="1" applyBorder="1" applyAlignment="1" applyProtection="1">
      <alignment horizontal="center" vertical="center" wrapText="1"/>
    </xf>
    <xf numFmtId="0" fontId="3" fillId="0" borderId="5" xfId="0" applyFont="1" applyBorder="1" applyAlignment="1" applyProtection="1">
      <alignment vertical="center" wrapText="1"/>
    </xf>
    <xf numFmtId="0" fontId="2" fillId="3" borderId="10" xfId="0" applyFont="1" applyFill="1" applyBorder="1" applyAlignment="1" applyProtection="1">
      <alignment vertical="center" wrapText="1"/>
    </xf>
    <xf numFmtId="0" fontId="2" fillId="3" borderId="12" xfId="0" applyFont="1" applyFill="1" applyBorder="1" applyAlignment="1" applyProtection="1">
      <alignment vertical="center" wrapText="1"/>
    </xf>
    <xf numFmtId="0" fontId="2" fillId="3" borderId="13" xfId="0" applyFont="1" applyFill="1" applyBorder="1" applyAlignment="1" applyProtection="1">
      <alignment vertical="center" wrapText="1"/>
    </xf>
    <xf numFmtId="0" fontId="2" fillId="3" borderId="1" xfId="0" applyFont="1" applyFill="1" applyBorder="1" applyAlignment="1" applyProtection="1">
      <alignment vertical="center" wrapText="1"/>
    </xf>
    <xf numFmtId="0" fontId="6" fillId="0" borderId="1" xfId="0" applyFont="1" applyBorder="1" applyAlignment="1" applyProtection="1">
      <alignment vertical="center" wrapText="1"/>
    </xf>
    <xf numFmtId="0" fontId="5" fillId="0" borderId="0" xfId="0" applyFont="1" applyAlignment="1" applyProtection="1">
      <alignment horizontal="center" vertical="center"/>
    </xf>
    <xf numFmtId="0" fontId="3" fillId="0" borderId="0" xfId="0" applyFont="1" applyAlignment="1" applyProtection="1">
      <alignment horizontal="left" vertical="center"/>
    </xf>
    <xf numFmtId="0" fontId="2" fillId="0" borderId="0" xfId="0" applyFont="1" applyAlignment="1" applyProtection="1">
      <alignment vertical="center"/>
    </xf>
    <xf numFmtId="0" fontId="2" fillId="0" borderId="0" xfId="0" applyFont="1" applyAlignment="1" applyProtection="1">
      <alignment horizontal="center" vertical="center"/>
    </xf>
    <xf numFmtId="0" fontId="5" fillId="0" borderId="0" xfId="0" applyFont="1" applyAlignment="1" applyProtection="1"/>
    <xf numFmtId="0" fontId="5" fillId="0" borderId="0" xfId="0" applyFont="1" applyAlignment="1" applyProtection="1">
      <alignment horizontal="center"/>
    </xf>
    <xf numFmtId="0" fontId="3" fillId="0" borderId="18" xfId="0" applyFont="1" applyBorder="1" applyAlignment="1" applyProtection="1">
      <alignment horizontal="center" vertical="center" wrapText="1"/>
    </xf>
    <xf numFmtId="0" fontId="3" fillId="0" borderId="1" xfId="0" applyFont="1" applyFill="1" applyBorder="1" applyAlignment="1" applyProtection="1">
      <alignment vertical="center" wrapText="1"/>
    </xf>
    <xf numFmtId="0" fontId="2" fillId="0" borderId="0" xfId="0" applyFont="1" applyAlignment="1" applyProtection="1">
      <alignment horizontal="center"/>
    </xf>
    <xf numFmtId="0" fontId="1" fillId="0" borderId="16" xfId="0" applyFont="1" applyFill="1" applyBorder="1" applyAlignment="1" applyProtection="1">
      <alignment horizontal="center"/>
    </xf>
    <xf numFmtId="0" fontId="3" fillId="4" borderId="13" xfId="0" applyFont="1" applyFill="1" applyBorder="1" applyAlignment="1" applyProtection="1">
      <alignment horizontal="center" vertical="center" wrapText="1"/>
    </xf>
    <xf numFmtId="0" fontId="3" fillId="4" borderId="1" xfId="0" applyFont="1" applyFill="1" applyBorder="1" applyAlignment="1" applyProtection="1">
      <alignment vertical="center" wrapText="1"/>
    </xf>
    <xf numFmtId="0" fontId="3" fillId="0" borderId="13" xfId="0" applyFont="1" applyFill="1" applyBorder="1" applyAlignment="1" applyProtection="1">
      <alignment horizontal="center" vertical="center" wrapText="1"/>
    </xf>
    <xf numFmtId="0" fontId="3" fillId="4" borderId="5" xfId="0" applyFont="1" applyFill="1" applyBorder="1" applyAlignment="1" applyProtection="1">
      <alignment vertical="center" wrapText="1"/>
    </xf>
    <xf numFmtId="0" fontId="0" fillId="0" borderId="14" xfId="0" applyFill="1" applyBorder="1" applyAlignment="1" applyProtection="1">
      <alignment horizontal="center"/>
    </xf>
    <xf numFmtId="0" fontId="0" fillId="0" borderId="19" xfId="0" applyFill="1" applyBorder="1" applyAlignment="1" applyProtection="1">
      <alignment horizontal="center"/>
    </xf>
    <xf numFmtId="0" fontId="3" fillId="0" borderId="17" xfId="0" applyFont="1" applyFill="1" applyBorder="1" applyAlignment="1" applyProtection="1">
      <alignment horizontal="center" vertical="center" wrapText="1"/>
    </xf>
    <xf numFmtId="0" fontId="3" fillId="0" borderId="4" xfId="0" applyFont="1" applyFill="1" applyBorder="1" applyAlignment="1" applyProtection="1">
      <alignment vertical="center" wrapText="1"/>
    </xf>
    <xf numFmtId="0" fontId="3" fillId="0" borderId="18" xfId="0" applyFont="1" applyFill="1" applyBorder="1" applyAlignment="1" applyProtection="1">
      <alignment horizontal="center" vertical="center" wrapText="1"/>
    </xf>
    <xf numFmtId="0" fontId="5" fillId="0" borderId="0" xfId="0" applyFont="1" applyFill="1" applyAlignment="1" applyProtection="1"/>
    <xf numFmtId="0" fontId="5" fillId="0" borderId="0" xfId="0" applyFont="1" applyFill="1" applyAlignment="1" applyProtection="1">
      <alignment horizontal="center"/>
    </xf>
    <xf numFmtId="0" fontId="3" fillId="0" borderId="23" xfId="0" applyFont="1" applyFill="1" applyBorder="1" applyAlignment="1" applyProtection="1">
      <alignment vertical="top" wrapText="1"/>
    </xf>
    <xf numFmtId="0" fontId="3" fillId="0" borderId="13" xfId="0" applyFont="1" applyFill="1" applyBorder="1" applyAlignment="1" applyProtection="1">
      <alignment vertical="center" wrapText="1"/>
    </xf>
    <xf numFmtId="0" fontId="3" fillId="0" borderId="1" xfId="0" applyFont="1" applyFill="1" applyBorder="1" applyAlignment="1" applyProtection="1">
      <alignment horizontal="center" vertical="center" wrapText="1"/>
    </xf>
    <xf numFmtId="0" fontId="3" fillId="0" borderId="17"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3" xfId="0" applyFont="1" applyFill="1" applyBorder="1" applyAlignment="1" applyProtection="1">
      <alignment horizontal="right" vertical="center" wrapText="1"/>
    </xf>
    <xf numFmtId="0" fontId="2" fillId="3" borderId="31" xfId="0" applyFont="1" applyFill="1" applyBorder="1" applyAlignment="1" applyProtection="1">
      <alignment vertical="center" wrapText="1"/>
    </xf>
    <xf numFmtId="0" fontId="2" fillId="3" borderId="32" xfId="0" applyFont="1" applyFill="1" applyBorder="1" applyAlignment="1" applyProtection="1">
      <alignment vertical="center" wrapText="1"/>
    </xf>
    <xf numFmtId="0" fontId="2" fillId="3" borderId="33" xfId="0" applyFont="1" applyFill="1" applyBorder="1" applyAlignment="1" applyProtection="1">
      <alignment vertical="center" wrapText="1"/>
    </xf>
    <xf numFmtId="0" fontId="2" fillId="0" borderId="1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3" fillId="0" borderId="23" xfId="0" applyFont="1" applyBorder="1" applyAlignment="1" applyProtection="1">
      <alignment vertical="top" wrapText="1"/>
    </xf>
    <xf numFmtId="0" fontId="3" fillId="0" borderId="17" xfId="0" applyFont="1" applyBorder="1" applyAlignment="1" applyProtection="1">
      <alignment vertical="center" wrapText="1"/>
    </xf>
    <xf numFmtId="0" fontId="2" fillId="3" borderId="4"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9" xfId="0" applyFont="1" applyBorder="1" applyAlignment="1" applyProtection="1">
      <alignment vertical="center" wrapText="1"/>
    </xf>
    <xf numFmtId="0" fontId="3" fillId="0" borderId="5" xfId="0" applyFont="1" applyBorder="1" applyAlignment="1" applyProtection="1">
      <alignment horizontal="center" vertical="center" wrapText="1"/>
    </xf>
    <xf numFmtId="0" fontId="3" fillId="0" borderId="37" xfId="0" applyFont="1" applyBorder="1" applyAlignment="1" applyProtection="1">
      <alignment vertical="center" wrapText="1"/>
    </xf>
    <xf numFmtId="0" fontId="3" fillId="0" borderId="3" xfId="0" applyFont="1" applyBorder="1" applyAlignment="1" applyProtection="1">
      <alignment horizontal="right" vertical="center" wrapText="1"/>
    </xf>
    <xf numFmtId="0" fontId="2" fillId="0" borderId="13"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3" fillId="0" borderId="13" xfId="0" applyFont="1" applyBorder="1" applyAlignment="1" applyProtection="1">
      <alignment vertical="center" wrapText="1"/>
    </xf>
    <xf numFmtId="0" fontId="3" fillId="0" borderId="18" xfId="0" applyFont="1" applyBorder="1" applyAlignment="1" applyProtection="1">
      <alignment vertical="center" wrapText="1"/>
    </xf>
    <xf numFmtId="0" fontId="3" fillId="0" borderId="36" xfId="0" applyFont="1" applyBorder="1" applyAlignment="1" applyProtection="1">
      <alignment vertical="center" wrapText="1"/>
    </xf>
    <xf numFmtId="0" fontId="3" fillId="0" borderId="23" xfId="0" applyFont="1" applyBorder="1" applyAlignment="1" applyProtection="1">
      <alignment horizontal="left" vertical="top" wrapText="1"/>
    </xf>
    <xf numFmtId="0" fontId="1" fillId="3" borderId="1" xfId="0" applyFont="1" applyFill="1" applyBorder="1" applyAlignment="1" applyProtection="1">
      <alignment horizontal="center" vertical="center"/>
    </xf>
    <xf numFmtId="0" fontId="3" fillId="0" borderId="3" xfId="0" applyFont="1" applyBorder="1" applyAlignment="1" applyProtection="1">
      <alignment vertical="center" wrapText="1"/>
    </xf>
    <xf numFmtId="0" fontId="3" fillId="0" borderId="0" xfId="0" applyFont="1" applyAlignment="1" applyProtection="1">
      <alignment vertical="center"/>
    </xf>
    <xf numFmtId="0" fontId="3" fillId="0" borderId="0" xfId="0" applyFont="1" applyAlignment="1" applyProtection="1">
      <alignment horizontal="center" vertical="center" wrapText="1"/>
    </xf>
    <xf numFmtId="0" fontId="3" fillId="0" borderId="0" xfId="0" applyFont="1" applyAlignment="1" applyProtection="1">
      <alignment vertical="center" wrapText="1"/>
    </xf>
    <xf numFmtId="0" fontId="2" fillId="0" borderId="17" xfId="0" applyFont="1" applyBorder="1" applyAlignment="1" applyProtection="1">
      <alignment vertical="center" wrapText="1"/>
    </xf>
    <xf numFmtId="0" fontId="2" fillId="0" borderId="3" xfId="0" applyFont="1" applyBorder="1" applyAlignment="1" applyProtection="1">
      <alignment vertical="center" wrapText="1"/>
    </xf>
    <xf numFmtId="0" fontId="3" fillId="0" borderId="3" xfId="0" applyFont="1" applyFill="1" applyBorder="1" applyAlignment="1" applyProtection="1">
      <alignment vertical="center" wrapText="1"/>
    </xf>
    <xf numFmtId="0" fontId="2" fillId="0" borderId="1" xfId="0" applyFont="1" applyBorder="1" applyAlignment="1" applyProtection="1">
      <alignment horizontal="center"/>
    </xf>
    <xf numFmtId="0" fontId="3" fillId="0" borderId="14" xfId="0" applyFont="1" applyBorder="1" applyAlignment="1" applyProtection="1">
      <alignment horizontal="center"/>
    </xf>
    <xf numFmtId="0" fontId="3" fillId="0" borderId="17" xfId="0" applyFont="1" applyFill="1" applyBorder="1" applyAlignment="1" applyProtection="1">
      <alignment vertical="center"/>
    </xf>
    <xf numFmtId="0" fontId="3" fillId="0" borderId="3" xfId="0" applyFont="1" applyFill="1" applyBorder="1" applyAlignment="1" applyProtection="1">
      <alignment vertical="center"/>
    </xf>
    <xf numFmtId="0" fontId="2" fillId="0" borderId="1" xfId="0" applyFont="1" applyFill="1" applyBorder="1" applyAlignment="1" applyProtection="1">
      <alignment horizontal="center"/>
    </xf>
    <xf numFmtId="0" fontId="3" fillId="0" borderId="14" xfId="0" applyFont="1" applyFill="1" applyBorder="1" applyAlignment="1" applyProtection="1">
      <alignment horizontal="center"/>
    </xf>
    <xf numFmtId="0" fontId="2" fillId="0" borderId="3" xfId="0" applyFont="1" applyBorder="1" applyAlignment="1" applyProtection="1">
      <alignment horizontal="right" vertical="center" wrapText="1"/>
    </xf>
    <xf numFmtId="0" fontId="0" fillId="3" borderId="23" xfId="0" applyFont="1" applyFill="1" applyBorder="1" applyProtection="1"/>
    <xf numFmtId="0" fontId="2" fillId="3" borderId="35" xfId="0" applyFont="1" applyFill="1" applyBorder="1" applyAlignment="1" applyProtection="1">
      <alignment horizontal="right" vertical="center" wrapText="1"/>
    </xf>
    <xf numFmtId="0" fontId="2" fillId="3" borderId="26" xfId="0" applyFont="1" applyFill="1" applyBorder="1" applyAlignment="1" applyProtection="1">
      <alignment vertical="center"/>
    </xf>
    <xf numFmtId="0" fontId="2" fillId="3" borderId="25" xfId="0" applyFont="1" applyFill="1" applyBorder="1" applyAlignment="1" applyProtection="1">
      <alignment vertical="center"/>
    </xf>
    <xf numFmtId="0" fontId="3" fillId="5" borderId="1"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left" vertical="center" wrapText="1" indent="2"/>
      <protection locked="0"/>
    </xf>
    <xf numFmtId="0" fontId="3" fillId="5" borderId="1" xfId="0" applyFont="1" applyFill="1" applyBorder="1" applyAlignment="1" applyProtection="1">
      <alignment horizontal="left" vertical="top" wrapText="1"/>
      <protection locked="0"/>
    </xf>
    <xf numFmtId="0" fontId="3" fillId="4" borderId="1" xfId="0" applyFont="1" applyFill="1" applyBorder="1" applyAlignment="1" applyProtection="1">
      <alignment vertical="center" wrapText="1"/>
      <protection locked="0"/>
    </xf>
  </cellXfs>
  <cellStyles count="1">
    <cellStyle name="Normal" xfId="0" builtinId="0"/>
  </cellStyles>
  <dxfs count="1">
    <dxf>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152401</xdr:colOff>
      <xdr:row>0</xdr:row>
      <xdr:rowOff>114301</xdr:rowOff>
    </xdr:from>
    <xdr:to>
      <xdr:col>0</xdr:col>
      <xdr:colOff>2412808</xdr:colOff>
      <xdr:row>2</xdr:row>
      <xdr:rowOff>142875</xdr:rowOff>
    </xdr:to>
    <xdr:pic>
      <xdr:nvPicPr>
        <xdr:cNvPr id="2" name="Picture 1" descr="Colorado Department of Education logo.">
          <a:extLst>
            <a:ext uri="{FF2B5EF4-FFF2-40B4-BE49-F238E27FC236}">
              <a16:creationId xmlns:a16="http://schemas.microsoft.com/office/drawing/2014/main" id="{0B601EE0-60A6-4C61-A515-2C313A7660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1" y="114301"/>
          <a:ext cx="2260407" cy="3905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842D8-1D76-4E5F-8B78-A425E497D0B9}">
  <dimension ref="A1:A19"/>
  <sheetViews>
    <sheetView workbookViewId="0">
      <selection activeCell="A24" sqref="A24"/>
    </sheetView>
  </sheetViews>
  <sheetFormatPr defaultRowHeight="14.5" x14ac:dyDescent="0.35"/>
  <cols>
    <col min="1" max="1" width="122.54296875" customWidth="1"/>
  </cols>
  <sheetData>
    <row r="1" spans="1:1" ht="18.5" x14ac:dyDescent="0.45">
      <c r="A1" s="35" t="s">
        <v>0</v>
      </c>
    </row>
    <row r="2" spans="1:1" ht="18.5" x14ac:dyDescent="0.45">
      <c r="A2" s="35" t="s">
        <v>1</v>
      </c>
    </row>
    <row r="3" spans="1:1" ht="18.5" x14ac:dyDescent="0.45">
      <c r="A3" s="35" t="s">
        <v>2</v>
      </c>
    </row>
    <row r="4" spans="1:1" ht="18.5" x14ac:dyDescent="0.45">
      <c r="A4" s="35" t="s">
        <v>3</v>
      </c>
    </row>
    <row r="5" spans="1:1" ht="18.5" x14ac:dyDescent="0.45">
      <c r="A5" s="35" t="s">
        <v>4</v>
      </c>
    </row>
    <row r="7" spans="1:1" ht="100" customHeight="1" x14ac:dyDescent="0.35">
      <c r="A7" s="15" t="s">
        <v>5</v>
      </c>
    </row>
    <row r="9" spans="1:1" ht="60" customHeight="1" x14ac:dyDescent="0.35">
      <c r="A9" s="16" t="s">
        <v>6</v>
      </c>
    </row>
    <row r="11" spans="1:1" ht="30" customHeight="1" x14ac:dyDescent="0.35">
      <c r="A11" s="10" t="s">
        <v>7</v>
      </c>
    </row>
    <row r="13" spans="1:1" ht="30" customHeight="1" x14ac:dyDescent="0.35">
      <c r="A13" s="1" t="s">
        <v>8</v>
      </c>
    </row>
    <row r="15" spans="1:1" ht="120" customHeight="1" x14ac:dyDescent="0.35">
      <c r="A15" s="1" t="s">
        <v>9</v>
      </c>
    </row>
    <row r="17" spans="1:1" ht="120" customHeight="1" x14ac:dyDescent="0.35">
      <c r="A17" s="1" t="s">
        <v>10</v>
      </c>
    </row>
    <row r="19" spans="1:1" x14ac:dyDescent="0.35">
      <c r="A19" t="s">
        <v>11</v>
      </c>
    </row>
  </sheetData>
  <sheetProtection algorithmName="SHA-512" hashValue="qhGyEd4fP88jHtVpB+PzPY6sfoBIWpCqkRu+4WXM4HIm2cRH0V3yjVJkR0D45ZMvHceKeZdTpKRl3uqOJOUq0w==" saltValue="mu5KpASkLHWOk1vZvtcctQ=="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6"/>
  <sheetViews>
    <sheetView topLeftCell="A11" zoomScaleNormal="100" workbookViewId="0">
      <selection activeCell="D6" sqref="D6"/>
    </sheetView>
  </sheetViews>
  <sheetFormatPr defaultRowHeight="14.5" x14ac:dyDescent="0.35"/>
  <cols>
    <col min="1" max="1" width="25.54296875" customWidth="1"/>
    <col min="2" max="2" width="60.54296875" customWidth="1"/>
  </cols>
  <sheetData>
    <row r="1" spans="1:3" ht="18.5" x14ac:dyDescent="0.35">
      <c r="A1" s="40" t="s">
        <v>346</v>
      </c>
      <c r="B1" s="40"/>
    </row>
    <row r="2" spans="1:3" ht="15" thickBot="1" x14ac:dyDescent="0.4"/>
    <row r="3" spans="1:3" ht="50.15" customHeight="1" x14ac:dyDescent="0.35">
      <c r="A3" s="17" t="s">
        <v>347</v>
      </c>
      <c r="B3" s="30" t="s">
        <v>348</v>
      </c>
    </row>
    <row r="4" spans="1:3" ht="50.15" customHeight="1" thickBot="1" x14ac:dyDescent="0.4">
      <c r="A4" s="17" t="s">
        <v>349</v>
      </c>
      <c r="B4" s="30"/>
    </row>
    <row r="5" spans="1:3" ht="20.149999999999999" customHeight="1" thickBot="1" x14ac:dyDescent="0.4">
      <c r="A5" s="5"/>
      <c r="B5" s="18"/>
    </row>
    <row r="6" spans="1:3" ht="50.15" customHeight="1" thickBot="1" x14ac:dyDescent="0.4">
      <c r="A6" s="20" t="s">
        <v>350</v>
      </c>
      <c r="B6" s="24" t="str">
        <f>'Core Programs Rating Summary'!C18</f>
        <v>20-25 points = program moves to Phase 2</v>
      </c>
    </row>
    <row r="7" spans="1:3" ht="50.15" customHeight="1" thickBot="1" x14ac:dyDescent="0.4">
      <c r="A7" s="20" t="s">
        <v>338</v>
      </c>
      <c r="B7" s="24" t="str">
        <f>'Core Programs Rating Summary'!E63</f>
        <v>Doesn’t Meet Expectations</v>
      </c>
      <c r="C7" s="13"/>
    </row>
    <row r="8" spans="1:3" ht="50.15" customHeight="1" thickBot="1" x14ac:dyDescent="0.4">
      <c r="A8" s="32" t="s">
        <v>343</v>
      </c>
      <c r="B8" s="33" t="str">
        <f>'Core Programs Rating Summary'!E69</f>
        <v>Doesn’t Meet Expectations</v>
      </c>
    </row>
    <row r="9" spans="1:3" ht="20.149999999999999" customHeight="1" thickBot="1" x14ac:dyDescent="0.4">
      <c r="A9" s="5"/>
      <c r="B9" s="18"/>
    </row>
    <row r="10" spans="1:3" ht="50.15" customHeight="1" x14ac:dyDescent="0.35">
      <c r="A10" s="54" t="s">
        <v>351</v>
      </c>
      <c r="B10" s="53"/>
    </row>
    <row r="11" spans="1:3" ht="50.15" customHeight="1" x14ac:dyDescent="0.35">
      <c r="A11" s="39" t="s">
        <v>352</v>
      </c>
      <c r="B11" s="14" t="s">
        <v>298</v>
      </c>
    </row>
    <row r="12" spans="1:3" ht="50.15" customHeight="1" x14ac:dyDescent="0.35">
      <c r="A12" s="39" t="s">
        <v>84</v>
      </c>
      <c r="B12" s="19" t="str">
        <f>'Core Programs Rating Summary'!E29</f>
        <v>Meets Expectations</v>
      </c>
    </row>
    <row r="13" spans="1:3" ht="50.15" customHeight="1" x14ac:dyDescent="0.35">
      <c r="A13" s="39" t="s">
        <v>165</v>
      </c>
      <c r="B13" s="19" t="str">
        <f>'Core Programs Rating Summary'!E39</f>
        <v>Meets Expectations</v>
      </c>
    </row>
    <row r="14" spans="1:3" ht="50.15" customHeight="1" x14ac:dyDescent="0.35">
      <c r="A14" s="39" t="s">
        <v>210</v>
      </c>
      <c r="B14" s="19" t="str">
        <f>'Core Programs Rating Summary'!E48</f>
        <v>Meets Expectations</v>
      </c>
    </row>
    <row r="15" spans="1:3" ht="50.15" customHeight="1" x14ac:dyDescent="0.35">
      <c r="A15" s="39" t="s">
        <v>332</v>
      </c>
      <c r="B15" s="19" t="str">
        <f>'Core Programs Rating Summary'!E57</f>
        <v>Meets Expectations</v>
      </c>
    </row>
    <row r="16" spans="1:3" ht="166" customHeight="1" thickBot="1" x14ac:dyDescent="0.4">
      <c r="A16" s="21" t="s">
        <v>353</v>
      </c>
      <c r="B16" s="31" t="s">
        <v>425</v>
      </c>
    </row>
  </sheetData>
  <sheetProtection algorithmName="SHA-512" hashValue="bVP1x3NkMAXYtw6BW+53k/MKZ7WsmV1sOXxQF3zdtnxuD7KYE9vuUxbCKA0Zbp6ltgezoxivlf5k5d/h+VGaWw==" saltValue="TkU1j2/xOBY6lao8R8FrCA==" spinCount="100000" sheet="1" formatCells="0" formatColumns="0" formatRows="0"/>
  <pageMargins left="0.7" right="0.7" top="0.75" bottom="0.75" header="0.3" footer="0.3"/>
  <pageSetup scale="78" orientation="landscape" horizontalDpi="4294967293" verticalDpi="4294967293" r:id="rId1"/>
  <headerFooter>
    <oddFooter>&amp;LJanuary 2020&amp;CCore Program Review&amp;RFinal Summary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4"/>
  <sheetViews>
    <sheetView zoomScaleNormal="100" workbookViewId="0">
      <selection activeCell="A6" sqref="A6"/>
    </sheetView>
  </sheetViews>
  <sheetFormatPr defaultColWidth="8.7265625" defaultRowHeight="14.5" x14ac:dyDescent="0.35"/>
  <cols>
    <col min="1" max="1" width="122.54296875" style="2" customWidth="1"/>
    <col min="2" max="16384" width="8.7265625" style="2"/>
  </cols>
  <sheetData>
    <row r="1" spans="1:1" ht="18.649999999999999" customHeight="1" x14ac:dyDescent="0.35">
      <c r="A1" s="12" t="s">
        <v>12</v>
      </c>
    </row>
    <row r="2" spans="1:1" ht="15.5" x14ac:dyDescent="0.35">
      <c r="A2" s="11"/>
    </row>
    <row r="3" spans="1:1" ht="15.65" customHeight="1" x14ac:dyDescent="0.35">
      <c r="A3" s="9" t="s">
        <v>13</v>
      </c>
    </row>
    <row r="4" spans="1:1" ht="32.15" customHeight="1" x14ac:dyDescent="0.35">
      <c r="A4" s="7" t="s">
        <v>14</v>
      </c>
    </row>
    <row r="5" spans="1:1" ht="15.5" x14ac:dyDescent="0.35">
      <c r="A5" s="22" t="s">
        <v>15</v>
      </c>
    </row>
    <row r="6" spans="1:1" ht="15.5" x14ac:dyDescent="0.35">
      <c r="A6" s="11"/>
    </row>
    <row r="7" spans="1:1" ht="15.5" x14ac:dyDescent="0.35">
      <c r="A7" s="9" t="s">
        <v>16</v>
      </c>
    </row>
    <row r="8" spans="1:1" ht="32.15" customHeight="1" x14ac:dyDescent="0.35">
      <c r="A8" s="7" t="s">
        <v>17</v>
      </c>
    </row>
    <row r="9" spans="1:1" ht="15.5" x14ac:dyDescent="0.35">
      <c r="A9" s="22" t="s">
        <v>18</v>
      </c>
    </row>
    <row r="10" spans="1:1" ht="15.5" x14ac:dyDescent="0.35">
      <c r="A10" s="11"/>
    </row>
    <row r="11" spans="1:1" ht="15.5" x14ac:dyDescent="0.35">
      <c r="A11" s="9" t="s">
        <v>19</v>
      </c>
    </row>
    <row r="12" spans="1:1" ht="32.15" customHeight="1" x14ac:dyDescent="0.35">
      <c r="A12" s="7" t="s">
        <v>20</v>
      </c>
    </row>
    <row r="13" spans="1:1" x14ac:dyDescent="0.35">
      <c r="A13" s="23" t="s">
        <v>21</v>
      </c>
    </row>
    <row r="14" spans="1:1" x14ac:dyDescent="0.35">
      <c r="A14" s="8"/>
    </row>
  </sheetData>
  <sheetProtection algorithmName="SHA-512" hashValue="oegJQQEU/ss62eqDfE6Tl/AHUsJKJYYLQEYnwc7Z+uOZWN0jr1jJ8TWufJz+6EtKKSPz8XY2P9lj0tU2MIMZyQ==" saltValue="L2EWbg9ylhFs0fc9I/+Xzw==" spinCount="100000" sheet="1" objects="1" scenarios="1"/>
  <pageMargins left="0.7" right="0.7" top="0.75" bottom="0.75" header="0.3" footer="0.3"/>
  <pageSetup scale="78" orientation="landscape" horizontalDpi="4294967293" verticalDpi="4294967293" r:id="rId1"/>
  <headerFooter>
    <oddFooter>&amp;LJanuary 2020&amp;CCore Program Review&amp;RRating Definitions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9"/>
  <sheetViews>
    <sheetView topLeftCell="B1" zoomScaleNormal="100" workbookViewId="0">
      <selection activeCell="H42" sqref="H42"/>
    </sheetView>
  </sheetViews>
  <sheetFormatPr defaultRowHeight="14.5" x14ac:dyDescent="0.35"/>
  <cols>
    <col min="1" max="1" width="4.54296875" customWidth="1"/>
    <col min="2" max="2" width="55.54296875" customWidth="1"/>
    <col min="3" max="3" width="14.54296875" style="3" customWidth="1"/>
    <col min="4" max="4" width="40.54296875" customWidth="1"/>
    <col min="5" max="5" width="9.54296875" style="3" customWidth="1"/>
  </cols>
  <sheetData>
    <row r="1" spans="1:5" ht="18.5" x14ac:dyDescent="0.35">
      <c r="A1" s="102" t="s">
        <v>22</v>
      </c>
      <c r="B1" s="103"/>
      <c r="C1" s="103"/>
      <c r="D1" s="103"/>
      <c r="E1" s="103"/>
    </row>
    <row r="2" spans="1:5" ht="15.5" x14ac:dyDescent="0.35">
      <c r="A2" s="104"/>
      <c r="B2" s="59"/>
      <c r="C2" s="58"/>
      <c r="D2" s="59"/>
      <c r="E2" s="58"/>
    </row>
    <row r="3" spans="1:5" ht="15" customHeight="1" x14ac:dyDescent="0.35">
      <c r="A3" s="104" t="s">
        <v>23</v>
      </c>
      <c r="B3" s="104"/>
      <c r="C3" s="104"/>
      <c r="D3" s="104"/>
      <c r="E3" s="58"/>
    </row>
    <row r="4" spans="1:5" ht="15" thickBot="1" x14ac:dyDescent="0.4">
      <c r="A4" s="59"/>
      <c r="B4" s="59"/>
      <c r="C4" s="58"/>
      <c r="D4" s="59"/>
      <c r="E4" s="58"/>
    </row>
    <row r="5" spans="1:5" ht="49.5" customHeight="1" x14ac:dyDescent="0.35">
      <c r="A5" s="105"/>
      <c r="B5" s="106" t="s">
        <v>24</v>
      </c>
      <c r="C5" s="85" t="s">
        <v>25</v>
      </c>
      <c r="D5" s="85" t="s">
        <v>26</v>
      </c>
      <c r="E5" s="86" t="s">
        <v>27</v>
      </c>
    </row>
    <row r="6" spans="1:5" ht="80.150000000000006" customHeight="1" x14ac:dyDescent="0.35">
      <c r="A6" s="80">
        <v>1</v>
      </c>
      <c r="B6" s="81" t="s">
        <v>28</v>
      </c>
      <c r="C6" s="41" t="s">
        <v>29</v>
      </c>
      <c r="D6" s="28" t="s">
        <v>30</v>
      </c>
      <c r="E6" s="79">
        <f>IF(C6="Met", 1, 0)</f>
        <v>1</v>
      </c>
    </row>
    <row r="7" spans="1:5" ht="120" customHeight="1" x14ac:dyDescent="0.35">
      <c r="A7" s="80">
        <v>2</v>
      </c>
      <c r="B7" s="81" t="s">
        <v>31</v>
      </c>
      <c r="C7" s="27" t="s">
        <v>29</v>
      </c>
      <c r="D7" s="28"/>
      <c r="E7" s="79">
        <f t="shared" ref="E7:E10" si="0">IF(C7="Met", 1, 0)</f>
        <v>1</v>
      </c>
    </row>
    <row r="8" spans="1:5" ht="50.15" customHeight="1" x14ac:dyDescent="0.35">
      <c r="A8" s="80">
        <v>3</v>
      </c>
      <c r="B8" s="81" t="s">
        <v>32</v>
      </c>
      <c r="C8" s="27" t="s">
        <v>29</v>
      </c>
      <c r="D8" s="28"/>
      <c r="E8" s="79">
        <f t="shared" si="0"/>
        <v>1</v>
      </c>
    </row>
    <row r="9" spans="1:5" ht="50.15" customHeight="1" x14ac:dyDescent="0.35">
      <c r="A9" s="80">
        <v>4</v>
      </c>
      <c r="B9" s="81" t="s">
        <v>33</v>
      </c>
      <c r="C9" s="206" t="s">
        <v>34</v>
      </c>
      <c r="D9" s="28" t="s">
        <v>35</v>
      </c>
      <c r="E9" s="79">
        <f t="shared" si="0"/>
        <v>0</v>
      </c>
    </row>
    <row r="10" spans="1:5" ht="50.15" customHeight="1" x14ac:dyDescent="0.35">
      <c r="A10" s="80">
        <v>5</v>
      </c>
      <c r="B10" s="81" t="s">
        <v>36</v>
      </c>
      <c r="C10" s="27" t="s">
        <v>34</v>
      </c>
      <c r="D10" s="28" t="s">
        <v>37</v>
      </c>
      <c r="E10" s="79">
        <f t="shared" si="0"/>
        <v>0</v>
      </c>
    </row>
    <row r="11" spans="1:5" s="4" customFormat="1" ht="15" customHeight="1" x14ac:dyDescent="0.35">
      <c r="A11" s="61"/>
      <c r="B11" s="62"/>
      <c r="C11" s="62"/>
      <c r="D11" s="63" t="s">
        <v>38</v>
      </c>
      <c r="E11" s="64">
        <f>SUM(E6:E10)</f>
        <v>3</v>
      </c>
    </row>
    <row r="12" spans="1:5" s="4" customFormat="1" ht="15" customHeight="1" thickBot="1" x14ac:dyDescent="0.4">
      <c r="A12" s="65"/>
      <c r="B12" s="66"/>
      <c r="C12" s="66"/>
      <c r="D12" s="67"/>
      <c r="E12" s="93" t="s">
        <v>39</v>
      </c>
    </row>
    <row r="13" spans="1:5" ht="15" thickBot="1" x14ac:dyDescent="0.4">
      <c r="A13" s="99"/>
      <c r="B13" s="99"/>
      <c r="C13" s="100"/>
      <c r="D13" s="99"/>
      <c r="E13" s="58"/>
    </row>
    <row r="14" spans="1:5" ht="30" customHeight="1" x14ac:dyDescent="0.35">
      <c r="A14" s="101"/>
      <c r="B14" s="84" t="s">
        <v>40</v>
      </c>
      <c r="C14" s="85" t="s">
        <v>25</v>
      </c>
      <c r="D14" s="85" t="s">
        <v>26</v>
      </c>
      <c r="E14" s="86" t="s">
        <v>27</v>
      </c>
    </row>
    <row r="15" spans="1:5" ht="80.150000000000006" customHeight="1" x14ac:dyDescent="0.35">
      <c r="A15" s="80">
        <v>1</v>
      </c>
      <c r="B15" s="81" t="s">
        <v>41</v>
      </c>
      <c r="C15" s="27" t="s">
        <v>29</v>
      </c>
      <c r="D15" s="28"/>
      <c r="E15" s="79">
        <f>IF(C15="Met", 1, 0)</f>
        <v>1</v>
      </c>
    </row>
    <row r="16" spans="1:5" ht="50.15" customHeight="1" x14ac:dyDescent="0.35">
      <c r="A16" s="80">
        <v>2</v>
      </c>
      <c r="B16" s="81" t="s">
        <v>42</v>
      </c>
      <c r="C16" s="27" t="s">
        <v>29</v>
      </c>
      <c r="D16" s="28"/>
      <c r="E16" s="79">
        <f t="shared" ref="E16:E17" si="1">IF(C16="Met", 1, 0)</f>
        <v>1</v>
      </c>
    </row>
    <row r="17" spans="1:5" ht="50.15" customHeight="1" x14ac:dyDescent="0.35">
      <c r="A17" s="80">
        <v>3</v>
      </c>
      <c r="B17" s="81" t="s">
        <v>43</v>
      </c>
      <c r="C17" s="27" t="s">
        <v>29</v>
      </c>
      <c r="D17" s="28"/>
      <c r="E17" s="79">
        <f t="shared" si="1"/>
        <v>1</v>
      </c>
    </row>
    <row r="18" spans="1:5" s="4" customFormat="1" ht="15" customHeight="1" x14ac:dyDescent="0.35">
      <c r="A18" s="61"/>
      <c r="B18" s="62"/>
      <c r="C18" s="62"/>
      <c r="D18" s="63" t="s">
        <v>44</v>
      </c>
      <c r="E18" s="64">
        <f>SUM(E15:E17)</f>
        <v>3</v>
      </c>
    </row>
    <row r="19" spans="1:5" s="4" customFormat="1" ht="15" customHeight="1" thickBot="1" x14ac:dyDescent="0.4">
      <c r="A19" s="65"/>
      <c r="B19" s="66"/>
      <c r="C19" s="66"/>
      <c r="D19" s="67"/>
      <c r="E19" s="68" t="s">
        <v>45</v>
      </c>
    </row>
    <row r="20" spans="1:5" ht="15" thickBot="1" x14ac:dyDescent="0.4">
      <c r="A20" s="59"/>
      <c r="B20" s="59"/>
      <c r="C20" s="58"/>
      <c r="D20" s="59"/>
      <c r="E20" s="58"/>
    </row>
    <row r="21" spans="1:5" ht="100" customHeight="1" x14ac:dyDescent="0.35">
      <c r="A21" s="83"/>
      <c r="B21" s="84" t="s">
        <v>46</v>
      </c>
      <c r="C21" s="85" t="s">
        <v>25</v>
      </c>
      <c r="D21" s="85" t="s">
        <v>26</v>
      </c>
      <c r="E21" s="86" t="s">
        <v>27</v>
      </c>
    </row>
    <row r="22" spans="1:5" ht="50.15" customHeight="1" x14ac:dyDescent="0.35">
      <c r="A22" s="80">
        <v>1</v>
      </c>
      <c r="B22" s="81" t="s">
        <v>47</v>
      </c>
      <c r="C22" s="25" t="s">
        <v>29</v>
      </c>
      <c r="D22" s="26"/>
      <c r="E22" s="79">
        <f>IF(C22="Met", 1, 0)</f>
        <v>1</v>
      </c>
    </row>
    <row r="23" spans="1:5" ht="50.15" customHeight="1" x14ac:dyDescent="0.35">
      <c r="A23" s="80">
        <v>2</v>
      </c>
      <c r="B23" s="81" t="s">
        <v>48</v>
      </c>
      <c r="C23" s="25" t="s">
        <v>29</v>
      </c>
      <c r="D23" s="208" t="s">
        <v>49</v>
      </c>
      <c r="E23" s="79">
        <f t="shared" ref="E23:E24" si="2">IF(C23="Met", 1, 0)</f>
        <v>1</v>
      </c>
    </row>
    <row r="24" spans="1:5" ht="50.15" customHeight="1" x14ac:dyDescent="0.35">
      <c r="A24" s="80">
        <v>3</v>
      </c>
      <c r="B24" s="81" t="s">
        <v>50</v>
      </c>
      <c r="C24" s="25" t="s">
        <v>29</v>
      </c>
      <c r="D24" s="26" t="s">
        <v>51</v>
      </c>
      <c r="E24" s="79">
        <f t="shared" si="2"/>
        <v>1</v>
      </c>
    </row>
    <row r="25" spans="1:5" s="4" customFormat="1" ht="15" customHeight="1" x14ac:dyDescent="0.35">
      <c r="A25" s="61"/>
      <c r="B25" s="94"/>
      <c r="C25" s="94"/>
      <c r="D25" s="95" t="s">
        <v>52</v>
      </c>
      <c r="E25" s="64">
        <f>SUM(E22:E24)</f>
        <v>3</v>
      </c>
    </row>
    <row r="26" spans="1:5" s="4" customFormat="1" ht="15" customHeight="1" thickBot="1" x14ac:dyDescent="0.4">
      <c r="A26" s="96"/>
      <c r="B26" s="97"/>
      <c r="C26" s="97"/>
      <c r="D26" s="98"/>
      <c r="E26" s="68" t="s">
        <v>45</v>
      </c>
    </row>
    <row r="27" spans="1:5" ht="15" thickBot="1" x14ac:dyDescent="0.4">
      <c r="A27" s="59"/>
      <c r="B27" s="59"/>
      <c r="C27" s="58"/>
      <c r="D27" s="59"/>
      <c r="E27" s="58"/>
    </row>
    <row r="28" spans="1:5" ht="80.150000000000006" customHeight="1" x14ac:dyDescent="0.35">
      <c r="A28" s="83"/>
      <c r="B28" s="84" t="s">
        <v>53</v>
      </c>
      <c r="C28" s="85" t="s">
        <v>25</v>
      </c>
      <c r="D28" s="85" t="s">
        <v>26</v>
      </c>
      <c r="E28" s="86" t="s">
        <v>27</v>
      </c>
    </row>
    <row r="29" spans="1:5" ht="50.15" customHeight="1" x14ac:dyDescent="0.35">
      <c r="A29" s="80">
        <v>1</v>
      </c>
      <c r="B29" s="81" t="s">
        <v>54</v>
      </c>
      <c r="C29" s="25" t="s">
        <v>29</v>
      </c>
      <c r="D29" s="26"/>
      <c r="E29" s="79">
        <f>IF(C29="Met", 1, 0)</f>
        <v>1</v>
      </c>
    </row>
    <row r="30" spans="1:5" ht="80.150000000000006" customHeight="1" x14ac:dyDescent="0.35">
      <c r="A30" s="80">
        <v>2</v>
      </c>
      <c r="B30" s="81" t="s">
        <v>55</v>
      </c>
      <c r="C30" s="25" t="s">
        <v>29</v>
      </c>
      <c r="D30" s="26"/>
      <c r="E30" s="79">
        <f t="shared" ref="E30:E35" si="3">IF(C30="Met", 1, 0)</f>
        <v>1</v>
      </c>
    </row>
    <row r="31" spans="1:5" ht="50.15" customHeight="1" x14ac:dyDescent="0.35">
      <c r="A31" s="80">
        <v>3</v>
      </c>
      <c r="B31" s="81" t="s">
        <v>56</v>
      </c>
      <c r="C31" s="25" t="s">
        <v>29</v>
      </c>
      <c r="D31" s="26"/>
      <c r="E31" s="79">
        <f t="shared" si="3"/>
        <v>1</v>
      </c>
    </row>
    <row r="32" spans="1:5" ht="50.15" customHeight="1" x14ac:dyDescent="0.35">
      <c r="A32" s="80">
        <v>4</v>
      </c>
      <c r="B32" s="81" t="s">
        <v>57</v>
      </c>
      <c r="C32" s="25" t="s">
        <v>29</v>
      </c>
      <c r="D32" s="26"/>
      <c r="E32" s="79">
        <f t="shared" si="3"/>
        <v>1</v>
      </c>
    </row>
    <row r="33" spans="1:5" ht="80.150000000000006" customHeight="1" x14ac:dyDescent="0.35">
      <c r="A33" s="80">
        <v>5</v>
      </c>
      <c r="B33" s="81" t="s">
        <v>58</v>
      </c>
      <c r="C33" s="25" t="s">
        <v>29</v>
      </c>
      <c r="D33" s="26"/>
      <c r="E33" s="79">
        <f t="shared" si="3"/>
        <v>1</v>
      </c>
    </row>
    <row r="34" spans="1:5" ht="80.150000000000006" customHeight="1" x14ac:dyDescent="0.35">
      <c r="A34" s="80">
        <v>6</v>
      </c>
      <c r="B34" s="81" t="s">
        <v>59</v>
      </c>
      <c r="C34" s="25" t="s">
        <v>29</v>
      </c>
      <c r="D34" s="26"/>
      <c r="E34" s="79">
        <f t="shared" si="3"/>
        <v>1</v>
      </c>
    </row>
    <row r="35" spans="1:5" ht="50.15" customHeight="1" x14ac:dyDescent="0.35">
      <c r="A35" s="80">
        <v>7</v>
      </c>
      <c r="B35" s="81" t="s">
        <v>60</v>
      </c>
      <c r="C35" s="25" t="s">
        <v>29</v>
      </c>
      <c r="D35" s="26"/>
      <c r="E35" s="79">
        <f t="shared" si="3"/>
        <v>1</v>
      </c>
    </row>
    <row r="36" spans="1:5" s="4" customFormat="1" ht="15" customHeight="1" x14ac:dyDescent="0.35">
      <c r="A36" s="61"/>
      <c r="B36" s="87"/>
      <c r="C36" s="87"/>
      <c r="D36" s="88" t="s">
        <v>61</v>
      </c>
      <c r="E36" s="89">
        <f>SUM(E29:E35)</f>
        <v>7</v>
      </c>
    </row>
    <row r="37" spans="1:5" s="4" customFormat="1" ht="15" customHeight="1" thickBot="1" x14ac:dyDescent="0.4">
      <c r="A37" s="90"/>
      <c r="B37" s="91"/>
      <c r="C37" s="91"/>
      <c r="D37" s="92"/>
      <c r="E37" s="93" t="s">
        <v>62</v>
      </c>
    </row>
    <row r="38" spans="1:5" ht="15" thickBot="1" x14ac:dyDescent="0.4">
      <c r="A38" s="59"/>
      <c r="B38" s="59"/>
      <c r="C38" s="58"/>
      <c r="D38" s="59"/>
      <c r="E38" s="58"/>
    </row>
    <row r="39" spans="1:5" ht="40" customHeight="1" x14ac:dyDescent="0.35">
      <c r="A39" s="83"/>
      <c r="B39" s="84" t="s">
        <v>63</v>
      </c>
      <c r="C39" s="85" t="s">
        <v>25</v>
      </c>
      <c r="D39" s="85" t="s">
        <v>26</v>
      </c>
      <c r="E39" s="86" t="s">
        <v>27</v>
      </c>
    </row>
    <row r="40" spans="1:5" ht="50.15" customHeight="1" x14ac:dyDescent="0.35">
      <c r="A40" s="80">
        <v>1</v>
      </c>
      <c r="B40" s="81" t="s">
        <v>64</v>
      </c>
      <c r="C40" s="25" t="s">
        <v>29</v>
      </c>
      <c r="D40" s="26"/>
      <c r="E40" s="79">
        <f>IF(C40="Met", 1, 0)</f>
        <v>1</v>
      </c>
    </row>
    <row r="41" spans="1:5" ht="80.150000000000006" customHeight="1" x14ac:dyDescent="0.35">
      <c r="A41" s="80">
        <v>2</v>
      </c>
      <c r="B41" s="81" t="s">
        <v>65</v>
      </c>
      <c r="C41" s="207" t="s">
        <v>29</v>
      </c>
      <c r="D41" s="26"/>
      <c r="E41" s="79">
        <f t="shared" ref="E41:E43" si="4">IF(C41="Met", 1, 0)</f>
        <v>1</v>
      </c>
    </row>
    <row r="42" spans="1:5" ht="80.150000000000006" customHeight="1" x14ac:dyDescent="0.35">
      <c r="A42" s="80">
        <v>3</v>
      </c>
      <c r="B42" s="81" t="s">
        <v>66</v>
      </c>
      <c r="C42" s="25" t="s">
        <v>29</v>
      </c>
      <c r="D42" s="26"/>
      <c r="E42" s="79">
        <f t="shared" si="4"/>
        <v>1</v>
      </c>
    </row>
    <row r="43" spans="1:5" ht="50.15" customHeight="1" x14ac:dyDescent="0.35">
      <c r="A43" s="80">
        <v>4</v>
      </c>
      <c r="B43" s="81" t="s">
        <v>67</v>
      </c>
      <c r="C43" s="25" t="s">
        <v>34</v>
      </c>
      <c r="D43" s="26" t="s">
        <v>68</v>
      </c>
      <c r="E43" s="79">
        <f t="shared" si="4"/>
        <v>0</v>
      </c>
    </row>
    <row r="44" spans="1:5" s="4" customFormat="1" ht="15" customHeight="1" x14ac:dyDescent="0.35">
      <c r="A44" s="61"/>
      <c r="B44" s="62"/>
      <c r="C44" s="62"/>
      <c r="D44" s="63" t="s">
        <v>69</v>
      </c>
      <c r="E44" s="64">
        <f>SUM(E40:E43)</f>
        <v>3</v>
      </c>
    </row>
    <row r="45" spans="1:5" s="4" customFormat="1" ht="15" customHeight="1" thickBot="1" x14ac:dyDescent="0.4">
      <c r="A45" s="65"/>
      <c r="B45" s="66"/>
      <c r="C45" s="66"/>
      <c r="D45" s="67"/>
      <c r="E45" s="68" t="s">
        <v>70</v>
      </c>
    </row>
    <row r="46" spans="1:5" ht="15" thickBot="1" x14ac:dyDescent="0.4">
      <c r="A46" s="59"/>
      <c r="B46" s="59"/>
      <c r="C46" s="58"/>
      <c r="D46" s="59"/>
      <c r="E46" s="58"/>
    </row>
    <row r="47" spans="1:5" ht="60" customHeight="1" x14ac:dyDescent="0.35">
      <c r="A47" s="83"/>
      <c r="B47" s="84" t="s">
        <v>71</v>
      </c>
      <c r="C47" s="85" t="s">
        <v>25</v>
      </c>
      <c r="D47" s="85" t="s">
        <v>26</v>
      </c>
      <c r="E47" s="86" t="s">
        <v>27</v>
      </c>
    </row>
    <row r="48" spans="1:5" ht="80.150000000000006" customHeight="1" x14ac:dyDescent="0.35">
      <c r="A48" s="80">
        <v>1</v>
      </c>
      <c r="B48" s="81" t="s">
        <v>72</v>
      </c>
      <c r="C48" s="27" t="s">
        <v>29</v>
      </c>
      <c r="D48" s="26"/>
      <c r="E48" s="79">
        <f>IF(C48="Met", 1, 0)</f>
        <v>1</v>
      </c>
    </row>
    <row r="49" spans="1:5" ht="100" customHeight="1" x14ac:dyDescent="0.35">
      <c r="A49" s="80">
        <v>2</v>
      </c>
      <c r="B49" s="81" t="s">
        <v>73</v>
      </c>
      <c r="C49" s="27" t="s">
        <v>29</v>
      </c>
      <c r="D49" s="26"/>
      <c r="E49" s="79">
        <f>IF(C49="Met", 1, 0)</f>
        <v>1</v>
      </c>
    </row>
    <row r="50" spans="1:5" ht="50.15" customHeight="1" x14ac:dyDescent="0.35">
      <c r="A50" s="82">
        <v>5</v>
      </c>
      <c r="B50" s="81" t="s">
        <v>74</v>
      </c>
      <c r="C50" s="27" t="s">
        <v>29</v>
      </c>
      <c r="D50" s="26"/>
      <c r="E50" s="79">
        <f>IF(C50="Met", 1, 0)</f>
        <v>1</v>
      </c>
    </row>
    <row r="51" spans="1:5" s="4" customFormat="1" ht="15" customHeight="1" x14ac:dyDescent="0.35">
      <c r="A51" s="61"/>
      <c r="B51" s="62"/>
      <c r="C51" s="62"/>
      <c r="D51" s="63" t="s">
        <v>75</v>
      </c>
      <c r="E51" s="64">
        <f>SUM(E48:E50)</f>
        <v>3</v>
      </c>
    </row>
    <row r="52" spans="1:5" s="4" customFormat="1" ht="15" customHeight="1" thickBot="1" x14ac:dyDescent="0.4">
      <c r="A52" s="65"/>
      <c r="B52" s="66"/>
      <c r="C52" s="66"/>
      <c r="D52" s="67"/>
      <c r="E52" s="68" t="s">
        <v>45</v>
      </c>
    </row>
    <row r="53" spans="1:5" x14ac:dyDescent="0.35">
      <c r="A53" s="59"/>
      <c r="B53" s="59"/>
      <c r="C53" s="58"/>
      <c r="D53" s="59"/>
      <c r="E53" s="58"/>
    </row>
    <row r="54" spans="1:5" ht="15.5" x14ac:dyDescent="0.35">
      <c r="A54" s="59"/>
      <c r="B54" s="69" t="s">
        <v>76</v>
      </c>
      <c r="C54" s="69"/>
      <c r="D54" s="69"/>
      <c r="E54" s="58"/>
    </row>
    <row r="55" spans="1:5" ht="15" customHeight="1" thickBot="1" x14ac:dyDescent="0.4">
      <c r="A55" s="59"/>
      <c r="B55" s="70"/>
      <c r="C55" s="71"/>
      <c r="D55" s="71"/>
      <c r="E55" s="58"/>
    </row>
    <row r="56" spans="1:5" ht="15.5" x14ac:dyDescent="0.35">
      <c r="A56" s="59"/>
      <c r="B56" s="72" t="s">
        <v>77</v>
      </c>
      <c r="C56" s="73" t="s">
        <v>78</v>
      </c>
      <c r="D56" s="74"/>
      <c r="E56" s="58"/>
    </row>
    <row r="57" spans="1:5" ht="15.5" x14ac:dyDescent="0.35">
      <c r="A57" s="59"/>
      <c r="B57" s="75">
        <f>SUM(E11+E18+E25+E36+E44+E51)</f>
        <v>22</v>
      </c>
      <c r="C57" s="76" t="s">
        <v>79</v>
      </c>
      <c r="D57" s="77"/>
      <c r="E57" s="58"/>
    </row>
    <row r="58" spans="1:5" x14ac:dyDescent="0.35">
      <c r="A58" s="59"/>
      <c r="B58" s="78" t="s">
        <v>80</v>
      </c>
      <c r="C58" s="76" t="s">
        <v>81</v>
      </c>
      <c r="D58" s="77"/>
      <c r="E58" s="58"/>
    </row>
    <row r="59" spans="1:5" ht="50.15" customHeight="1" thickBot="1" x14ac:dyDescent="0.4">
      <c r="A59" s="59"/>
      <c r="B59" s="60" t="s">
        <v>82</v>
      </c>
      <c r="C59" s="48" t="s">
        <v>79</v>
      </c>
      <c r="D59" s="57"/>
      <c r="E59" s="58"/>
    </row>
  </sheetData>
  <sheetProtection algorithmName="SHA-512" hashValue="hUWJuu6ul9TUgZu312+6WB6WTkxZySUCtbtHYkyUIrVE6ahzMmbTqBT5Vc6/OWj1Vzz8ff4bFJbQKAsiQm9Tog==" saltValue="wx8bqdqVYBdVqOK3S1MRcw==" spinCount="100000" sheet="1" formatCells="0" formatColumns="0"/>
  <conditionalFormatting sqref="D6">
    <cfRule type="expression" dxfId="0" priority="1">
      <formula>C6="Met"=1</formula>
    </cfRule>
  </conditionalFormatting>
  <dataValidations count="2">
    <dataValidation type="list" allowBlank="1" showInputMessage="1" showErrorMessage="1" sqref="C6:C10 C15:C17 C22:C24 C40:C43 C29:C35 C48:C50" xr:uid="{00000000-0002-0000-0200-000000000000}">
      <formula1>"Met, Not met"</formula1>
    </dataValidation>
    <dataValidation type="list" allowBlank="1" showInputMessage="1" showErrorMessage="1" sqref="C59" xr:uid="{00000000-0002-0000-0200-000001000000}">
      <formula1>"20-25 points = program moves to Phase 2, 0-19 points = program doesn't move to Phase 2"</formula1>
    </dataValidation>
  </dataValidations>
  <pageMargins left="0.7" right="0.7" top="0.75" bottom="0.75" header="0.3" footer="0.3"/>
  <pageSetup scale="78" orientation="landscape" horizontalDpi="4294967293" verticalDpi="4294967293" r:id="rId1"/>
  <headerFooter>
    <oddFooter>&amp;LJanuary 2020&amp;CCore Program Review&amp;RPhase 1</oddFooter>
  </headerFooter>
  <rowBreaks count="4" manualBreakCount="4">
    <brk id="13" max="16383" man="1"/>
    <brk id="27" max="16383" man="1"/>
    <brk id="38" max="16383" man="1"/>
    <brk id="4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80"/>
  <sheetViews>
    <sheetView topLeftCell="A55" zoomScaleNormal="100" workbookViewId="0">
      <selection activeCell="C59" sqref="C59"/>
    </sheetView>
  </sheetViews>
  <sheetFormatPr defaultRowHeight="14.5" x14ac:dyDescent="0.35"/>
  <cols>
    <col min="1" max="1" width="4.54296875" customWidth="1"/>
    <col min="2" max="2" width="55.54296875" customWidth="1"/>
    <col min="3" max="3" width="14.54296875" style="3" customWidth="1"/>
    <col min="4" max="4" width="40.54296875" customWidth="1"/>
    <col min="5" max="5" width="9.54296875" style="3" customWidth="1"/>
  </cols>
  <sheetData>
    <row r="1" spans="1:5" ht="18.5" x14ac:dyDescent="0.35">
      <c r="A1" s="103" t="s">
        <v>22</v>
      </c>
      <c r="B1" s="103"/>
      <c r="C1" s="138"/>
      <c r="D1" s="103"/>
      <c r="E1" s="103"/>
    </row>
    <row r="2" spans="1:5" ht="15.5" x14ac:dyDescent="0.35">
      <c r="A2" s="139"/>
      <c r="B2" s="59"/>
      <c r="C2" s="58"/>
      <c r="D2" s="59"/>
      <c r="E2" s="58"/>
    </row>
    <row r="3" spans="1:5" ht="15.5" x14ac:dyDescent="0.35">
      <c r="A3" s="140" t="s">
        <v>83</v>
      </c>
      <c r="B3" s="140"/>
      <c r="C3" s="141"/>
      <c r="D3" s="140"/>
      <c r="E3" s="140"/>
    </row>
    <row r="4" spans="1:5" x14ac:dyDescent="0.35">
      <c r="A4" s="59"/>
      <c r="B4" s="59"/>
      <c r="C4" s="58"/>
      <c r="D4" s="59"/>
      <c r="E4" s="58"/>
    </row>
    <row r="5" spans="1:5" ht="18.5" x14ac:dyDescent="0.45">
      <c r="A5" s="142" t="s">
        <v>84</v>
      </c>
      <c r="B5" s="142"/>
      <c r="C5" s="143"/>
      <c r="D5" s="142"/>
      <c r="E5" s="142"/>
    </row>
    <row r="6" spans="1:5" ht="15" thickBot="1" x14ac:dyDescent="0.4">
      <c r="A6" s="59"/>
      <c r="B6" s="59"/>
      <c r="C6" s="58"/>
      <c r="D6" s="59"/>
      <c r="E6" s="58"/>
    </row>
    <row r="7" spans="1:5" ht="30" customHeight="1" x14ac:dyDescent="0.35">
      <c r="A7" s="133"/>
      <c r="B7" s="84" t="s">
        <v>85</v>
      </c>
      <c r="C7" s="85"/>
      <c r="D7" s="84"/>
      <c r="E7" s="134"/>
    </row>
    <row r="8" spans="1:5" ht="30" customHeight="1" x14ac:dyDescent="0.35">
      <c r="A8" s="135"/>
      <c r="B8" s="136" t="s">
        <v>86</v>
      </c>
      <c r="C8" s="127" t="s">
        <v>25</v>
      </c>
      <c r="D8" s="127" t="s">
        <v>26</v>
      </c>
      <c r="E8" s="128" t="s">
        <v>27</v>
      </c>
    </row>
    <row r="9" spans="1:5" ht="100" customHeight="1" x14ac:dyDescent="0.35">
      <c r="A9" s="80">
        <v>1</v>
      </c>
      <c r="B9" s="81" t="s">
        <v>87</v>
      </c>
      <c r="C9" s="27" t="s">
        <v>88</v>
      </c>
      <c r="D9" s="36"/>
      <c r="E9" s="111">
        <f>IF(C9="Fully met", 1, IF(C9="Partially met",0.5, 0))</f>
        <v>1</v>
      </c>
    </row>
    <row r="10" spans="1:5" ht="80.150000000000006" customHeight="1" x14ac:dyDescent="0.35">
      <c r="A10" s="80">
        <v>2</v>
      </c>
      <c r="B10" s="81" t="s">
        <v>89</v>
      </c>
      <c r="C10" s="27" t="s">
        <v>90</v>
      </c>
      <c r="D10" s="36" t="s">
        <v>356</v>
      </c>
      <c r="E10" s="111">
        <f t="shared" ref="E10:E20" si="0">IF(C10="Fully met", 1, IF(C10="Partially met",0.5, 0))</f>
        <v>0.5</v>
      </c>
    </row>
    <row r="11" spans="1:5" ht="80.150000000000006" customHeight="1" x14ac:dyDescent="0.35">
      <c r="A11" s="80">
        <v>3</v>
      </c>
      <c r="B11" s="137" t="s">
        <v>91</v>
      </c>
      <c r="C11" s="27" t="s">
        <v>88</v>
      </c>
      <c r="D11" s="36"/>
      <c r="E11" s="111">
        <f t="shared" si="0"/>
        <v>1</v>
      </c>
    </row>
    <row r="12" spans="1:5" ht="50.15" customHeight="1" x14ac:dyDescent="0.35">
      <c r="A12" s="80">
        <v>4</v>
      </c>
      <c r="B12" s="81" t="s">
        <v>92</v>
      </c>
      <c r="C12" s="27" t="s">
        <v>88</v>
      </c>
      <c r="D12" s="36"/>
      <c r="E12" s="111">
        <f t="shared" si="0"/>
        <v>1</v>
      </c>
    </row>
    <row r="13" spans="1:5" ht="50.15" customHeight="1" x14ac:dyDescent="0.35">
      <c r="A13" s="80">
        <v>5</v>
      </c>
      <c r="B13" s="81" t="s">
        <v>93</v>
      </c>
      <c r="C13" s="27" t="s">
        <v>88</v>
      </c>
      <c r="D13" s="36"/>
      <c r="E13" s="111">
        <f t="shared" si="0"/>
        <v>1</v>
      </c>
    </row>
    <row r="14" spans="1:5" ht="50.15" customHeight="1" x14ac:dyDescent="0.35">
      <c r="A14" s="80">
        <v>6</v>
      </c>
      <c r="B14" s="81" t="s">
        <v>94</v>
      </c>
      <c r="C14" s="27" t="s">
        <v>88</v>
      </c>
      <c r="D14" s="36"/>
      <c r="E14" s="111">
        <f t="shared" si="0"/>
        <v>1</v>
      </c>
    </row>
    <row r="15" spans="1:5" ht="50.15" customHeight="1" x14ac:dyDescent="0.35">
      <c r="A15" s="80">
        <v>7</v>
      </c>
      <c r="B15" s="81" t="s">
        <v>95</v>
      </c>
      <c r="C15" s="27" t="s">
        <v>88</v>
      </c>
      <c r="D15" s="36"/>
      <c r="E15" s="111">
        <f t="shared" si="0"/>
        <v>1</v>
      </c>
    </row>
    <row r="16" spans="1:5" ht="50.15" customHeight="1" x14ac:dyDescent="0.35">
      <c r="A16" s="80">
        <v>8</v>
      </c>
      <c r="B16" s="81" t="s">
        <v>96</v>
      </c>
      <c r="C16" s="27" t="s">
        <v>88</v>
      </c>
      <c r="D16" s="36" t="s">
        <v>355</v>
      </c>
      <c r="E16" s="111">
        <f t="shared" si="0"/>
        <v>1</v>
      </c>
    </row>
    <row r="17" spans="1:5" ht="50.15" customHeight="1" x14ac:dyDescent="0.35">
      <c r="A17" s="80">
        <v>9</v>
      </c>
      <c r="B17" s="81" t="s">
        <v>97</v>
      </c>
      <c r="C17" s="27" t="s">
        <v>88</v>
      </c>
      <c r="D17" s="36" t="s">
        <v>424</v>
      </c>
      <c r="E17" s="111">
        <f t="shared" si="0"/>
        <v>1</v>
      </c>
    </row>
    <row r="18" spans="1:5" ht="50.15" customHeight="1" x14ac:dyDescent="0.35">
      <c r="A18" s="80">
        <v>10</v>
      </c>
      <c r="B18" s="81" t="s">
        <v>99</v>
      </c>
      <c r="C18" s="27" t="s">
        <v>88</v>
      </c>
      <c r="D18" s="36"/>
      <c r="E18" s="111">
        <f t="shared" si="0"/>
        <v>1</v>
      </c>
    </row>
    <row r="19" spans="1:5" ht="50.15" customHeight="1" x14ac:dyDescent="0.35">
      <c r="A19" s="80">
        <v>11</v>
      </c>
      <c r="B19" s="81" t="s">
        <v>100</v>
      </c>
      <c r="C19" s="27" t="s">
        <v>88</v>
      </c>
      <c r="D19" s="36"/>
      <c r="E19" s="111">
        <f t="shared" si="0"/>
        <v>1</v>
      </c>
    </row>
    <row r="20" spans="1:5" ht="50.15" customHeight="1" x14ac:dyDescent="0.35">
      <c r="A20" s="80">
        <v>12</v>
      </c>
      <c r="B20" s="81" t="s">
        <v>101</v>
      </c>
      <c r="C20" s="27" t="s">
        <v>90</v>
      </c>
      <c r="D20" s="36" t="s">
        <v>354</v>
      </c>
      <c r="E20" s="111">
        <f t="shared" si="0"/>
        <v>0.5</v>
      </c>
    </row>
    <row r="21" spans="1:5" s="4" customFormat="1" ht="15.65" customHeight="1" x14ac:dyDescent="0.35">
      <c r="A21" s="112"/>
      <c r="B21" s="113"/>
      <c r="C21" s="114"/>
      <c r="D21" s="115" t="s">
        <v>102</v>
      </c>
      <c r="E21" s="64">
        <f>SUM(E9:E20)</f>
        <v>11</v>
      </c>
    </row>
    <row r="22" spans="1:5" ht="14.5" customHeight="1" thickBot="1" x14ac:dyDescent="0.4">
      <c r="A22" s="116"/>
      <c r="B22" s="117"/>
      <c r="C22" s="118"/>
      <c r="D22" s="119"/>
      <c r="E22" s="110" t="s">
        <v>103</v>
      </c>
    </row>
    <row r="23" spans="1:5" ht="15" thickBot="1" x14ac:dyDescent="0.4">
      <c r="A23" s="59"/>
      <c r="B23" s="59"/>
      <c r="C23" s="58"/>
      <c r="D23" s="59"/>
      <c r="E23" s="58"/>
    </row>
    <row r="24" spans="1:5" ht="30" customHeight="1" x14ac:dyDescent="0.35">
      <c r="A24" s="133"/>
      <c r="B24" s="84" t="s">
        <v>104</v>
      </c>
      <c r="C24" s="85"/>
      <c r="D24" s="84"/>
      <c r="E24" s="134"/>
    </row>
    <row r="25" spans="1:5" ht="30" customHeight="1" x14ac:dyDescent="0.35">
      <c r="A25" s="135"/>
      <c r="B25" s="136" t="s">
        <v>86</v>
      </c>
      <c r="C25" s="127" t="s">
        <v>25</v>
      </c>
      <c r="D25" s="127" t="s">
        <v>26</v>
      </c>
      <c r="E25" s="128" t="s">
        <v>27</v>
      </c>
    </row>
    <row r="26" spans="1:5" ht="50.15" customHeight="1" x14ac:dyDescent="0.35">
      <c r="A26" s="80">
        <v>1</v>
      </c>
      <c r="B26" s="130" t="s">
        <v>105</v>
      </c>
      <c r="C26" s="27" t="s">
        <v>90</v>
      </c>
      <c r="D26" s="36" t="s">
        <v>106</v>
      </c>
      <c r="E26" s="111">
        <f>IF(C26="Fully met", 1, IF(C26="Partially met",0.5, 0))</f>
        <v>0.5</v>
      </c>
    </row>
    <row r="27" spans="1:5" ht="150" customHeight="1" x14ac:dyDescent="0.35">
      <c r="A27" s="131">
        <v>2</v>
      </c>
      <c r="B27" s="81" t="s">
        <v>107</v>
      </c>
      <c r="C27" s="34" t="s">
        <v>88</v>
      </c>
      <c r="D27" s="36"/>
      <c r="E27" s="129">
        <f t="shared" ref="E27" si="1">IF(C27="Fully met", 1, IF(C27="Partially met",0.5, 0))</f>
        <v>1</v>
      </c>
    </row>
    <row r="28" spans="1:5" ht="100" customHeight="1" x14ac:dyDescent="0.35">
      <c r="A28" s="80">
        <v>3</v>
      </c>
      <c r="B28" s="132" t="s">
        <v>108</v>
      </c>
      <c r="C28" s="27" t="s">
        <v>88</v>
      </c>
      <c r="D28" s="36"/>
      <c r="E28" s="111">
        <f>IF(C28="Fully met", 1, IF(C28="Partially met",0.5, 0))</f>
        <v>1</v>
      </c>
    </row>
    <row r="29" spans="1:5" ht="50.15" customHeight="1" x14ac:dyDescent="0.35">
      <c r="A29" s="80">
        <v>4</v>
      </c>
      <c r="B29" s="81" t="s">
        <v>109</v>
      </c>
      <c r="C29" s="27" t="s">
        <v>88</v>
      </c>
      <c r="D29" s="36"/>
      <c r="E29" s="111">
        <f t="shared" ref="E29:E48" si="2">IF(C29="Fully met", 1, IF(C29="Partially met",0.5, 0))</f>
        <v>1</v>
      </c>
    </row>
    <row r="30" spans="1:5" ht="50.15" customHeight="1" x14ac:dyDescent="0.35">
      <c r="A30" s="80">
        <v>5</v>
      </c>
      <c r="B30" s="81" t="s">
        <v>110</v>
      </c>
      <c r="C30" s="27" t="s">
        <v>90</v>
      </c>
      <c r="D30" s="36" t="s">
        <v>111</v>
      </c>
      <c r="E30" s="111">
        <f t="shared" si="2"/>
        <v>0.5</v>
      </c>
    </row>
    <row r="31" spans="1:5" ht="50.15" customHeight="1" x14ac:dyDescent="0.35">
      <c r="A31" s="80">
        <v>6</v>
      </c>
      <c r="B31" s="81" t="s">
        <v>112</v>
      </c>
      <c r="C31" s="27" t="s">
        <v>88</v>
      </c>
      <c r="D31" s="36" t="s">
        <v>113</v>
      </c>
      <c r="E31" s="111">
        <f t="shared" si="2"/>
        <v>1</v>
      </c>
    </row>
    <row r="32" spans="1:5" ht="50.15" customHeight="1" x14ac:dyDescent="0.35">
      <c r="A32" s="80">
        <v>7</v>
      </c>
      <c r="B32" s="81" t="s">
        <v>114</v>
      </c>
      <c r="C32" s="27" t="s">
        <v>90</v>
      </c>
      <c r="D32" s="36" t="s">
        <v>115</v>
      </c>
      <c r="E32" s="111">
        <f t="shared" si="2"/>
        <v>0.5</v>
      </c>
    </row>
    <row r="33" spans="1:5" ht="50.15" customHeight="1" x14ac:dyDescent="0.35">
      <c r="A33" s="80">
        <v>8</v>
      </c>
      <c r="B33" s="81" t="s">
        <v>116</v>
      </c>
      <c r="C33" s="27" t="s">
        <v>88</v>
      </c>
      <c r="D33" s="36"/>
      <c r="E33" s="111">
        <f t="shared" si="2"/>
        <v>1</v>
      </c>
    </row>
    <row r="34" spans="1:5" ht="50.15" customHeight="1" x14ac:dyDescent="0.35">
      <c r="A34" s="80">
        <v>9</v>
      </c>
      <c r="B34" s="81" t="s">
        <v>117</v>
      </c>
      <c r="C34" s="27" t="s">
        <v>88</v>
      </c>
      <c r="D34" s="36"/>
      <c r="E34" s="111">
        <f t="shared" si="2"/>
        <v>1</v>
      </c>
    </row>
    <row r="35" spans="1:5" ht="50.15" customHeight="1" x14ac:dyDescent="0.35">
      <c r="A35" s="80">
        <v>10</v>
      </c>
      <c r="B35" s="81" t="s">
        <v>118</v>
      </c>
      <c r="C35" s="27" t="s">
        <v>88</v>
      </c>
      <c r="D35" s="36"/>
      <c r="E35" s="111">
        <f t="shared" si="2"/>
        <v>1</v>
      </c>
    </row>
    <row r="36" spans="1:5" ht="50.15" customHeight="1" x14ac:dyDescent="0.35">
      <c r="A36" s="80">
        <v>11</v>
      </c>
      <c r="B36" s="81" t="s">
        <v>119</v>
      </c>
      <c r="C36" s="27" t="s">
        <v>88</v>
      </c>
      <c r="D36" s="36"/>
      <c r="E36" s="111">
        <f t="shared" si="2"/>
        <v>1</v>
      </c>
    </row>
    <row r="37" spans="1:5" ht="50.15" customHeight="1" x14ac:dyDescent="0.35">
      <c r="A37" s="80">
        <v>12</v>
      </c>
      <c r="B37" s="81" t="s">
        <v>120</v>
      </c>
      <c r="C37" s="27" t="s">
        <v>88</v>
      </c>
      <c r="D37" s="36"/>
      <c r="E37" s="111">
        <f t="shared" si="2"/>
        <v>1</v>
      </c>
    </row>
    <row r="38" spans="1:5" ht="50.15" customHeight="1" x14ac:dyDescent="0.35">
      <c r="A38" s="80">
        <v>13</v>
      </c>
      <c r="B38" s="81" t="s">
        <v>121</v>
      </c>
      <c r="C38" s="27" t="s">
        <v>88</v>
      </c>
      <c r="D38" s="36" t="s">
        <v>122</v>
      </c>
      <c r="E38" s="111">
        <f t="shared" si="2"/>
        <v>1</v>
      </c>
    </row>
    <row r="39" spans="1:5" ht="50.15" customHeight="1" x14ac:dyDescent="0.35">
      <c r="A39" s="80">
        <v>14</v>
      </c>
      <c r="B39" s="81" t="s">
        <v>123</v>
      </c>
      <c r="C39" s="27" t="s">
        <v>90</v>
      </c>
      <c r="D39" s="36" t="s">
        <v>124</v>
      </c>
      <c r="E39" s="111">
        <f t="shared" si="2"/>
        <v>0.5</v>
      </c>
    </row>
    <row r="40" spans="1:5" ht="50.15" customHeight="1" x14ac:dyDescent="0.35">
      <c r="A40" s="80">
        <v>15</v>
      </c>
      <c r="B40" s="81" t="s">
        <v>125</v>
      </c>
      <c r="C40" s="27" t="s">
        <v>88</v>
      </c>
      <c r="D40" s="36"/>
      <c r="E40" s="111">
        <f t="shared" si="2"/>
        <v>1</v>
      </c>
    </row>
    <row r="41" spans="1:5" ht="50.15" customHeight="1" x14ac:dyDescent="0.35">
      <c r="A41" s="80">
        <v>16</v>
      </c>
      <c r="B41" s="81" t="s">
        <v>126</v>
      </c>
      <c r="C41" s="27" t="s">
        <v>90</v>
      </c>
      <c r="D41" s="36" t="s">
        <v>127</v>
      </c>
      <c r="E41" s="111">
        <f t="shared" si="2"/>
        <v>0.5</v>
      </c>
    </row>
    <row r="42" spans="1:5" ht="50.15" customHeight="1" x14ac:dyDescent="0.35">
      <c r="A42" s="80">
        <v>17</v>
      </c>
      <c r="B42" s="81" t="s">
        <v>128</v>
      </c>
      <c r="C42" s="27" t="s">
        <v>90</v>
      </c>
      <c r="D42" s="36" t="s">
        <v>129</v>
      </c>
      <c r="E42" s="111">
        <f t="shared" si="2"/>
        <v>0.5</v>
      </c>
    </row>
    <row r="43" spans="1:5" ht="50.15" customHeight="1" x14ac:dyDescent="0.35">
      <c r="A43" s="80">
        <v>18</v>
      </c>
      <c r="B43" s="81" t="s">
        <v>130</v>
      </c>
      <c r="C43" s="27" t="s">
        <v>88</v>
      </c>
      <c r="D43" s="36"/>
      <c r="E43" s="111">
        <f t="shared" si="2"/>
        <v>1</v>
      </c>
    </row>
    <row r="44" spans="1:5" ht="50.15" customHeight="1" x14ac:dyDescent="0.35">
      <c r="A44" s="80">
        <v>19</v>
      </c>
      <c r="B44" s="81" t="s">
        <v>131</v>
      </c>
      <c r="C44" s="27" t="s">
        <v>88</v>
      </c>
      <c r="D44" s="36"/>
      <c r="E44" s="111">
        <f t="shared" si="2"/>
        <v>1</v>
      </c>
    </row>
    <row r="45" spans="1:5" ht="50.15" customHeight="1" x14ac:dyDescent="0.35">
      <c r="A45" s="80">
        <v>20</v>
      </c>
      <c r="B45" s="81" t="s">
        <v>132</v>
      </c>
      <c r="C45" s="27" t="s">
        <v>88</v>
      </c>
      <c r="D45" s="36" t="s">
        <v>133</v>
      </c>
      <c r="E45" s="111">
        <f t="shared" si="2"/>
        <v>1</v>
      </c>
    </row>
    <row r="46" spans="1:5" ht="80.150000000000006" customHeight="1" x14ac:dyDescent="0.35">
      <c r="A46" s="80">
        <v>21</v>
      </c>
      <c r="B46" s="81" t="s">
        <v>134</v>
      </c>
      <c r="C46" s="27" t="s">
        <v>88</v>
      </c>
      <c r="D46" s="36"/>
      <c r="E46" s="111">
        <f t="shared" si="2"/>
        <v>1</v>
      </c>
    </row>
    <row r="47" spans="1:5" ht="50.15" customHeight="1" x14ac:dyDescent="0.35">
      <c r="A47" s="80">
        <v>22</v>
      </c>
      <c r="B47" s="81" t="s">
        <v>135</v>
      </c>
      <c r="C47" s="27" t="s">
        <v>88</v>
      </c>
      <c r="D47" s="36"/>
      <c r="E47" s="111">
        <f t="shared" si="2"/>
        <v>1</v>
      </c>
    </row>
    <row r="48" spans="1:5" ht="50.15" customHeight="1" x14ac:dyDescent="0.35">
      <c r="A48" s="80">
        <v>23</v>
      </c>
      <c r="B48" s="81" t="s">
        <v>136</v>
      </c>
      <c r="C48" s="27" t="s">
        <v>90</v>
      </c>
      <c r="D48" s="36" t="s">
        <v>137</v>
      </c>
      <c r="E48" s="111">
        <f t="shared" si="2"/>
        <v>0.5</v>
      </c>
    </row>
    <row r="49" spans="1:5" ht="15.65" customHeight="1" x14ac:dyDescent="0.35">
      <c r="A49" s="112"/>
      <c r="B49" s="113"/>
      <c r="C49" s="114"/>
      <c r="D49" s="115" t="s">
        <v>102</v>
      </c>
      <c r="E49" s="64">
        <f>SUM(E26:E48)</f>
        <v>19.5</v>
      </c>
    </row>
    <row r="50" spans="1:5" ht="15" customHeight="1" thickBot="1" x14ac:dyDescent="0.4">
      <c r="A50" s="116"/>
      <c r="B50" s="117"/>
      <c r="C50" s="118"/>
      <c r="D50" s="119"/>
      <c r="E50" s="110" t="s">
        <v>138</v>
      </c>
    </row>
    <row r="51" spans="1:5" ht="15" customHeight="1" thickBot="1" x14ac:dyDescent="0.4">
      <c r="A51" s="59"/>
      <c r="B51" s="59"/>
      <c r="C51" s="58"/>
      <c r="D51" s="59"/>
      <c r="E51" s="58"/>
    </row>
    <row r="52" spans="1:5" ht="30" customHeight="1" x14ac:dyDescent="0.35">
      <c r="A52" s="83"/>
      <c r="B52" s="122" t="s">
        <v>139</v>
      </c>
      <c r="C52" s="123"/>
      <c r="D52" s="122"/>
      <c r="E52" s="124"/>
    </row>
    <row r="53" spans="1:5" ht="30" customHeight="1" x14ac:dyDescent="0.35">
      <c r="A53" s="125"/>
      <c r="B53" s="126" t="s">
        <v>86</v>
      </c>
      <c r="C53" s="127" t="s">
        <v>25</v>
      </c>
      <c r="D53" s="127" t="s">
        <v>26</v>
      </c>
      <c r="E53" s="128" t="s">
        <v>27</v>
      </c>
    </row>
    <row r="54" spans="1:5" ht="50.15" customHeight="1" x14ac:dyDescent="0.35">
      <c r="A54" s="80">
        <v>1</v>
      </c>
      <c r="B54" s="81" t="s">
        <v>140</v>
      </c>
      <c r="C54" s="27" t="s">
        <v>88</v>
      </c>
      <c r="D54" s="36" t="s">
        <v>141</v>
      </c>
      <c r="E54" s="111">
        <f>IF(C54="Fully met", 1, IF(C54="Partially met",0.5, 0))</f>
        <v>1</v>
      </c>
    </row>
    <row r="55" spans="1:5" ht="80.150000000000006" customHeight="1" x14ac:dyDescent="0.35">
      <c r="A55" s="80">
        <v>2</v>
      </c>
      <c r="B55" s="81" t="s">
        <v>142</v>
      </c>
      <c r="C55" s="27" t="s">
        <v>88</v>
      </c>
      <c r="D55" s="36" t="s">
        <v>143</v>
      </c>
      <c r="E55" s="111">
        <f t="shared" ref="E55:E64" si="3">IF(C55="Fully met", 1, IF(C55="Partially met",0.5, 0))</f>
        <v>1</v>
      </c>
    </row>
    <row r="56" spans="1:5" ht="80.150000000000006" customHeight="1" x14ac:dyDescent="0.35">
      <c r="A56" s="80">
        <v>3</v>
      </c>
      <c r="B56" s="81" t="s">
        <v>144</v>
      </c>
      <c r="C56" s="27" t="s">
        <v>88</v>
      </c>
      <c r="D56" s="36" t="s">
        <v>380</v>
      </c>
      <c r="E56" s="111">
        <f t="shared" si="3"/>
        <v>1</v>
      </c>
    </row>
    <row r="57" spans="1:5" ht="50.15" customHeight="1" x14ac:dyDescent="0.35">
      <c r="A57" s="80">
        <v>4</v>
      </c>
      <c r="B57" s="81" t="s">
        <v>145</v>
      </c>
      <c r="C57" s="27" t="s">
        <v>88</v>
      </c>
      <c r="D57" s="36" t="s">
        <v>361</v>
      </c>
      <c r="E57" s="111">
        <f t="shared" si="3"/>
        <v>1</v>
      </c>
    </row>
    <row r="58" spans="1:5" ht="50.15" customHeight="1" x14ac:dyDescent="0.35">
      <c r="A58" s="80">
        <v>5</v>
      </c>
      <c r="B58" s="81" t="s">
        <v>146</v>
      </c>
      <c r="C58" s="27" t="s">
        <v>88</v>
      </c>
      <c r="D58" s="36" t="s">
        <v>357</v>
      </c>
      <c r="E58" s="111">
        <f t="shared" si="3"/>
        <v>1</v>
      </c>
    </row>
    <row r="59" spans="1:5" ht="50.15" customHeight="1" x14ac:dyDescent="0.35">
      <c r="A59" s="80">
        <v>6</v>
      </c>
      <c r="B59" s="81" t="s">
        <v>147</v>
      </c>
      <c r="C59" s="27" t="s">
        <v>88</v>
      </c>
      <c r="D59" s="36" t="s">
        <v>381</v>
      </c>
      <c r="E59" s="111">
        <f t="shared" si="3"/>
        <v>1</v>
      </c>
    </row>
    <row r="60" spans="1:5" ht="50.15" customHeight="1" x14ac:dyDescent="0.35">
      <c r="A60" s="80">
        <v>7</v>
      </c>
      <c r="B60" s="81" t="s">
        <v>148</v>
      </c>
      <c r="C60" s="27" t="s">
        <v>88</v>
      </c>
      <c r="D60" s="36" t="s">
        <v>382</v>
      </c>
      <c r="E60" s="111">
        <f t="shared" si="3"/>
        <v>1</v>
      </c>
    </row>
    <row r="61" spans="1:5" ht="50.15" customHeight="1" x14ac:dyDescent="0.35">
      <c r="A61" s="80">
        <v>8</v>
      </c>
      <c r="B61" s="81" t="s">
        <v>149</v>
      </c>
      <c r="C61" s="27" t="s">
        <v>88</v>
      </c>
      <c r="D61" s="36" t="s">
        <v>150</v>
      </c>
      <c r="E61" s="111">
        <f t="shared" si="3"/>
        <v>1</v>
      </c>
    </row>
    <row r="62" spans="1:5" ht="50.15" customHeight="1" x14ac:dyDescent="0.35">
      <c r="A62" s="80">
        <v>9</v>
      </c>
      <c r="B62" s="81" t="s">
        <v>151</v>
      </c>
      <c r="C62" s="27" t="s">
        <v>90</v>
      </c>
      <c r="D62" s="36" t="s">
        <v>383</v>
      </c>
      <c r="E62" s="111">
        <f t="shared" si="3"/>
        <v>0.5</v>
      </c>
    </row>
    <row r="63" spans="1:5" ht="50.15" customHeight="1" x14ac:dyDescent="0.35">
      <c r="A63" s="80">
        <v>10</v>
      </c>
      <c r="B63" s="81" t="s">
        <v>135</v>
      </c>
      <c r="C63" s="27" t="s">
        <v>90</v>
      </c>
      <c r="D63" s="36" t="s">
        <v>364</v>
      </c>
      <c r="E63" s="111">
        <f t="shared" si="3"/>
        <v>0.5</v>
      </c>
    </row>
    <row r="64" spans="1:5" ht="50.15" customHeight="1" x14ac:dyDescent="0.35">
      <c r="A64" s="80">
        <v>11</v>
      </c>
      <c r="B64" s="81" t="s">
        <v>152</v>
      </c>
      <c r="C64" s="27" t="s">
        <v>88</v>
      </c>
      <c r="D64" s="36" t="s">
        <v>365</v>
      </c>
      <c r="E64" s="111">
        <f t="shared" si="3"/>
        <v>1</v>
      </c>
    </row>
    <row r="65" spans="1:5" ht="15.65" customHeight="1" x14ac:dyDescent="0.35">
      <c r="A65" s="112"/>
      <c r="B65" s="113"/>
      <c r="C65" s="114"/>
      <c r="D65" s="115" t="s">
        <v>102</v>
      </c>
      <c r="E65" s="64">
        <f>SUM(E54:E64)</f>
        <v>10</v>
      </c>
    </row>
    <row r="66" spans="1:5" ht="15" customHeight="1" thickBot="1" x14ac:dyDescent="0.4">
      <c r="A66" s="116"/>
      <c r="B66" s="117"/>
      <c r="C66" s="118"/>
      <c r="D66" s="119"/>
      <c r="E66" s="110" t="s">
        <v>153</v>
      </c>
    </row>
    <row r="67" spans="1:5" ht="15" thickBot="1" x14ac:dyDescent="0.4">
      <c r="A67" s="120"/>
      <c r="B67" s="120"/>
      <c r="C67" s="121"/>
      <c r="D67" s="120"/>
      <c r="E67" s="121"/>
    </row>
    <row r="68" spans="1:5" ht="30" customHeight="1" x14ac:dyDescent="0.35">
      <c r="A68" s="83"/>
      <c r="B68" s="122" t="s">
        <v>154</v>
      </c>
      <c r="C68" s="123"/>
      <c r="D68" s="122"/>
      <c r="E68" s="124"/>
    </row>
    <row r="69" spans="1:5" ht="30" customHeight="1" x14ac:dyDescent="0.35">
      <c r="A69" s="125"/>
      <c r="B69" s="126" t="s">
        <v>86</v>
      </c>
      <c r="C69" s="127" t="s">
        <v>25</v>
      </c>
      <c r="D69" s="127" t="s">
        <v>26</v>
      </c>
      <c r="E69" s="128" t="s">
        <v>27</v>
      </c>
    </row>
    <row r="70" spans="1:5" ht="50.15" customHeight="1" x14ac:dyDescent="0.35">
      <c r="A70" s="80">
        <v>1</v>
      </c>
      <c r="B70" s="81" t="s">
        <v>155</v>
      </c>
      <c r="C70" s="27" t="s">
        <v>88</v>
      </c>
      <c r="D70" s="36"/>
      <c r="E70" s="111">
        <f>IF(C70="Fully met", 1, IF(C70="Partially met",0.5, 0))</f>
        <v>1</v>
      </c>
    </row>
    <row r="71" spans="1:5" ht="50.15" customHeight="1" x14ac:dyDescent="0.35">
      <c r="A71" s="80">
        <v>2</v>
      </c>
      <c r="B71" s="81" t="s">
        <v>156</v>
      </c>
      <c r="C71" s="27" t="s">
        <v>88</v>
      </c>
      <c r="D71" s="36"/>
      <c r="E71" s="111">
        <f t="shared" ref="E71:E78" si="4">IF(C71="Fully met", 1, IF(C71="Partially met",0.5, 0))</f>
        <v>1</v>
      </c>
    </row>
    <row r="72" spans="1:5" ht="50.15" customHeight="1" x14ac:dyDescent="0.35">
      <c r="A72" s="80">
        <v>3</v>
      </c>
      <c r="B72" s="81" t="s">
        <v>157</v>
      </c>
      <c r="C72" s="27" t="s">
        <v>88</v>
      </c>
      <c r="D72" s="36" t="s">
        <v>359</v>
      </c>
      <c r="E72" s="111">
        <f t="shared" si="4"/>
        <v>1</v>
      </c>
    </row>
    <row r="73" spans="1:5" ht="80.150000000000006" customHeight="1" x14ac:dyDescent="0.35">
      <c r="A73" s="80">
        <v>4</v>
      </c>
      <c r="B73" s="81" t="s">
        <v>158</v>
      </c>
      <c r="C73" s="27" t="s">
        <v>88</v>
      </c>
      <c r="D73" s="36" t="s">
        <v>358</v>
      </c>
      <c r="E73" s="111">
        <f t="shared" si="4"/>
        <v>1</v>
      </c>
    </row>
    <row r="74" spans="1:5" ht="50.15" customHeight="1" x14ac:dyDescent="0.35">
      <c r="A74" s="80">
        <v>5</v>
      </c>
      <c r="B74" s="81" t="s">
        <v>159</v>
      </c>
      <c r="C74" s="27" t="s">
        <v>88</v>
      </c>
      <c r="D74" s="36" t="s">
        <v>367</v>
      </c>
      <c r="E74" s="111">
        <f t="shared" si="4"/>
        <v>1</v>
      </c>
    </row>
    <row r="75" spans="1:5" ht="50.15" customHeight="1" x14ac:dyDescent="0.35">
      <c r="A75" s="80">
        <v>6</v>
      </c>
      <c r="B75" s="81" t="s">
        <v>160</v>
      </c>
      <c r="C75" s="27" t="s">
        <v>88</v>
      </c>
      <c r="D75" s="36"/>
      <c r="E75" s="111">
        <f t="shared" si="4"/>
        <v>1</v>
      </c>
    </row>
    <row r="76" spans="1:5" ht="50.15" customHeight="1" x14ac:dyDescent="0.35">
      <c r="A76" s="80">
        <v>7</v>
      </c>
      <c r="B76" s="81" t="s">
        <v>161</v>
      </c>
      <c r="C76" s="27" t="s">
        <v>88</v>
      </c>
      <c r="D76" s="36" t="s">
        <v>384</v>
      </c>
      <c r="E76" s="111">
        <f t="shared" si="4"/>
        <v>1</v>
      </c>
    </row>
    <row r="77" spans="1:5" ht="80.150000000000006" customHeight="1" x14ac:dyDescent="0.35">
      <c r="A77" s="80">
        <v>8</v>
      </c>
      <c r="B77" s="81" t="s">
        <v>162</v>
      </c>
      <c r="C77" s="27" t="s">
        <v>88</v>
      </c>
      <c r="D77" s="36" t="s">
        <v>385</v>
      </c>
      <c r="E77" s="111">
        <f t="shared" si="4"/>
        <v>1</v>
      </c>
    </row>
    <row r="78" spans="1:5" ht="50.15" customHeight="1" x14ac:dyDescent="0.35">
      <c r="A78" s="80">
        <v>9</v>
      </c>
      <c r="B78" s="81" t="s">
        <v>163</v>
      </c>
      <c r="C78" s="27" t="s">
        <v>88</v>
      </c>
      <c r="D78" s="36" t="s">
        <v>386</v>
      </c>
      <c r="E78" s="111">
        <f t="shared" si="4"/>
        <v>1</v>
      </c>
    </row>
    <row r="79" spans="1:5" ht="15.65" customHeight="1" x14ac:dyDescent="0.35">
      <c r="A79" s="107"/>
      <c r="B79" s="87"/>
      <c r="C79" s="108"/>
      <c r="D79" s="88" t="s">
        <v>102</v>
      </c>
      <c r="E79" s="64">
        <f>SUM(E70:E78)</f>
        <v>9</v>
      </c>
    </row>
    <row r="80" spans="1:5" ht="15" customHeight="1" thickBot="1" x14ac:dyDescent="0.4">
      <c r="A80" s="90"/>
      <c r="B80" s="91"/>
      <c r="C80" s="109"/>
      <c r="D80" s="92"/>
      <c r="E80" s="110" t="s">
        <v>164</v>
      </c>
    </row>
  </sheetData>
  <sheetProtection algorithmName="SHA-512" hashValue="WfXvtymFh4Q06OeMawX8oE0zV1LcOvUhE5T9rXBtqPlKBxPguYgbf8us+b4tmUnql8B8cZQ+9Cx+HfUTlu2VmA==" saltValue="OhE1TRSDIm5+mBRnzdEJMQ==" spinCount="100000" sheet="1" objects="1" scenarios="1" formatCells="0" formatColumns="0" formatRows="0"/>
  <dataValidations count="1">
    <dataValidation type="list" allowBlank="1" showInputMessage="1" showErrorMessage="1" sqref="C9:C20 C54:C64 C70:C78 C26:C48" xr:uid="{00000000-0002-0000-03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2&amp;RKindergarten</oddFooter>
  </headerFooter>
  <rowBreaks count="5" manualBreakCount="5">
    <brk id="23" max="16383" man="1"/>
    <brk id="41" max="4" man="1"/>
    <brk id="51" max="16383" man="1"/>
    <brk id="60" max="4" man="1"/>
    <brk id="6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8"/>
  <sheetViews>
    <sheetView topLeftCell="A84" zoomScaleNormal="100" workbookViewId="0">
      <selection activeCell="D75" sqref="D75"/>
    </sheetView>
  </sheetViews>
  <sheetFormatPr defaultColWidth="8.7265625" defaultRowHeight="14.5" x14ac:dyDescent="0.35"/>
  <cols>
    <col min="1" max="1" width="4.54296875" style="2" customWidth="1"/>
    <col min="2" max="2" width="55.54296875" style="2" customWidth="1"/>
    <col min="3" max="3" width="14.54296875" style="6" customWidth="1"/>
    <col min="4" max="4" width="40.54296875" style="2" customWidth="1"/>
    <col min="5" max="5" width="9.54296875" style="6" customWidth="1"/>
    <col min="6" max="16384" width="8.7265625" style="2"/>
  </cols>
  <sheetData>
    <row r="1" spans="1:5" ht="18.5" x14ac:dyDescent="0.35">
      <c r="A1" s="103" t="s">
        <v>22</v>
      </c>
      <c r="B1" s="103"/>
      <c r="C1" s="138"/>
      <c r="D1" s="103"/>
      <c r="E1" s="103"/>
    </row>
    <row r="2" spans="1:5" ht="15.5" x14ac:dyDescent="0.35">
      <c r="A2" s="139"/>
      <c r="B2" s="120"/>
      <c r="C2" s="121"/>
      <c r="D2" s="120"/>
      <c r="E2" s="121"/>
    </row>
    <row r="3" spans="1:5" ht="15.5" x14ac:dyDescent="0.35">
      <c r="A3" s="140" t="s">
        <v>83</v>
      </c>
      <c r="B3" s="140"/>
      <c r="C3" s="141"/>
      <c r="D3" s="140"/>
      <c r="E3" s="140"/>
    </row>
    <row r="4" spans="1:5" x14ac:dyDescent="0.35">
      <c r="A4" s="120"/>
      <c r="B4" s="120"/>
      <c r="C4" s="121"/>
      <c r="D4" s="120"/>
      <c r="E4" s="121"/>
    </row>
    <row r="5" spans="1:5" ht="18.5" x14ac:dyDescent="0.45">
      <c r="A5" s="142" t="s">
        <v>165</v>
      </c>
      <c r="B5" s="142"/>
      <c r="C5" s="143"/>
      <c r="D5" s="142"/>
      <c r="E5" s="142"/>
    </row>
    <row r="6" spans="1:5" ht="16" thickBot="1" x14ac:dyDescent="0.4">
      <c r="A6" s="146"/>
      <c r="B6" s="146"/>
      <c r="C6" s="146"/>
      <c r="D6" s="146"/>
      <c r="E6" s="146"/>
    </row>
    <row r="7" spans="1:5" ht="30" customHeight="1" x14ac:dyDescent="0.35">
      <c r="A7" s="133"/>
      <c r="B7" s="84" t="s">
        <v>85</v>
      </c>
      <c r="C7" s="85"/>
      <c r="D7" s="84"/>
      <c r="E7" s="134"/>
    </row>
    <row r="8" spans="1:5" ht="30" customHeight="1" x14ac:dyDescent="0.35">
      <c r="A8" s="135"/>
      <c r="B8" s="136" t="s">
        <v>86</v>
      </c>
      <c r="C8" s="127" t="s">
        <v>25</v>
      </c>
      <c r="D8" s="127" t="s">
        <v>26</v>
      </c>
      <c r="E8" s="128" t="s">
        <v>27</v>
      </c>
    </row>
    <row r="9" spans="1:5" ht="80.150000000000006" customHeight="1" x14ac:dyDescent="0.35">
      <c r="A9" s="80">
        <v>1</v>
      </c>
      <c r="B9" s="81" t="s">
        <v>166</v>
      </c>
      <c r="C9" s="27" t="s">
        <v>88</v>
      </c>
      <c r="D9" s="36"/>
      <c r="E9" s="111">
        <f>IF(C9="Fully met", 1, IF(C9="Partially met",0.5, 0))</f>
        <v>1</v>
      </c>
    </row>
    <row r="10" spans="1:5" ht="80.150000000000006" customHeight="1" x14ac:dyDescent="0.35">
      <c r="A10" s="80">
        <v>2</v>
      </c>
      <c r="B10" s="81" t="s">
        <v>89</v>
      </c>
      <c r="C10" s="27" t="s">
        <v>90</v>
      </c>
      <c r="D10" s="36" t="s">
        <v>167</v>
      </c>
      <c r="E10" s="111">
        <f t="shared" ref="E10:E19" si="0">IF(C10="Fully met", 1, IF(C10="Partially met",0.5, 0))</f>
        <v>0.5</v>
      </c>
    </row>
    <row r="11" spans="1:5" ht="100" customHeight="1" x14ac:dyDescent="0.35">
      <c r="A11" s="80">
        <v>3</v>
      </c>
      <c r="B11" s="145" t="s">
        <v>168</v>
      </c>
      <c r="C11" s="27" t="s">
        <v>88</v>
      </c>
      <c r="D11" s="36"/>
      <c r="E11" s="111">
        <f t="shared" si="0"/>
        <v>1</v>
      </c>
    </row>
    <row r="12" spans="1:5" ht="50.15" customHeight="1" x14ac:dyDescent="0.35">
      <c r="A12" s="80">
        <v>4</v>
      </c>
      <c r="B12" s="81" t="s">
        <v>92</v>
      </c>
      <c r="C12" s="27" t="s">
        <v>88</v>
      </c>
      <c r="D12" s="36"/>
      <c r="E12" s="111">
        <f t="shared" si="0"/>
        <v>1</v>
      </c>
    </row>
    <row r="13" spans="1:5" ht="50.15" customHeight="1" x14ac:dyDescent="0.35">
      <c r="A13" s="80">
        <v>5</v>
      </c>
      <c r="B13" s="81" t="s">
        <v>169</v>
      </c>
      <c r="C13" s="27" t="s">
        <v>88</v>
      </c>
      <c r="D13" s="36"/>
      <c r="E13" s="111">
        <f t="shared" si="0"/>
        <v>1</v>
      </c>
    </row>
    <row r="14" spans="1:5" ht="50.15" customHeight="1" x14ac:dyDescent="0.35">
      <c r="A14" s="80">
        <v>6</v>
      </c>
      <c r="B14" s="81" t="s">
        <v>170</v>
      </c>
      <c r="C14" s="27" t="s">
        <v>88</v>
      </c>
      <c r="D14" s="36"/>
      <c r="E14" s="111">
        <f t="shared" si="0"/>
        <v>1</v>
      </c>
    </row>
    <row r="15" spans="1:5" ht="50.15" customHeight="1" x14ac:dyDescent="0.35">
      <c r="A15" s="80">
        <v>7</v>
      </c>
      <c r="B15" s="81" t="s">
        <v>171</v>
      </c>
      <c r="C15" s="27" t="s">
        <v>90</v>
      </c>
      <c r="D15" s="36" t="s">
        <v>172</v>
      </c>
      <c r="E15" s="111">
        <f t="shared" si="0"/>
        <v>0.5</v>
      </c>
    </row>
    <row r="16" spans="1:5" ht="50.15" customHeight="1" x14ac:dyDescent="0.35">
      <c r="A16" s="80">
        <v>8</v>
      </c>
      <c r="B16" s="81" t="s">
        <v>97</v>
      </c>
      <c r="C16" s="27" t="s">
        <v>88</v>
      </c>
      <c r="D16" s="36"/>
      <c r="E16" s="111">
        <f t="shared" si="0"/>
        <v>1</v>
      </c>
    </row>
    <row r="17" spans="1:5" ht="50.15" customHeight="1" x14ac:dyDescent="0.35">
      <c r="A17" s="80">
        <v>9</v>
      </c>
      <c r="B17" s="81" t="s">
        <v>99</v>
      </c>
      <c r="C17" s="27" t="s">
        <v>88</v>
      </c>
      <c r="D17" s="36"/>
      <c r="E17" s="111">
        <f t="shared" si="0"/>
        <v>1</v>
      </c>
    </row>
    <row r="18" spans="1:5" ht="50.15" customHeight="1" x14ac:dyDescent="0.35">
      <c r="A18" s="80">
        <v>10</v>
      </c>
      <c r="B18" s="81" t="s">
        <v>135</v>
      </c>
      <c r="C18" s="27" t="s">
        <v>88</v>
      </c>
      <c r="D18" s="36"/>
      <c r="E18" s="111">
        <f t="shared" si="0"/>
        <v>1</v>
      </c>
    </row>
    <row r="19" spans="1:5" ht="50.15" customHeight="1" x14ac:dyDescent="0.35">
      <c r="A19" s="80">
        <v>11</v>
      </c>
      <c r="B19" s="81" t="s">
        <v>173</v>
      </c>
      <c r="C19" s="27" t="s">
        <v>34</v>
      </c>
      <c r="D19" s="36" t="s">
        <v>174</v>
      </c>
      <c r="E19" s="111">
        <f t="shared" si="0"/>
        <v>0</v>
      </c>
    </row>
    <row r="20" spans="1:5" ht="15.65" customHeight="1" x14ac:dyDescent="0.35">
      <c r="A20" s="112"/>
      <c r="B20" s="113"/>
      <c r="C20" s="114"/>
      <c r="D20" s="115" t="s">
        <v>102</v>
      </c>
      <c r="E20" s="64">
        <f>SUM(E9:E19)</f>
        <v>9</v>
      </c>
    </row>
    <row r="21" spans="1:5" ht="15" customHeight="1" thickBot="1" x14ac:dyDescent="0.4">
      <c r="A21" s="116"/>
      <c r="B21" s="117"/>
      <c r="C21" s="118"/>
      <c r="D21" s="119"/>
      <c r="E21" s="110" t="s">
        <v>153</v>
      </c>
    </row>
    <row r="22" spans="1:5" ht="15" thickBot="1" x14ac:dyDescent="0.4">
      <c r="A22" s="120"/>
      <c r="B22" s="120"/>
      <c r="C22" s="121"/>
      <c r="D22" s="120"/>
      <c r="E22" s="121"/>
    </row>
    <row r="23" spans="1:5" ht="30" customHeight="1" x14ac:dyDescent="0.35">
      <c r="A23" s="133"/>
      <c r="B23" s="84" t="s">
        <v>104</v>
      </c>
      <c r="C23" s="85"/>
      <c r="D23" s="84"/>
      <c r="E23" s="134"/>
    </row>
    <row r="24" spans="1:5" ht="30" customHeight="1" x14ac:dyDescent="0.35">
      <c r="A24" s="135"/>
      <c r="B24" s="136" t="s">
        <v>86</v>
      </c>
      <c r="C24" s="127" t="s">
        <v>25</v>
      </c>
      <c r="D24" s="127" t="s">
        <v>26</v>
      </c>
      <c r="E24" s="128" t="s">
        <v>27</v>
      </c>
    </row>
    <row r="25" spans="1:5" ht="50.15" customHeight="1" x14ac:dyDescent="0.35">
      <c r="A25" s="80">
        <v>1</v>
      </c>
      <c r="B25" s="130" t="s">
        <v>175</v>
      </c>
      <c r="C25" s="27" t="s">
        <v>88</v>
      </c>
      <c r="D25" s="36"/>
      <c r="E25" s="111">
        <f>IF(C25="Fully met", 1, IF(C25="Partially met",0.5, 0))</f>
        <v>1</v>
      </c>
    </row>
    <row r="26" spans="1:5" ht="150" customHeight="1" x14ac:dyDescent="0.35">
      <c r="A26" s="131">
        <v>2</v>
      </c>
      <c r="B26" s="81" t="s">
        <v>107</v>
      </c>
      <c r="C26" s="34" t="s">
        <v>88</v>
      </c>
      <c r="D26" s="36"/>
      <c r="E26" s="129">
        <f t="shared" ref="E26" si="1">IF(C26="Fully met", 1, IF(C26="Partially met",0.5, 0))</f>
        <v>1</v>
      </c>
    </row>
    <row r="27" spans="1:5" ht="100" customHeight="1" x14ac:dyDescent="0.35">
      <c r="A27" s="80">
        <v>3</v>
      </c>
      <c r="B27" s="132" t="s">
        <v>108</v>
      </c>
      <c r="C27" s="27" t="s">
        <v>88</v>
      </c>
      <c r="D27" s="36"/>
      <c r="E27" s="111">
        <f>IF(C27="Fully met", 1, IF(C27="Partially met",0.5, 0))</f>
        <v>1</v>
      </c>
    </row>
    <row r="28" spans="1:5" ht="50.15" customHeight="1" x14ac:dyDescent="0.35">
      <c r="A28" s="80">
        <v>4</v>
      </c>
      <c r="B28" s="81" t="s">
        <v>176</v>
      </c>
      <c r="C28" s="27" t="s">
        <v>88</v>
      </c>
      <c r="D28" s="36"/>
      <c r="E28" s="111">
        <f t="shared" ref="E28:E42" si="2">IF(C28="Fully met", 1, IF(C28="Partially met",0.5, 0))</f>
        <v>1</v>
      </c>
    </row>
    <row r="29" spans="1:5" ht="50.15" customHeight="1" x14ac:dyDescent="0.35">
      <c r="A29" s="80">
        <v>5</v>
      </c>
      <c r="B29" s="81" t="s">
        <v>117</v>
      </c>
      <c r="C29" s="27" t="s">
        <v>88</v>
      </c>
      <c r="D29" s="36"/>
      <c r="E29" s="111">
        <f t="shared" si="2"/>
        <v>1</v>
      </c>
    </row>
    <row r="30" spans="1:5" ht="50.15" customHeight="1" x14ac:dyDescent="0.35">
      <c r="A30" s="80">
        <v>6</v>
      </c>
      <c r="B30" s="81" t="s">
        <v>177</v>
      </c>
      <c r="C30" s="27" t="s">
        <v>88</v>
      </c>
      <c r="D30" s="36"/>
      <c r="E30" s="111">
        <f t="shared" si="2"/>
        <v>1</v>
      </c>
    </row>
    <row r="31" spans="1:5" ht="50.15" customHeight="1" x14ac:dyDescent="0.35">
      <c r="A31" s="80">
        <v>7</v>
      </c>
      <c r="B31" s="81" t="s">
        <v>121</v>
      </c>
      <c r="C31" s="27" t="s">
        <v>88</v>
      </c>
      <c r="D31" s="36"/>
      <c r="E31" s="111">
        <f t="shared" si="2"/>
        <v>1</v>
      </c>
    </row>
    <row r="32" spans="1:5" ht="50.15" customHeight="1" x14ac:dyDescent="0.35">
      <c r="A32" s="80">
        <v>8</v>
      </c>
      <c r="B32" s="81" t="s">
        <v>178</v>
      </c>
      <c r="C32" s="27" t="s">
        <v>90</v>
      </c>
      <c r="D32" s="36" t="s">
        <v>387</v>
      </c>
      <c r="E32" s="111">
        <f t="shared" si="2"/>
        <v>0.5</v>
      </c>
    </row>
    <row r="33" spans="1:5" ht="50.15" customHeight="1" x14ac:dyDescent="0.35">
      <c r="A33" s="80">
        <v>9</v>
      </c>
      <c r="B33" s="81" t="s">
        <v>125</v>
      </c>
      <c r="C33" s="27" t="s">
        <v>88</v>
      </c>
      <c r="D33" s="36"/>
      <c r="E33" s="111">
        <f t="shared" si="2"/>
        <v>1</v>
      </c>
    </row>
    <row r="34" spans="1:5" ht="50.15" customHeight="1" x14ac:dyDescent="0.35">
      <c r="A34" s="80">
        <v>10</v>
      </c>
      <c r="B34" s="81" t="s">
        <v>128</v>
      </c>
      <c r="C34" s="27" t="s">
        <v>88</v>
      </c>
      <c r="D34" s="36" t="s">
        <v>388</v>
      </c>
      <c r="E34" s="111">
        <f t="shared" si="2"/>
        <v>1</v>
      </c>
    </row>
    <row r="35" spans="1:5" ht="50.15" customHeight="1" x14ac:dyDescent="0.35">
      <c r="A35" s="80">
        <v>11</v>
      </c>
      <c r="B35" s="81" t="s">
        <v>179</v>
      </c>
      <c r="C35" s="27" t="s">
        <v>88</v>
      </c>
      <c r="D35" s="36" t="s">
        <v>389</v>
      </c>
      <c r="E35" s="111">
        <f t="shared" si="2"/>
        <v>1</v>
      </c>
    </row>
    <row r="36" spans="1:5" ht="50.15" customHeight="1" x14ac:dyDescent="0.35">
      <c r="A36" s="80">
        <v>12</v>
      </c>
      <c r="B36" s="81" t="s">
        <v>130</v>
      </c>
      <c r="C36" s="27" t="s">
        <v>88</v>
      </c>
      <c r="D36" s="36"/>
      <c r="E36" s="111">
        <f t="shared" si="2"/>
        <v>1</v>
      </c>
    </row>
    <row r="37" spans="1:5" ht="50.15" customHeight="1" x14ac:dyDescent="0.35">
      <c r="A37" s="80">
        <v>13</v>
      </c>
      <c r="B37" s="81" t="s">
        <v>131</v>
      </c>
      <c r="C37" s="27" t="s">
        <v>90</v>
      </c>
      <c r="D37" s="36" t="s">
        <v>360</v>
      </c>
      <c r="E37" s="111">
        <f t="shared" si="2"/>
        <v>0.5</v>
      </c>
    </row>
    <row r="38" spans="1:5" ht="50.15" customHeight="1" x14ac:dyDescent="0.35">
      <c r="A38" s="80">
        <v>14</v>
      </c>
      <c r="B38" s="81" t="s">
        <v>132</v>
      </c>
      <c r="C38" s="27" t="s">
        <v>88</v>
      </c>
      <c r="D38" s="36"/>
      <c r="E38" s="111">
        <f t="shared" si="2"/>
        <v>1</v>
      </c>
    </row>
    <row r="39" spans="1:5" ht="80.150000000000006" customHeight="1" x14ac:dyDescent="0.35">
      <c r="A39" s="80">
        <v>15</v>
      </c>
      <c r="B39" s="81" t="s">
        <v>134</v>
      </c>
      <c r="C39" s="27" t="s">
        <v>88</v>
      </c>
      <c r="D39" s="36"/>
      <c r="E39" s="111">
        <f t="shared" si="2"/>
        <v>1</v>
      </c>
    </row>
    <row r="40" spans="1:5" ht="50.15" customHeight="1" x14ac:dyDescent="0.35">
      <c r="A40" s="80">
        <v>16</v>
      </c>
      <c r="B40" s="81" t="s">
        <v>180</v>
      </c>
      <c r="C40" s="27" t="s">
        <v>88</v>
      </c>
      <c r="D40" s="36"/>
      <c r="E40" s="111">
        <f t="shared" si="2"/>
        <v>1</v>
      </c>
    </row>
    <row r="41" spans="1:5" ht="50.15" customHeight="1" x14ac:dyDescent="0.35">
      <c r="A41" s="80">
        <v>17</v>
      </c>
      <c r="B41" s="81" t="s">
        <v>135</v>
      </c>
      <c r="C41" s="27" t="s">
        <v>88</v>
      </c>
      <c r="D41" s="36"/>
      <c r="E41" s="111">
        <f t="shared" si="2"/>
        <v>1</v>
      </c>
    </row>
    <row r="42" spans="1:5" ht="50.15" customHeight="1" x14ac:dyDescent="0.35">
      <c r="A42" s="80">
        <v>18</v>
      </c>
      <c r="B42" s="81" t="s">
        <v>136</v>
      </c>
      <c r="C42" s="27" t="s">
        <v>90</v>
      </c>
      <c r="D42" s="36" t="s">
        <v>390</v>
      </c>
      <c r="E42" s="111">
        <f t="shared" si="2"/>
        <v>0.5</v>
      </c>
    </row>
    <row r="43" spans="1:5" ht="15.65" customHeight="1" x14ac:dyDescent="0.35">
      <c r="A43" s="112"/>
      <c r="B43" s="113"/>
      <c r="C43" s="114"/>
      <c r="D43" s="115" t="s">
        <v>102</v>
      </c>
      <c r="E43" s="64">
        <f>SUM(E25:E42)</f>
        <v>16.5</v>
      </c>
    </row>
    <row r="44" spans="1:5" ht="15" customHeight="1" thickBot="1" x14ac:dyDescent="0.4">
      <c r="A44" s="116"/>
      <c r="B44" s="117"/>
      <c r="C44" s="118"/>
      <c r="D44" s="119"/>
      <c r="E44" s="110" t="s">
        <v>181</v>
      </c>
    </row>
    <row r="45" spans="1:5" ht="15" thickBot="1" x14ac:dyDescent="0.4">
      <c r="A45" s="120"/>
      <c r="B45" s="120"/>
      <c r="C45" s="121"/>
      <c r="D45" s="120"/>
      <c r="E45" s="121"/>
    </row>
    <row r="46" spans="1:5" ht="30" customHeight="1" x14ac:dyDescent="0.35">
      <c r="A46" s="133"/>
      <c r="B46" s="84" t="s">
        <v>139</v>
      </c>
      <c r="C46" s="85"/>
      <c r="D46" s="84"/>
      <c r="E46" s="134"/>
    </row>
    <row r="47" spans="1:5" ht="30" customHeight="1" x14ac:dyDescent="0.35">
      <c r="A47" s="135"/>
      <c r="B47" s="136" t="s">
        <v>86</v>
      </c>
      <c r="C47" s="127" t="s">
        <v>25</v>
      </c>
      <c r="D47" s="127" t="s">
        <v>26</v>
      </c>
      <c r="E47" s="128" t="s">
        <v>27</v>
      </c>
    </row>
    <row r="48" spans="1:5" ht="80.150000000000006" customHeight="1" x14ac:dyDescent="0.35">
      <c r="A48" s="80">
        <v>1</v>
      </c>
      <c r="B48" s="81" t="s">
        <v>142</v>
      </c>
      <c r="C48" s="27" t="s">
        <v>88</v>
      </c>
      <c r="D48" s="36" t="s">
        <v>143</v>
      </c>
      <c r="E48" s="111">
        <f>IF(C48="Fully met", 1, IF(C48="Partially met",0.5, 0))</f>
        <v>1</v>
      </c>
    </row>
    <row r="49" spans="1:5" ht="80.150000000000006" customHeight="1" x14ac:dyDescent="0.35">
      <c r="A49" s="80">
        <v>2</v>
      </c>
      <c r="B49" s="81" t="s">
        <v>144</v>
      </c>
      <c r="C49" s="27" t="s">
        <v>88</v>
      </c>
      <c r="D49" s="36" t="s">
        <v>391</v>
      </c>
      <c r="E49" s="111">
        <f t="shared" ref="E49:E57" si="3">IF(C49="Fully met", 1, IF(C49="Partially met",0.5, 0))</f>
        <v>1</v>
      </c>
    </row>
    <row r="50" spans="1:5" ht="50.15" customHeight="1" x14ac:dyDescent="0.35">
      <c r="A50" s="80">
        <v>3</v>
      </c>
      <c r="B50" s="81" t="s">
        <v>145</v>
      </c>
      <c r="C50" s="27" t="s">
        <v>88</v>
      </c>
      <c r="D50" s="36" t="s">
        <v>392</v>
      </c>
      <c r="E50" s="111">
        <f t="shared" si="3"/>
        <v>1</v>
      </c>
    </row>
    <row r="51" spans="1:5" ht="50.15" customHeight="1" x14ac:dyDescent="0.35">
      <c r="A51" s="80">
        <v>4</v>
      </c>
      <c r="B51" s="81" t="s">
        <v>182</v>
      </c>
      <c r="C51" s="27" t="s">
        <v>88</v>
      </c>
      <c r="D51" s="36" t="s">
        <v>362</v>
      </c>
      <c r="E51" s="111">
        <f t="shared" si="3"/>
        <v>1</v>
      </c>
    </row>
    <row r="52" spans="1:5" ht="50.15" customHeight="1" x14ac:dyDescent="0.35">
      <c r="A52" s="80">
        <v>5</v>
      </c>
      <c r="B52" s="81" t="s">
        <v>147</v>
      </c>
      <c r="C52" s="27" t="s">
        <v>88</v>
      </c>
      <c r="D52" s="36" t="s">
        <v>393</v>
      </c>
      <c r="E52" s="111">
        <f t="shared" si="3"/>
        <v>1</v>
      </c>
    </row>
    <row r="53" spans="1:5" ht="50.15" customHeight="1" x14ac:dyDescent="0.35">
      <c r="A53" s="80">
        <v>6</v>
      </c>
      <c r="B53" s="81" t="s">
        <v>148</v>
      </c>
      <c r="C53" s="27" t="s">
        <v>88</v>
      </c>
      <c r="D53" s="209" t="s">
        <v>363</v>
      </c>
      <c r="E53" s="111">
        <f t="shared" si="3"/>
        <v>1</v>
      </c>
    </row>
    <row r="54" spans="1:5" ht="50.15" customHeight="1" x14ac:dyDescent="0.35">
      <c r="A54" s="80">
        <v>7</v>
      </c>
      <c r="B54" s="81" t="s">
        <v>183</v>
      </c>
      <c r="C54" s="27" t="s">
        <v>88</v>
      </c>
      <c r="D54" s="36" t="s">
        <v>394</v>
      </c>
      <c r="E54" s="111">
        <f t="shared" si="3"/>
        <v>1</v>
      </c>
    </row>
    <row r="55" spans="1:5" ht="50.15" customHeight="1" x14ac:dyDescent="0.35">
      <c r="A55" s="80">
        <v>8</v>
      </c>
      <c r="B55" s="81" t="s">
        <v>151</v>
      </c>
      <c r="C55" s="27" t="s">
        <v>88</v>
      </c>
      <c r="D55" s="36" t="s">
        <v>184</v>
      </c>
      <c r="E55" s="111">
        <f t="shared" si="3"/>
        <v>1</v>
      </c>
    </row>
    <row r="56" spans="1:5" ht="50.15" customHeight="1" x14ac:dyDescent="0.35">
      <c r="A56" s="80">
        <v>9</v>
      </c>
      <c r="B56" s="81" t="s">
        <v>135</v>
      </c>
      <c r="C56" s="27" t="s">
        <v>88</v>
      </c>
      <c r="D56" s="36" t="s">
        <v>372</v>
      </c>
      <c r="E56" s="111">
        <f t="shared" si="3"/>
        <v>1</v>
      </c>
    </row>
    <row r="57" spans="1:5" ht="50.15" customHeight="1" x14ac:dyDescent="0.35">
      <c r="A57" s="80">
        <v>10</v>
      </c>
      <c r="B57" s="81" t="s">
        <v>152</v>
      </c>
      <c r="C57" s="27" t="s">
        <v>88</v>
      </c>
      <c r="D57" s="36" t="s">
        <v>366</v>
      </c>
      <c r="E57" s="111">
        <f t="shared" si="3"/>
        <v>1</v>
      </c>
    </row>
    <row r="58" spans="1:5" ht="15.65" customHeight="1" x14ac:dyDescent="0.35">
      <c r="A58" s="112"/>
      <c r="B58" s="113"/>
      <c r="C58" s="114"/>
      <c r="D58" s="115" t="s">
        <v>102</v>
      </c>
      <c r="E58" s="64">
        <f>SUM(E48:E57)</f>
        <v>10</v>
      </c>
    </row>
    <row r="59" spans="1:5" ht="15" customHeight="1" thickBot="1" x14ac:dyDescent="0.4">
      <c r="A59" s="116"/>
      <c r="B59" s="117"/>
      <c r="C59" s="118"/>
      <c r="D59" s="119"/>
      <c r="E59" s="110" t="s">
        <v>185</v>
      </c>
    </row>
    <row r="60" spans="1:5" ht="15" thickBot="1" x14ac:dyDescent="0.4">
      <c r="A60" s="120"/>
      <c r="B60" s="120"/>
      <c r="C60" s="121"/>
      <c r="D60" s="120"/>
      <c r="E60" s="121"/>
    </row>
    <row r="61" spans="1:5" ht="30" customHeight="1" x14ac:dyDescent="0.35">
      <c r="A61" s="133"/>
      <c r="B61" s="84" t="s">
        <v>186</v>
      </c>
      <c r="C61" s="85"/>
      <c r="D61" s="84"/>
      <c r="E61" s="134"/>
    </row>
    <row r="62" spans="1:5" ht="30" customHeight="1" x14ac:dyDescent="0.35">
      <c r="A62" s="135"/>
      <c r="B62" s="136" t="s">
        <v>86</v>
      </c>
      <c r="C62" s="127" t="s">
        <v>25</v>
      </c>
      <c r="D62" s="127" t="s">
        <v>26</v>
      </c>
      <c r="E62" s="128" t="s">
        <v>27</v>
      </c>
    </row>
    <row r="63" spans="1:5" ht="80.150000000000006" customHeight="1" x14ac:dyDescent="0.35">
      <c r="A63" s="80">
        <v>1</v>
      </c>
      <c r="B63" s="81" t="s">
        <v>187</v>
      </c>
      <c r="C63" s="27" t="s">
        <v>90</v>
      </c>
      <c r="D63" s="36" t="s">
        <v>395</v>
      </c>
      <c r="E63" s="111">
        <f>IF(C63="Fully met", 1, IF(C63="Partially met",0.5, 0))</f>
        <v>0.5</v>
      </c>
    </row>
    <row r="64" spans="1:5" ht="80.150000000000006" customHeight="1" x14ac:dyDescent="0.35">
      <c r="A64" s="80">
        <v>2</v>
      </c>
      <c r="B64" s="81" t="s">
        <v>188</v>
      </c>
      <c r="C64" s="27" t="s">
        <v>88</v>
      </c>
      <c r="D64" s="209" t="s">
        <v>396</v>
      </c>
      <c r="E64" s="111">
        <f t="shared" ref="E64:E68" si="4">IF(C64="Fully met", 1, IF(C64="Partially met",0.5, 0))</f>
        <v>1</v>
      </c>
    </row>
    <row r="65" spans="1:5" ht="50.15" customHeight="1" x14ac:dyDescent="0.35">
      <c r="A65" s="80">
        <v>3</v>
      </c>
      <c r="B65" s="81" t="s">
        <v>189</v>
      </c>
      <c r="C65" s="27" t="s">
        <v>90</v>
      </c>
      <c r="D65" s="209" t="s">
        <v>397</v>
      </c>
      <c r="E65" s="111">
        <f t="shared" si="4"/>
        <v>0.5</v>
      </c>
    </row>
    <row r="66" spans="1:5" ht="50.15" customHeight="1" x14ac:dyDescent="0.35">
      <c r="A66" s="80">
        <v>4</v>
      </c>
      <c r="B66" s="81" t="s">
        <v>190</v>
      </c>
      <c r="C66" s="27" t="s">
        <v>88</v>
      </c>
      <c r="D66" s="36"/>
      <c r="E66" s="111">
        <f t="shared" si="4"/>
        <v>1</v>
      </c>
    </row>
    <row r="67" spans="1:5" ht="80.150000000000006" customHeight="1" x14ac:dyDescent="0.35">
      <c r="A67" s="80">
        <v>5</v>
      </c>
      <c r="B67" s="81" t="s">
        <v>191</v>
      </c>
      <c r="C67" s="27" t="s">
        <v>88</v>
      </c>
      <c r="D67" s="36"/>
      <c r="E67" s="111">
        <f t="shared" si="4"/>
        <v>1</v>
      </c>
    </row>
    <row r="68" spans="1:5" ht="50.15" customHeight="1" x14ac:dyDescent="0.35">
      <c r="A68" s="80">
        <v>6</v>
      </c>
      <c r="B68" s="81" t="s">
        <v>192</v>
      </c>
      <c r="C68" s="27" t="s">
        <v>90</v>
      </c>
      <c r="D68" s="36" t="s">
        <v>398</v>
      </c>
      <c r="E68" s="111">
        <f t="shared" si="4"/>
        <v>0.5</v>
      </c>
    </row>
    <row r="69" spans="1:5" ht="15.65" customHeight="1" x14ac:dyDescent="0.35">
      <c r="A69" s="112"/>
      <c r="B69" s="113"/>
      <c r="C69" s="114"/>
      <c r="D69" s="115" t="s">
        <v>102</v>
      </c>
      <c r="E69" s="64">
        <f>SUM(E63:E68)</f>
        <v>4.5</v>
      </c>
    </row>
    <row r="70" spans="1:5" ht="15" customHeight="1" thickBot="1" x14ac:dyDescent="0.4">
      <c r="A70" s="116"/>
      <c r="B70" s="117"/>
      <c r="C70" s="118"/>
      <c r="D70" s="119"/>
      <c r="E70" s="110" t="s">
        <v>193</v>
      </c>
    </row>
    <row r="71" spans="1:5" ht="15" customHeight="1" thickBot="1" x14ac:dyDescent="0.4">
      <c r="A71" s="120"/>
      <c r="B71" s="120"/>
      <c r="C71" s="121"/>
      <c r="D71" s="120"/>
      <c r="E71" s="121"/>
    </row>
    <row r="72" spans="1:5" ht="30" customHeight="1" x14ac:dyDescent="0.35">
      <c r="A72" s="133"/>
      <c r="B72" s="84" t="s">
        <v>194</v>
      </c>
      <c r="C72" s="85"/>
      <c r="D72" s="84"/>
      <c r="E72" s="134"/>
    </row>
    <row r="73" spans="1:5" ht="30" customHeight="1" x14ac:dyDescent="0.35">
      <c r="A73" s="135"/>
      <c r="B73" s="136" t="s">
        <v>86</v>
      </c>
      <c r="C73" s="127" t="s">
        <v>25</v>
      </c>
      <c r="D73" s="127" t="s">
        <v>26</v>
      </c>
      <c r="E73" s="128" t="s">
        <v>27</v>
      </c>
    </row>
    <row r="74" spans="1:5" ht="50.15" customHeight="1" x14ac:dyDescent="0.35">
      <c r="A74" s="80">
        <v>1</v>
      </c>
      <c r="B74" s="130" t="s">
        <v>195</v>
      </c>
      <c r="C74" s="27" t="s">
        <v>88</v>
      </c>
      <c r="D74" s="36"/>
      <c r="E74" s="111">
        <f>IF(C74="Fully met", 1, IF(C74="Partially met",0.5, 0))</f>
        <v>1</v>
      </c>
    </row>
    <row r="75" spans="1:5" ht="150" customHeight="1" x14ac:dyDescent="0.35">
      <c r="A75" s="131">
        <v>2</v>
      </c>
      <c r="B75" s="81" t="s">
        <v>196</v>
      </c>
      <c r="C75" s="34" t="s">
        <v>34</v>
      </c>
      <c r="D75" s="36" t="s">
        <v>400</v>
      </c>
      <c r="E75" s="129">
        <f t="shared" ref="E75" si="5">IF(C75="Fully met", 1, IF(C75="Partially met",0.5, 0))</f>
        <v>0</v>
      </c>
    </row>
    <row r="76" spans="1:5" ht="50.15" customHeight="1" x14ac:dyDescent="0.35">
      <c r="A76" s="80">
        <v>3</v>
      </c>
      <c r="B76" s="132" t="s">
        <v>197</v>
      </c>
      <c r="C76" s="27" t="s">
        <v>88</v>
      </c>
      <c r="D76" s="36"/>
      <c r="E76" s="111">
        <f>IF(C76="Fully met", 1, IF(C76="Partially met",0.5, 0))</f>
        <v>1</v>
      </c>
    </row>
    <row r="77" spans="1:5" ht="50.15" customHeight="1" x14ac:dyDescent="0.35">
      <c r="A77" s="80">
        <v>4</v>
      </c>
      <c r="B77" s="81" t="s">
        <v>198</v>
      </c>
      <c r="C77" s="27" t="s">
        <v>88</v>
      </c>
      <c r="D77" s="36"/>
      <c r="E77" s="111">
        <f t="shared" ref="E77:E81" si="6">IF(C77="Fully met", 1, IF(C77="Partially met",0.5, 0))</f>
        <v>1</v>
      </c>
    </row>
    <row r="78" spans="1:5" ht="50.15" customHeight="1" x14ac:dyDescent="0.35">
      <c r="A78" s="80">
        <v>5</v>
      </c>
      <c r="B78" s="81" t="s">
        <v>199</v>
      </c>
      <c r="C78" s="27" t="s">
        <v>88</v>
      </c>
      <c r="D78" s="36"/>
      <c r="E78" s="111">
        <f t="shared" si="6"/>
        <v>1</v>
      </c>
    </row>
    <row r="79" spans="1:5" ht="80.150000000000006" customHeight="1" x14ac:dyDescent="0.35">
      <c r="A79" s="80">
        <v>6</v>
      </c>
      <c r="B79" s="81" t="s">
        <v>200</v>
      </c>
      <c r="C79" s="27" t="s">
        <v>88</v>
      </c>
      <c r="D79" s="36"/>
      <c r="E79" s="111">
        <f t="shared" si="6"/>
        <v>1</v>
      </c>
    </row>
    <row r="80" spans="1:5" ht="50.15" customHeight="1" x14ac:dyDescent="0.35">
      <c r="A80" s="80">
        <v>7</v>
      </c>
      <c r="B80" s="81" t="s">
        <v>201</v>
      </c>
      <c r="C80" s="27" t="s">
        <v>88</v>
      </c>
      <c r="D80" s="36"/>
      <c r="E80" s="111">
        <f t="shared" si="6"/>
        <v>1</v>
      </c>
    </row>
    <row r="81" spans="1:5" ht="50.15" customHeight="1" x14ac:dyDescent="0.35">
      <c r="A81" s="80">
        <v>8</v>
      </c>
      <c r="B81" s="130" t="s">
        <v>202</v>
      </c>
      <c r="C81" s="27" t="s">
        <v>88</v>
      </c>
      <c r="D81" s="36" t="s">
        <v>203</v>
      </c>
      <c r="E81" s="111">
        <f t="shared" si="6"/>
        <v>1</v>
      </c>
    </row>
    <row r="82" spans="1:5" ht="130" customHeight="1" x14ac:dyDescent="0.35">
      <c r="A82" s="144">
        <v>9</v>
      </c>
      <c r="B82" s="81" t="s">
        <v>204</v>
      </c>
      <c r="C82" s="43" t="s">
        <v>34</v>
      </c>
      <c r="D82" s="42" t="s">
        <v>98</v>
      </c>
      <c r="E82" s="129">
        <f>IF(C82="Fully met", 1, IF(C82="Partially met",0.5, 0))</f>
        <v>0</v>
      </c>
    </row>
    <row r="83" spans="1:5" ht="50.15" customHeight="1" x14ac:dyDescent="0.35">
      <c r="A83" s="80">
        <v>10</v>
      </c>
      <c r="B83" s="132" t="s">
        <v>205</v>
      </c>
      <c r="C83" s="27" t="s">
        <v>88</v>
      </c>
      <c r="D83" s="36"/>
      <c r="E83" s="111">
        <f>IF(C83="Fully met", 1, IF(C83="Partially met",0.5, 0))</f>
        <v>1</v>
      </c>
    </row>
    <row r="84" spans="1:5" ht="50.15" customHeight="1" x14ac:dyDescent="0.35">
      <c r="A84" s="80">
        <v>11</v>
      </c>
      <c r="B84" s="132" t="s">
        <v>161</v>
      </c>
      <c r="C84" s="27" t="s">
        <v>90</v>
      </c>
      <c r="D84" s="36" t="s">
        <v>206</v>
      </c>
      <c r="E84" s="111">
        <f t="shared" ref="E84:E85" si="7">IF(C84="Fully met", 1, IF(C84="Partially met",0.5, 0))</f>
        <v>0.5</v>
      </c>
    </row>
    <row r="85" spans="1:5" ht="80.150000000000006" customHeight="1" x14ac:dyDescent="0.35">
      <c r="A85" s="80">
        <v>12</v>
      </c>
      <c r="B85" s="132" t="s">
        <v>162</v>
      </c>
      <c r="C85" s="27" t="s">
        <v>88</v>
      </c>
      <c r="D85" s="36" t="s">
        <v>207</v>
      </c>
      <c r="E85" s="111">
        <f t="shared" si="7"/>
        <v>1</v>
      </c>
    </row>
    <row r="86" spans="1:5" ht="50.15" customHeight="1" x14ac:dyDescent="0.35">
      <c r="A86" s="80">
        <v>13</v>
      </c>
      <c r="B86" s="81" t="s">
        <v>208</v>
      </c>
      <c r="C86" s="27" t="s">
        <v>90</v>
      </c>
      <c r="D86" s="36" t="s">
        <v>399</v>
      </c>
      <c r="E86" s="111">
        <f>IF(C86="Fully met", 1, IF(C86="Partially met",0.5, 0))</f>
        <v>0.5</v>
      </c>
    </row>
    <row r="87" spans="1:5" ht="15.65" customHeight="1" x14ac:dyDescent="0.35">
      <c r="A87" s="112"/>
      <c r="B87" s="113"/>
      <c r="C87" s="114"/>
      <c r="D87" s="115" t="s">
        <v>102</v>
      </c>
      <c r="E87" s="64">
        <f>SUM(E74:E86)</f>
        <v>10</v>
      </c>
    </row>
    <row r="88" spans="1:5" ht="15" customHeight="1" thickBot="1" x14ac:dyDescent="0.4">
      <c r="A88" s="116"/>
      <c r="B88" s="117"/>
      <c r="C88" s="118"/>
      <c r="D88" s="119"/>
      <c r="E88" s="110" t="s">
        <v>209</v>
      </c>
    </row>
  </sheetData>
  <sheetProtection algorithmName="SHA-512" hashValue="WydvSix/ze/GvJ9iO3KFCENBnQuyu5fU/JEWwZvu3mIcVJEmkiFauoG0s1Djn7kzQ3WAemgTSjbN3OHWpk7ykw==" saltValue="OK7Qn99SDwkh0BdchUeP9w==" spinCount="100000" sheet="1" objects="1" scenarios="1" formatCells="0" formatColumns="0" formatRows="0"/>
  <dataValidations count="1">
    <dataValidation type="list" allowBlank="1" showInputMessage="1" showErrorMessage="1" sqref="C9:C19 C48:C57 C63:C68 C25:C42 C74:C86" xr:uid="{00000000-0002-0000-04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2&amp;RFirst Grade</oddFooter>
  </headerFooter>
  <rowBreaks count="3" manualBreakCount="3">
    <brk id="22" max="16383" man="1"/>
    <brk id="45" max="16383" man="1"/>
    <brk id="6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74"/>
  <sheetViews>
    <sheetView topLeftCell="A47" zoomScaleNormal="100" workbookViewId="0">
      <selection activeCell="B82" sqref="B82"/>
    </sheetView>
  </sheetViews>
  <sheetFormatPr defaultColWidth="8.7265625" defaultRowHeight="14.5" x14ac:dyDescent="0.35"/>
  <cols>
    <col min="1" max="1" width="4.54296875" style="2" customWidth="1"/>
    <col min="2" max="2" width="55.54296875" style="2" customWidth="1"/>
    <col min="3" max="3" width="14.54296875" style="2" customWidth="1"/>
    <col min="4" max="4" width="40.54296875" style="2" customWidth="1"/>
    <col min="5" max="5" width="9.54296875" style="6" customWidth="1"/>
    <col min="6" max="16384" width="8.7265625" style="2"/>
  </cols>
  <sheetData>
    <row r="1" spans="1:5" ht="18.5" x14ac:dyDescent="0.35">
      <c r="A1" s="103" t="s">
        <v>22</v>
      </c>
      <c r="B1" s="103"/>
      <c r="C1" s="103"/>
      <c r="D1" s="103"/>
      <c r="E1" s="103"/>
    </row>
    <row r="2" spans="1:5" ht="15.5" x14ac:dyDescent="0.35">
      <c r="A2" s="139"/>
      <c r="B2" s="120"/>
      <c r="C2" s="120"/>
      <c r="D2" s="120"/>
      <c r="E2" s="121"/>
    </row>
    <row r="3" spans="1:5" ht="15.5" x14ac:dyDescent="0.35">
      <c r="A3" s="140" t="s">
        <v>83</v>
      </c>
      <c r="B3" s="140"/>
      <c r="C3" s="140"/>
      <c r="D3" s="140"/>
      <c r="E3" s="140"/>
    </row>
    <row r="4" spans="1:5" x14ac:dyDescent="0.35">
      <c r="A4" s="120"/>
      <c r="B4" s="120"/>
      <c r="C4" s="120"/>
      <c r="D4" s="120"/>
      <c r="E4" s="121"/>
    </row>
    <row r="5" spans="1:5" ht="18.5" x14ac:dyDescent="0.45">
      <c r="A5" s="142" t="s">
        <v>210</v>
      </c>
      <c r="B5" s="142"/>
      <c r="C5" s="142"/>
      <c r="D5" s="142"/>
      <c r="E5" s="142"/>
    </row>
    <row r="6" spans="1:5" ht="16" thickBot="1" x14ac:dyDescent="0.4">
      <c r="A6" s="146"/>
      <c r="B6" s="146"/>
      <c r="C6" s="146"/>
      <c r="D6" s="146"/>
      <c r="E6" s="146"/>
    </row>
    <row r="7" spans="1:5" ht="30" customHeight="1" x14ac:dyDescent="0.35">
      <c r="A7" s="133"/>
      <c r="B7" s="84" t="s">
        <v>211</v>
      </c>
      <c r="C7" s="84"/>
      <c r="D7" s="84"/>
      <c r="E7" s="134"/>
    </row>
    <row r="8" spans="1:5" ht="30" customHeight="1" x14ac:dyDescent="0.35">
      <c r="A8" s="135"/>
      <c r="B8" s="136" t="s">
        <v>86</v>
      </c>
      <c r="C8" s="127" t="s">
        <v>25</v>
      </c>
      <c r="D8" s="127" t="s">
        <v>26</v>
      </c>
      <c r="E8" s="128" t="s">
        <v>27</v>
      </c>
    </row>
    <row r="9" spans="1:5" ht="50.15" customHeight="1" x14ac:dyDescent="0.35">
      <c r="A9" s="80">
        <v>1</v>
      </c>
      <c r="B9" s="81" t="s">
        <v>212</v>
      </c>
      <c r="C9" s="25" t="s">
        <v>88</v>
      </c>
      <c r="D9" s="36"/>
      <c r="E9" s="111">
        <f>IF(C9="Fully met", 1, IF(C9="Partially met",0.5, 0))</f>
        <v>1</v>
      </c>
    </row>
    <row r="10" spans="1:5" ht="150" customHeight="1" x14ac:dyDescent="0.35">
      <c r="A10" s="131">
        <v>2</v>
      </c>
      <c r="B10" s="81" t="s">
        <v>107</v>
      </c>
      <c r="C10" s="34" t="s">
        <v>88</v>
      </c>
      <c r="D10" s="36"/>
      <c r="E10" s="111">
        <f>IF(C10="Fully met", 1, IF(C10="Partially met",0.5, 0))</f>
        <v>1</v>
      </c>
    </row>
    <row r="11" spans="1:5" ht="80.150000000000006" customHeight="1" x14ac:dyDescent="0.35">
      <c r="A11" s="80">
        <v>3</v>
      </c>
      <c r="B11" s="81" t="s">
        <v>89</v>
      </c>
      <c r="C11" s="25" t="s">
        <v>90</v>
      </c>
      <c r="D11" s="36" t="s">
        <v>213</v>
      </c>
      <c r="E11" s="111">
        <f>IF(C11="Fully met", 1, IF(C11="Partially met",0.5, 0))</f>
        <v>0.5</v>
      </c>
    </row>
    <row r="12" spans="1:5" ht="50.15" customHeight="1" x14ac:dyDescent="0.35">
      <c r="A12" s="148">
        <v>4</v>
      </c>
      <c r="B12" s="149" t="s">
        <v>214</v>
      </c>
      <c r="C12" s="25" t="s">
        <v>88</v>
      </c>
      <c r="D12" s="36"/>
      <c r="E12" s="111">
        <f t="shared" ref="E12" si="0">IF(C12="Fully met", 1, IF(C12="Partially met",0.5, 0))</f>
        <v>1</v>
      </c>
    </row>
    <row r="13" spans="1:5" ht="80.150000000000006" customHeight="1" x14ac:dyDescent="0.35">
      <c r="A13" s="148">
        <v>5</v>
      </c>
      <c r="B13" s="151" t="s">
        <v>215</v>
      </c>
      <c r="C13" s="25" t="s">
        <v>88</v>
      </c>
      <c r="D13" s="36"/>
      <c r="E13" s="111">
        <f>IF(C13="Fully met", 1, IF(C13="Partially met",0.5, 0))</f>
        <v>1</v>
      </c>
    </row>
    <row r="14" spans="1:5" ht="50.15" customHeight="1" x14ac:dyDescent="0.35">
      <c r="A14" s="148">
        <v>6</v>
      </c>
      <c r="B14" s="149" t="s">
        <v>216</v>
      </c>
      <c r="C14" s="25" t="s">
        <v>88</v>
      </c>
      <c r="D14" s="36"/>
      <c r="E14" s="111">
        <f t="shared" ref="E14:E26" si="1">IF(C14="Fully met", 1, IF(C14="Partially met",0.5, 0))</f>
        <v>1</v>
      </c>
    </row>
    <row r="15" spans="1:5" ht="50.15" customHeight="1" x14ac:dyDescent="0.35">
      <c r="A15" s="148">
        <v>7</v>
      </c>
      <c r="B15" s="149" t="s">
        <v>217</v>
      </c>
      <c r="C15" s="25" t="s">
        <v>90</v>
      </c>
      <c r="D15" s="36" t="s">
        <v>218</v>
      </c>
      <c r="E15" s="111">
        <f t="shared" si="1"/>
        <v>0.5</v>
      </c>
    </row>
    <row r="16" spans="1:5" ht="50.15" customHeight="1" x14ac:dyDescent="0.35">
      <c r="A16" s="148">
        <v>8</v>
      </c>
      <c r="B16" s="149" t="s">
        <v>219</v>
      </c>
      <c r="C16" s="25" t="s">
        <v>88</v>
      </c>
      <c r="D16" s="36"/>
      <c r="E16" s="111">
        <f t="shared" si="1"/>
        <v>1</v>
      </c>
    </row>
    <row r="17" spans="1:5" ht="50.15" customHeight="1" x14ac:dyDescent="0.35">
      <c r="A17" s="150">
        <v>9</v>
      </c>
      <c r="B17" s="145" t="s">
        <v>220</v>
      </c>
      <c r="C17" s="25" t="s">
        <v>88</v>
      </c>
      <c r="D17" s="36"/>
      <c r="E17" s="111">
        <f t="shared" si="1"/>
        <v>1</v>
      </c>
    </row>
    <row r="18" spans="1:5" ht="50.15" customHeight="1" x14ac:dyDescent="0.35">
      <c r="A18" s="150">
        <v>10</v>
      </c>
      <c r="B18" s="145" t="s">
        <v>221</v>
      </c>
      <c r="C18" s="25" t="s">
        <v>88</v>
      </c>
      <c r="D18" s="36"/>
      <c r="E18" s="111">
        <f t="shared" si="1"/>
        <v>1</v>
      </c>
    </row>
    <row r="19" spans="1:5" ht="50.15" customHeight="1" x14ac:dyDescent="0.35">
      <c r="A19" s="150">
        <v>11</v>
      </c>
      <c r="B19" s="145" t="s">
        <v>130</v>
      </c>
      <c r="C19" s="25" t="s">
        <v>88</v>
      </c>
      <c r="D19" s="36"/>
      <c r="E19" s="111">
        <f t="shared" si="1"/>
        <v>1</v>
      </c>
    </row>
    <row r="20" spans="1:5" ht="50.15" customHeight="1" x14ac:dyDescent="0.35">
      <c r="A20" s="150">
        <v>12</v>
      </c>
      <c r="B20" s="145" t="s">
        <v>222</v>
      </c>
      <c r="C20" s="25" t="s">
        <v>88</v>
      </c>
      <c r="D20" s="36"/>
      <c r="E20" s="111">
        <f t="shared" si="1"/>
        <v>1</v>
      </c>
    </row>
    <row r="21" spans="1:5" ht="50.15" customHeight="1" x14ac:dyDescent="0.35">
      <c r="A21" s="150">
        <v>13</v>
      </c>
      <c r="B21" s="145" t="s">
        <v>223</v>
      </c>
      <c r="C21" s="25" t="s">
        <v>88</v>
      </c>
      <c r="D21" s="36"/>
      <c r="E21" s="111">
        <f t="shared" si="1"/>
        <v>1</v>
      </c>
    </row>
    <row r="22" spans="1:5" ht="50.15" customHeight="1" x14ac:dyDescent="0.35">
      <c r="A22" s="150">
        <v>14</v>
      </c>
      <c r="B22" s="145" t="s">
        <v>224</v>
      </c>
      <c r="C22" s="25" t="s">
        <v>34</v>
      </c>
      <c r="D22" s="36" t="s">
        <v>127</v>
      </c>
      <c r="E22" s="111">
        <f t="shared" si="1"/>
        <v>0</v>
      </c>
    </row>
    <row r="23" spans="1:5" ht="50.15" customHeight="1" x14ac:dyDescent="0.35">
      <c r="A23" s="150">
        <v>15</v>
      </c>
      <c r="B23" s="145" t="s">
        <v>225</v>
      </c>
      <c r="C23" s="25" t="s">
        <v>88</v>
      </c>
      <c r="D23" s="36"/>
      <c r="E23" s="111">
        <f t="shared" si="1"/>
        <v>1</v>
      </c>
    </row>
    <row r="24" spans="1:5" ht="50.15" customHeight="1" x14ac:dyDescent="0.35">
      <c r="A24" s="150">
        <v>16</v>
      </c>
      <c r="B24" s="145" t="s">
        <v>226</v>
      </c>
      <c r="C24" s="25" t="s">
        <v>88</v>
      </c>
      <c r="D24" s="36"/>
      <c r="E24" s="111">
        <f t="shared" si="1"/>
        <v>1</v>
      </c>
    </row>
    <row r="25" spans="1:5" ht="50.15" customHeight="1" x14ac:dyDescent="0.35">
      <c r="A25" s="150">
        <v>17</v>
      </c>
      <c r="B25" s="145" t="s">
        <v>135</v>
      </c>
      <c r="C25" s="25" t="s">
        <v>90</v>
      </c>
      <c r="D25" s="36" t="s">
        <v>227</v>
      </c>
      <c r="E25" s="111">
        <f t="shared" si="1"/>
        <v>0.5</v>
      </c>
    </row>
    <row r="26" spans="1:5" ht="50.15" customHeight="1" x14ac:dyDescent="0.35">
      <c r="A26" s="150">
        <v>18</v>
      </c>
      <c r="B26" s="145" t="s">
        <v>136</v>
      </c>
      <c r="C26" s="25" t="s">
        <v>90</v>
      </c>
      <c r="D26" s="36" t="s">
        <v>228</v>
      </c>
      <c r="E26" s="111">
        <f t="shared" si="1"/>
        <v>0.5</v>
      </c>
    </row>
    <row r="27" spans="1:5" ht="15.65" customHeight="1" x14ac:dyDescent="0.35">
      <c r="A27" s="112"/>
      <c r="B27" s="113"/>
      <c r="C27" s="113"/>
      <c r="D27" s="115" t="s">
        <v>102</v>
      </c>
      <c r="E27" s="64">
        <f>SUM(E9:E26)</f>
        <v>15</v>
      </c>
    </row>
    <row r="28" spans="1:5" ht="14.5" customHeight="1" thickBot="1" x14ac:dyDescent="0.4">
      <c r="A28" s="116"/>
      <c r="B28" s="117"/>
      <c r="C28" s="117"/>
      <c r="D28" s="119"/>
      <c r="E28" s="147" t="s">
        <v>181</v>
      </c>
    </row>
    <row r="29" spans="1:5" ht="15" thickBot="1" x14ac:dyDescent="0.4">
      <c r="A29" s="120"/>
      <c r="B29" s="120"/>
      <c r="C29" s="120"/>
      <c r="D29" s="120"/>
      <c r="E29" s="121"/>
    </row>
    <row r="30" spans="1:5" ht="30" customHeight="1" x14ac:dyDescent="0.35">
      <c r="A30" s="133"/>
      <c r="B30" s="84" t="s">
        <v>229</v>
      </c>
      <c r="C30" s="84"/>
      <c r="D30" s="84"/>
      <c r="E30" s="134"/>
    </row>
    <row r="31" spans="1:5" ht="30" customHeight="1" x14ac:dyDescent="0.35">
      <c r="A31" s="135"/>
      <c r="B31" s="136" t="s">
        <v>86</v>
      </c>
      <c r="C31" s="127" t="s">
        <v>25</v>
      </c>
      <c r="D31" s="127" t="s">
        <v>26</v>
      </c>
      <c r="E31" s="128" t="s">
        <v>27</v>
      </c>
    </row>
    <row r="32" spans="1:5" ht="80.150000000000006" customHeight="1" x14ac:dyDescent="0.35">
      <c r="A32" s="80">
        <v>1</v>
      </c>
      <c r="B32" s="81" t="s">
        <v>142</v>
      </c>
      <c r="C32" s="25" t="s">
        <v>88</v>
      </c>
      <c r="D32" s="36"/>
      <c r="E32" s="111">
        <f>IF(C32="Fully met", 1, IF(C32="Partially met",0.5, 0))</f>
        <v>1</v>
      </c>
    </row>
    <row r="33" spans="1:5" ht="80.150000000000006" customHeight="1" x14ac:dyDescent="0.35">
      <c r="A33" s="80">
        <v>2</v>
      </c>
      <c r="B33" s="81" t="s">
        <v>144</v>
      </c>
      <c r="C33" s="25" t="s">
        <v>88</v>
      </c>
      <c r="D33" s="36" t="s">
        <v>368</v>
      </c>
      <c r="E33" s="111">
        <f t="shared" ref="E33:E44" si="2">IF(C33="Fully met", 1, IF(C33="Partially met",0.5, 0))</f>
        <v>1</v>
      </c>
    </row>
    <row r="34" spans="1:5" ht="50.15" customHeight="1" x14ac:dyDescent="0.35">
      <c r="A34" s="80">
        <v>3</v>
      </c>
      <c r="B34" s="81" t="s">
        <v>145</v>
      </c>
      <c r="C34" s="25" t="s">
        <v>88</v>
      </c>
      <c r="D34" s="36"/>
      <c r="E34" s="111">
        <f t="shared" si="2"/>
        <v>1</v>
      </c>
    </row>
    <row r="35" spans="1:5" ht="50.15" customHeight="1" x14ac:dyDescent="0.35">
      <c r="A35" s="80">
        <v>4</v>
      </c>
      <c r="B35" s="81" t="s">
        <v>182</v>
      </c>
      <c r="C35" s="25" t="s">
        <v>88</v>
      </c>
      <c r="D35" s="36" t="s">
        <v>371</v>
      </c>
      <c r="E35" s="111">
        <f t="shared" si="2"/>
        <v>1</v>
      </c>
    </row>
    <row r="36" spans="1:5" ht="50.15" customHeight="1" x14ac:dyDescent="0.35">
      <c r="A36" s="80">
        <v>5</v>
      </c>
      <c r="B36" s="81" t="s">
        <v>147</v>
      </c>
      <c r="C36" s="25" t="s">
        <v>88</v>
      </c>
      <c r="D36" s="36" t="s">
        <v>369</v>
      </c>
      <c r="E36" s="111">
        <f t="shared" si="2"/>
        <v>1</v>
      </c>
    </row>
    <row r="37" spans="1:5" ht="50.15" customHeight="1" x14ac:dyDescent="0.35">
      <c r="A37" s="80">
        <v>6</v>
      </c>
      <c r="B37" s="81" t="s">
        <v>148</v>
      </c>
      <c r="C37" s="25" t="s">
        <v>88</v>
      </c>
      <c r="D37" s="36" t="s">
        <v>370</v>
      </c>
      <c r="E37" s="111">
        <f t="shared" si="2"/>
        <v>1</v>
      </c>
    </row>
    <row r="38" spans="1:5" ht="50.15" customHeight="1" x14ac:dyDescent="0.35">
      <c r="A38" s="80">
        <v>7</v>
      </c>
      <c r="B38" s="81" t="s">
        <v>183</v>
      </c>
      <c r="C38" s="25" t="s">
        <v>88</v>
      </c>
      <c r="D38" s="36"/>
      <c r="E38" s="111">
        <f t="shared" si="2"/>
        <v>1</v>
      </c>
    </row>
    <row r="39" spans="1:5" ht="50.15" customHeight="1" x14ac:dyDescent="0.35">
      <c r="A39" s="80">
        <v>8</v>
      </c>
      <c r="B39" s="81" t="s">
        <v>151</v>
      </c>
      <c r="C39" s="25" t="s">
        <v>88</v>
      </c>
      <c r="D39" s="36"/>
      <c r="E39" s="111">
        <f t="shared" si="2"/>
        <v>1</v>
      </c>
    </row>
    <row r="40" spans="1:5" ht="50.15" customHeight="1" x14ac:dyDescent="0.35">
      <c r="A40" s="80">
        <v>9</v>
      </c>
      <c r="B40" s="81" t="s">
        <v>230</v>
      </c>
      <c r="C40" s="25" t="s">
        <v>88</v>
      </c>
      <c r="D40" s="36" t="s">
        <v>374</v>
      </c>
      <c r="E40" s="111">
        <f t="shared" si="2"/>
        <v>1</v>
      </c>
    </row>
    <row r="41" spans="1:5" ht="50.15" customHeight="1" x14ac:dyDescent="0.35">
      <c r="A41" s="80">
        <v>10</v>
      </c>
      <c r="B41" s="81" t="s">
        <v>231</v>
      </c>
      <c r="C41" s="25" t="s">
        <v>88</v>
      </c>
      <c r="D41" s="36"/>
      <c r="E41" s="111">
        <f t="shared" si="2"/>
        <v>1</v>
      </c>
    </row>
    <row r="42" spans="1:5" ht="50.15" customHeight="1" x14ac:dyDescent="0.35">
      <c r="A42" s="80">
        <v>11</v>
      </c>
      <c r="B42" s="81" t="s">
        <v>232</v>
      </c>
      <c r="C42" s="25" t="s">
        <v>88</v>
      </c>
      <c r="D42" s="36" t="s">
        <v>233</v>
      </c>
      <c r="E42" s="111">
        <f t="shared" si="2"/>
        <v>1</v>
      </c>
    </row>
    <row r="43" spans="1:5" ht="50.15" customHeight="1" x14ac:dyDescent="0.35">
      <c r="A43" s="80">
        <v>12</v>
      </c>
      <c r="B43" s="81" t="s">
        <v>135</v>
      </c>
      <c r="C43" s="25" t="s">
        <v>88</v>
      </c>
      <c r="D43" s="36" t="s">
        <v>373</v>
      </c>
      <c r="E43" s="111">
        <f t="shared" si="2"/>
        <v>1</v>
      </c>
    </row>
    <row r="44" spans="1:5" ht="50.15" customHeight="1" x14ac:dyDescent="0.35">
      <c r="A44" s="80">
        <v>13</v>
      </c>
      <c r="B44" s="81" t="s">
        <v>152</v>
      </c>
      <c r="C44" s="25" t="s">
        <v>88</v>
      </c>
      <c r="D44" s="36" t="s">
        <v>375</v>
      </c>
      <c r="E44" s="111">
        <f t="shared" si="2"/>
        <v>1</v>
      </c>
    </row>
    <row r="45" spans="1:5" ht="15.65" customHeight="1" x14ac:dyDescent="0.35">
      <c r="A45" s="112"/>
      <c r="B45" s="113"/>
      <c r="C45" s="113"/>
      <c r="D45" s="115" t="s">
        <v>102</v>
      </c>
      <c r="E45" s="64">
        <f>SUM(E32:E44)</f>
        <v>13</v>
      </c>
    </row>
    <row r="46" spans="1:5" ht="15" customHeight="1" thickBot="1" x14ac:dyDescent="0.4">
      <c r="A46" s="116"/>
      <c r="B46" s="117"/>
      <c r="C46" s="117"/>
      <c r="D46" s="119"/>
      <c r="E46" s="110" t="s">
        <v>209</v>
      </c>
    </row>
    <row r="47" spans="1:5" ht="15" thickBot="1" x14ac:dyDescent="0.4">
      <c r="A47" s="120"/>
      <c r="B47" s="120"/>
      <c r="C47" s="120"/>
      <c r="D47" s="120"/>
      <c r="E47" s="121"/>
    </row>
    <row r="48" spans="1:5" ht="30" customHeight="1" x14ac:dyDescent="0.35">
      <c r="A48" s="133"/>
      <c r="B48" s="84" t="s">
        <v>234</v>
      </c>
      <c r="C48" s="84"/>
      <c r="D48" s="84"/>
      <c r="E48" s="134"/>
    </row>
    <row r="49" spans="1:5" ht="30" customHeight="1" x14ac:dyDescent="0.35">
      <c r="A49" s="135"/>
      <c r="B49" s="136" t="s">
        <v>86</v>
      </c>
      <c r="C49" s="127" t="s">
        <v>25</v>
      </c>
      <c r="D49" s="127" t="s">
        <v>26</v>
      </c>
      <c r="E49" s="128" t="s">
        <v>27</v>
      </c>
    </row>
    <row r="50" spans="1:5" ht="50.15" customHeight="1" x14ac:dyDescent="0.35">
      <c r="A50" s="80">
        <v>1</v>
      </c>
      <c r="B50" s="81" t="s">
        <v>235</v>
      </c>
      <c r="C50" s="25" t="s">
        <v>88</v>
      </c>
      <c r="D50" s="36" t="s">
        <v>376</v>
      </c>
      <c r="E50" s="111">
        <f>IF(C50="Fully met", 1, IF(C50="Partially met",0.5, 0))</f>
        <v>1</v>
      </c>
    </row>
    <row r="51" spans="1:5" ht="50.15" customHeight="1" x14ac:dyDescent="0.35">
      <c r="A51" s="80">
        <v>2</v>
      </c>
      <c r="B51" s="81" t="s">
        <v>236</v>
      </c>
      <c r="C51" s="25" t="s">
        <v>88</v>
      </c>
      <c r="D51" s="36" t="s">
        <v>416</v>
      </c>
      <c r="E51" s="111">
        <f t="shared" ref="E51:E55" si="3">IF(C51="Fully met", 1, IF(C51="Partially met",0.5, 0))</f>
        <v>1</v>
      </c>
    </row>
    <row r="52" spans="1:5" ht="50.15" customHeight="1" x14ac:dyDescent="0.35">
      <c r="A52" s="80">
        <v>3</v>
      </c>
      <c r="B52" s="81" t="s">
        <v>189</v>
      </c>
      <c r="C52" s="25" t="s">
        <v>88</v>
      </c>
      <c r="D52" s="36" t="s">
        <v>417</v>
      </c>
      <c r="E52" s="111">
        <f t="shared" si="3"/>
        <v>1</v>
      </c>
    </row>
    <row r="53" spans="1:5" ht="50.15" customHeight="1" x14ac:dyDescent="0.35">
      <c r="A53" s="80">
        <v>4</v>
      </c>
      <c r="B53" s="81" t="s">
        <v>237</v>
      </c>
      <c r="C53" s="25" t="s">
        <v>88</v>
      </c>
      <c r="D53" s="36"/>
      <c r="E53" s="111">
        <f t="shared" si="3"/>
        <v>1</v>
      </c>
    </row>
    <row r="54" spans="1:5" ht="80.150000000000006" customHeight="1" x14ac:dyDescent="0.35">
      <c r="A54" s="80">
        <v>5</v>
      </c>
      <c r="B54" s="81" t="s">
        <v>191</v>
      </c>
      <c r="C54" s="25" t="s">
        <v>88</v>
      </c>
      <c r="D54" s="36"/>
      <c r="E54" s="111">
        <f t="shared" si="3"/>
        <v>1</v>
      </c>
    </row>
    <row r="55" spans="1:5" ht="50.15" customHeight="1" x14ac:dyDescent="0.35">
      <c r="A55" s="80">
        <v>6</v>
      </c>
      <c r="B55" s="81" t="s">
        <v>238</v>
      </c>
      <c r="C55" s="25" t="s">
        <v>90</v>
      </c>
      <c r="D55" s="36" t="s">
        <v>418</v>
      </c>
      <c r="E55" s="111">
        <f t="shared" si="3"/>
        <v>0.5</v>
      </c>
    </row>
    <row r="56" spans="1:5" ht="15.65" customHeight="1" x14ac:dyDescent="0.35">
      <c r="A56" s="112"/>
      <c r="B56" s="113"/>
      <c r="C56" s="113"/>
      <c r="D56" s="115" t="s">
        <v>102</v>
      </c>
      <c r="E56" s="64">
        <f>SUM(E50:E55)</f>
        <v>5.5</v>
      </c>
    </row>
    <row r="57" spans="1:5" ht="15" customHeight="1" thickBot="1" x14ac:dyDescent="0.4">
      <c r="A57" s="116"/>
      <c r="B57" s="117"/>
      <c r="C57" s="117"/>
      <c r="D57" s="119"/>
      <c r="E57" s="110" t="s">
        <v>193</v>
      </c>
    </row>
    <row r="58" spans="1:5" ht="15" thickBot="1" x14ac:dyDescent="0.4">
      <c r="A58" s="121"/>
      <c r="B58" s="120"/>
      <c r="C58" s="120"/>
      <c r="D58" s="120"/>
      <c r="E58" s="121"/>
    </row>
    <row r="59" spans="1:5" ht="30" customHeight="1" x14ac:dyDescent="0.35">
      <c r="A59" s="133"/>
      <c r="B59" s="84" t="s">
        <v>239</v>
      </c>
      <c r="C59" s="84"/>
      <c r="D59" s="84"/>
      <c r="E59" s="134"/>
    </row>
    <row r="60" spans="1:5" ht="30" customHeight="1" x14ac:dyDescent="0.35">
      <c r="A60" s="135"/>
      <c r="B60" s="136" t="s">
        <v>86</v>
      </c>
      <c r="C60" s="127" t="s">
        <v>25</v>
      </c>
      <c r="D60" s="127" t="s">
        <v>26</v>
      </c>
      <c r="E60" s="128" t="s">
        <v>27</v>
      </c>
    </row>
    <row r="61" spans="1:5" ht="80.150000000000006" customHeight="1" x14ac:dyDescent="0.35">
      <c r="A61" s="80">
        <v>1</v>
      </c>
      <c r="B61" s="81" t="s">
        <v>240</v>
      </c>
      <c r="C61" s="25" t="s">
        <v>88</v>
      </c>
      <c r="D61" s="36" t="s">
        <v>405</v>
      </c>
      <c r="E61" s="111">
        <f>IF(C61="Fully met", 1, IF(C61="Partially met",0.5, 0))</f>
        <v>1</v>
      </c>
    </row>
    <row r="62" spans="1:5" ht="50.15" customHeight="1" x14ac:dyDescent="0.35">
      <c r="A62" s="80">
        <v>2</v>
      </c>
      <c r="B62" s="81" t="s">
        <v>197</v>
      </c>
      <c r="C62" s="25" t="s">
        <v>88</v>
      </c>
      <c r="D62" s="36"/>
      <c r="E62" s="111">
        <f t="shared" ref="E62:E63" si="4">IF(C62="Fully met", 1, IF(C62="Partially met",0.5, 0))</f>
        <v>1</v>
      </c>
    </row>
    <row r="63" spans="1:5" ht="80.150000000000006" customHeight="1" x14ac:dyDescent="0.35">
      <c r="A63" s="80">
        <v>3</v>
      </c>
      <c r="B63" s="130" t="s">
        <v>241</v>
      </c>
      <c r="C63" s="25" t="s">
        <v>88</v>
      </c>
      <c r="D63" s="36"/>
      <c r="E63" s="111">
        <f t="shared" si="4"/>
        <v>1</v>
      </c>
    </row>
    <row r="64" spans="1:5" ht="130" customHeight="1" x14ac:dyDescent="0.35">
      <c r="A64" s="131">
        <v>4</v>
      </c>
      <c r="B64" s="81" t="s">
        <v>204</v>
      </c>
      <c r="C64" s="34" t="s">
        <v>88</v>
      </c>
      <c r="D64" s="36"/>
      <c r="E64" s="111">
        <f>IF(C64="Fully met", 1, IF(C64="Partially met",0.5, 0))</f>
        <v>1</v>
      </c>
    </row>
    <row r="65" spans="1:5" ht="50.15" customHeight="1" x14ac:dyDescent="0.35">
      <c r="A65" s="80">
        <v>5</v>
      </c>
      <c r="B65" s="132" t="s">
        <v>201</v>
      </c>
      <c r="C65" s="25" t="s">
        <v>88</v>
      </c>
      <c r="D65" s="36"/>
      <c r="E65" s="111">
        <f>IF(C65="Fully met", 1, IF(C65="Partially met",0.5, 0))</f>
        <v>1</v>
      </c>
    </row>
    <row r="66" spans="1:5" ht="50.15" customHeight="1" x14ac:dyDescent="0.35">
      <c r="A66" s="80">
        <v>6</v>
      </c>
      <c r="B66" s="81" t="s">
        <v>202</v>
      </c>
      <c r="C66" s="25" t="s">
        <v>88</v>
      </c>
      <c r="D66" s="36" t="s">
        <v>410</v>
      </c>
      <c r="E66" s="111">
        <f t="shared" ref="E66:E72" si="5">IF(C66="Fully met", 1, IF(C66="Partially met",0.5, 0))</f>
        <v>1</v>
      </c>
    </row>
    <row r="67" spans="1:5" ht="80.150000000000006" customHeight="1" x14ac:dyDescent="0.35">
      <c r="A67" s="80">
        <v>7</v>
      </c>
      <c r="B67" s="81" t="s">
        <v>242</v>
      </c>
      <c r="C67" s="25" t="s">
        <v>88</v>
      </c>
      <c r="D67" s="36"/>
      <c r="E67" s="111">
        <f t="shared" si="5"/>
        <v>1</v>
      </c>
    </row>
    <row r="68" spans="1:5" ht="50.15" customHeight="1" x14ac:dyDescent="0.35">
      <c r="A68" s="80">
        <v>8</v>
      </c>
      <c r="B68" s="81" t="s">
        <v>243</v>
      </c>
      <c r="C68" s="25" t="s">
        <v>88</v>
      </c>
      <c r="D68" s="36" t="s">
        <v>407</v>
      </c>
      <c r="E68" s="111">
        <f t="shared" si="5"/>
        <v>1</v>
      </c>
    </row>
    <row r="69" spans="1:5" ht="80.150000000000006" customHeight="1" x14ac:dyDescent="0.35">
      <c r="A69" s="80">
        <v>9</v>
      </c>
      <c r="B69" s="81" t="s">
        <v>244</v>
      </c>
      <c r="C69" s="25" t="s">
        <v>88</v>
      </c>
      <c r="D69" s="36" t="s">
        <v>401</v>
      </c>
      <c r="E69" s="111">
        <f t="shared" si="5"/>
        <v>1</v>
      </c>
    </row>
    <row r="70" spans="1:5" ht="50.15" customHeight="1" x14ac:dyDescent="0.35">
      <c r="A70" s="80">
        <v>10</v>
      </c>
      <c r="B70" s="81" t="s">
        <v>199</v>
      </c>
      <c r="C70" s="25" t="s">
        <v>88</v>
      </c>
      <c r="D70" s="36"/>
      <c r="E70" s="111">
        <f t="shared" si="5"/>
        <v>1</v>
      </c>
    </row>
    <row r="71" spans="1:5" ht="50.15" customHeight="1" x14ac:dyDescent="0.35">
      <c r="A71" s="80">
        <v>11</v>
      </c>
      <c r="B71" s="81" t="s">
        <v>161</v>
      </c>
      <c r="C71" s="25" t="s">
        <v>88</v>
      </c>
      <c r="D71" s="36" t="s">
        <v>402</v>
      </c>
      <c r="E71" s="111">
        <f t="shared" si="5"/>
        <v>1</v>
      </c>
    </row>
    <row r="72" spans="1:5" ht="50.15" customHeight="1" x14ac:dyDescent="0.35">
      <c r="A72" s="80">
        <v>12</v>
      </c>
      <c r="B72" s="81" t="s">
        <v>245</v>
      </c>
      <c r="C72" s="25" t="s">
        <v>88</v>
      </c>
      <c r="D72" s="36" t="s">
        <v>403</v>
      </c>
      <c r="E72" s="111">
        <f t="shared" si="5"/>
        <v>1</v>
      </c>
    </row>
    <row r="73" spans="1:5" ht="15.65" customHeight="1" x14ac:dyDescent="0.35">
      <c r="A73" s="112"/>
      <c r="B73" s="113"/>
      <c r="C73" s="113"/>
      <c r="D73" s="115" t="s">
        <v>102</v>
      </c>
      <c r="E73" s="64">
        <f>SUM(E61:E72)</f>
        <v>12</v>
      </c>
    </row>
    <row r="74" spans="1:5" ht="15" customHeight="1" thickBot="1" x14ac:dyDescent="0.4">
      <c r="A74" s="116"/>
      <c r="B74" s="117"/>
      <c r="C74" s="117"/>
      <c r="D74" s="119"/>
      <c r="E74" s="110" t="s">
        <v>103</v>
      </c>
    </row>
  </sheetData>
  <sheetProtection algorithmName="SHA-512" hashValue="lkDs019MAoxW1xpo7L22YPhfkUj5QtXuo5+Tz5B/RVHBGVNz9G4nJ6kSq76HsqCEmMKvmj7k8XIcJ+LAZfQ/VQ==" saltValue="ksUlwsqywkqEU/2O589TBQ==" spinCount="100000" sheet="1" objects="1" scenarios="1" formatCells="0" formatColumns="0" formatRows="0"/>
  <dataValidations count="1">
    <dataValidation type="list" allowBlank="1" showInputMessage="1" showErrorMessage="1" sqref="C32:C44 C50:C55 C9:C26 C61:C72" xr:uid="{00000000-0002-0000-05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2&amp;RSecond Grade</oddFooter>
  </headerFooter>
  <rowBreaks count="3" manualBreakCount="3">
    <brk id="29" max="16383" man="1"/>
    <brk id="47" max="16383" man="1"/>
    <brk id="5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zoomScaleNormal="100" workbookViewId="0">
      <selection activeCell="D63" sqref="D63"/>
    </sheetView>
  </sheetViews>
  <sheetFormatPr defaultColWidth="8.7265625" defaultRowHeight="14.5" x14ac:dyDescent="0.35"/>
  <cols>
    <col min="1" max="1" width="4.54296875" style="2" customWidth="1"/>
    <col min="2" max="2" width="55.54296875" style="2" customWidth="1"/>
    <col min="3" max="3" width="14.54296875" style="6" customWidth="1"/>
    <col min="4" max="4" width="40.54296875" style="2" customWidth="1"/>
    <col min="5" max="5" width="9.54296875" style="6" customWidth="1"/>
    <col min="6" max="16384" width="8.7265625" style="2"/>
  </cols>
  <sheetData>
    <row r="1" spans="1:5" ht="18.5" x14ac:dyDescent="0.35">
      <c r="A1" s="103" t="s">
        <v>22</v>
      </c>
      <c r="B1" s="103"/>
      <c r="C1" s="138"/>
      <c r="D1" s="103"/>
      <c r="E1" s="103"/>
    </row>
    <row r="2" spans="1:5" ht="15.5" x14ac:dyDescent="0.35">
      <c r="A2" s="139"/>
      <c r="B2" s="120"/>
      <c r="C2" s="121"/>
      <c r="D2" s="120"/>
      <c r="E2" s="121"/>
    </row>
    <row r="3" spans="1:5" ht="15.5" x14ac:dyDescent="0.35">
      <c r="A3" s="140" t="s">
        <v>83</v>
      </c>
      <c r="B3" s="140"/>
      <c r="C3" s="141"/>
      <c r="D3" s="140"/>
      <c r="E3" s="140"/>
    </row>
    <row r="4" spans="1:5" x14ac:dyDescent="0.35">
      <c r="A4" s="120"/>
      <c r="B4" s="120"/>
      <c r="C4" s="121"/>
      <c r="D4" s="120"/>
      <c r="E4" s="121"/>
    </row>
    <row r="5" spans="1:5" ht="18.5" x14ac:dyDescent="0.45">
      <c r="A5" s="142" t="s">
        <v>246</v>
      </c>
      <c r="B5" s="142"/>
      <c r="C5" s="143"/>
      <c r="D5" s="142"/>
      <c r="E5" s="142"/>
    </row>
    <row r="6" spans="1:5" ht="16" thickBot="1" x14ac:dyDescent="0.4">
      <c r="A6" s="146"/>
      <c r="B6" s="146"/>
      <c r="C6" s="146"/>
      <c r="D6" s="146"/>
      <c r="E6" s="146"/>
    </row>
    <row r="7" spans="1:5" ht="30" customHeight="1" x14ac:dyDescent="0.35">
      <c r="A7" s="133"/>
      <c r="B7" s="84" t="s">
        <v>211</v>
      </c>
      <c r="C7" s="85"/>
      <c r="D7" s="84"/>
      <c r="E7" s="134"/>
    </row>
    <row r="8" spans="1:5" ht="30" customHeight="1" x14ac:dyDescent="0.35">
      <c r="A8" s="135"/>
      <c r="B8" s="136" t="s">
        <v>86</v>
      </c>
      <c r="C8" s="127" t="s">
        <v>25</v>
      </c>
      <c r="D8" s="127" t="s">
        <v>26</v>
      </c>
      <c r="E8" s="128" t="s">
        <v>27</v>
      </c>
    </row>
    <row r="9" spans="1:5" ht="81" customHeight="1" x14ac:dyDescent="0.35">
      <c r="A9" s="80">
        <v>1</v>
      </c>
      <c r="B9" s="81" t="s">
        <v>247</v>
      </c>
      <c r="C9" s="27" t="s">
        <v>88</v>
      </c>
      <c r="D9" s="36"/>
      <c r="E9" s="111">
        <f>IF(C9="Fully met", 1, IF(C9="Partially met",0.5, 0))</f>
        <v>1</v>
      </c>
    </row>
    <row r="10" spans="1:5" ht="81" customHeight="1" x14ac:dyDescent="0.35">
      <c r="A10" s="80">
        <v>2</v>
      </c>
      <c r="B10" s="130" t="s">
        <v>89</v>
      </c>
      <c r="C10" s="27" t="s">
        <v>88</v>
      </c>
      <c r="D10" s="36"/>
      <c r="E10" s="111">
        <f t="shared" ref="E10:E11" si="0">IF(C10="Fully met", 1, IF(C10="Partially met",0.5, 0))</f>
        <v>1</v>
      </c>
    </row>
    <row r="11" spans="1:5" ht="50.15" customHeight="1" x14ac:dyDescent="0.35">
      <c r="A11" s="131">
        <v>3</v>
      </c>
      <c r="B11" s="130" t="s">
        <v>214</v>
      </c>
      <c r="C11" s="34" t="s">
        <v>88</v>
      </c>
      <c r="D11" s="36"/>
      <c r="E11" s="111">
        <f t="shared" si="0"/>
        <v>1</v>
      </c>
    </row>
    <row r="12" spans="1:5" ht="150" customHeight="1" x14ac:dyDescent="0.35">
      <c r="A12" s="131">
        <v>4</v>
      </c>
      <c r="B12" s="81" t="s">
        <v>107</v>
      </c>
      <c r="C12" s="34" t="s">
        <v>88</v>
      </c>
      <c r="D12" s="36"/>
      <c r="E12" s="111">
        <f>IF(C12="Fully met", 1, IF(C12="Partially met",0.5, 0))</f>
        <v>1</v>
      </c>
    </row>
    <row r="13" spans="1:5" ht="80.150000000000006" customHeight="1" x14ac:dyDescent="0.35">
      <c r="A13" s="80">
        <v>5</v>
      </c>
      <c r="B13" s="132" t="s">
        <v>215</v>
      </c>
      <c r="C13" s="27" t="s">
        <v>90</v>
      </c>
      <c r="D13" s="36" t="s">
        <v>248</v>
      </c>
      <c r="E13" s="111">
        <f>IF(C13="Fully met", 1, IF(C13="Partially met",0.5, 0))</f>
        <v>0.5</v>
      </c>
    </row>
    <row r="14" spans="1:5" ht="50.15" customHeight="1" x14ac:dyDescent="0.35">
      <c r="A14" s="80">
        <v>6</v>
      </c>
      <c r="B14" s="81" t="s">
        <v>249</v>
      </c>
      <c r="C14" s="27" t="s">
        <v>88</v>
      </c>
      <c r="D14" s="36"/>
      <c r="E14" s="111">
        <f t="shared" ref="E14:E26" si="1">IF(C14="Fully met", 1, IF(C14="Partially met",0.5, 0))</f>
        <v>1</v>
      </c>
    </row>
    <row r="15" spans="1:5" ht="50.15" customHeight="1" x14ac:dyDescent="0.35">
      <c r="A15" s="80">
        <v>7</v>
      </c>
      <c r="B15" s="81" t="s">
        <v>250</v>
      </c>
      <c r="C15" s="27" t="s">
        <v>88</v>
      </c>
      <c r="D15" s="36"/>
      <c r="E15" s="111">
        <f t="shared" si="1"/>
        <v>1</v>
      </c>
    </row>
    <row r="16" spans="1:5" ht="50.15" customHeight="1" x14ac:dyDescent="0.35">
      <c r="A16" s="80">
        <v>8</v>
      </c>
      <c r="B16" s="81" t="s">
        <v>219</v>
      </c>
      <c r="C16" s="27" t="s">
        <v>88</v>
      </c>
      <c r="D16" s="36"/>
      <c r="E16" s="111">
        <f t="shared" si="1"/>
        <v>1</v>
      </c>
    </row>
    <row r="17" spans="1:5" ht="50.15" customHeight="1" x14ac:dyDescent="0.35">
      <c r="A17" s="80">
        <v>9</v>
      </c>
      <c r="B17" s="81" t="s">
        <v>251</v>
      </c>
      <c r="C17" s="27" t="s">
        <v>90</v>
      </c>
      <c r="D17" s="36" t="s">
        <v>252</v>
      </c>
      <c r="E17" s="111">
        <f t="shared" si="1"/>
        <v>0.5</v>
      </c>
    </row>
    <row r="18" spans="1:5" ht="50.15" customHeight="1" x14ac:dyDescent="0.35">
      <c r="A18" s="80">
        <v>10</v>
      </c>
      <c r="B18" s="81" t="s">
        <v>221</v>
      </c>
      <c r="C18" s="27" t="s">
        <v>88</v>
      </c>
      <c r="D18" s="36"/>
      <c r="E18" s="111">
        <f t="shared" si="1"/>
        <v>1</v>
      </c>
    </row>
    <row r="19" spans="1:5" ht="50.15" customHeight="1" x14ac:dyDescent="0.35">
      <c r="A19" s="80">
        <v>11</v>
      </c>
      <c r="B19" s="81" t="s">
        <v>130</v>
      </c>
      <c r="C19" s="27" t="s">
        <v>88</v>
      </c>
      <c r="D19" s="36"/>
      <c r="E19" s="111">
        <f t="shared" si="1"/>
        <v>1</v>
      </c>
    </row>
    <row r="20" spans="1:5" ht="50.15" customHeight="1" x14ac:dyDescent="0.35">
      <c r="A20" s="80">
        <v>12</v>
      </c>
      <c r="B20" s="81" t="s">
        <v>222</v>
      </c>
      <c r="C20" s="27" t="s">
        <v>88</v>
      </c>
      <c r="D20" s="36"/>
      <c r="E20" s="111">
        <f t="shared" si="1"/>
        <v>1</v>
      </c>
    </row>
    <row r="21" spans="1:5" ht="50.15" customHeight="1" x14ac:dyDescent="0.35">
      <c r="A21" s="80">
        <v>13</v>
      </c>
      <c r="B21" s="81" t="s">
        <v>223</v>
      </c>
      <c r="C21" s="27" t="s">
        <v>88</v>
      </c>
      <c r="D21" s="36"/>
      <c r="E21" s="111">
        <f t="shared" si="1"/>
        <v>1</v>
      </c>
    </row>
    <row r="22" spans="1:5" ht="50.15" customHeight="1" x14ac:dyDescent="0.35">
      <c r="A22" s="80">
        <v>14</v>
      </c>
      <c r="B22" s="81" t="s">
        <v>224</v>
      </c>
      <c r="C22" s="27" t="s">
        <v>34</v>
      </c>
      <c r="D22" s="36"/>
      <c r="E22" s="111">
        <f t="shared" si="1"/>
        <v>0</v>
      </c>
    </row>
    <row r="23" spans="1:5" ht="50.15" customHeight="1" x14ac:dyDescent="0.35">
      <c r="A23" s="80">
        <v>15</v>
      </c>
      <c r="B23" s="81" t="s">
        <v>225</v>
      </c>
      <c r="C23" s="27" t="s">
        <v>88</v>
      </c>
      <c r="D23" s="36"/>
      <c r="E23" s="111">
        <f t="shared" si="1"/>
        <v>1</v>
      </c>
    </row>
    <row r="24" spans="1:5" ht="50.15" customHeight="1" x14ac:dyDescent="0.35">
      <c r="A24" s="80">
        <v>16</v>
      </c>
      <c r="B24" s="81" t="s">
        <v>253</v>
      </c>
      <c r="C24" s="27" t="s">
        <v>88</v>
      </c>
      <c r="D24" s="36"/>
      <c r="E24" s="111">
        <f t="shared" si="1"/>
        <v>1</v>
      </c>
    </row>
    <row r="25" spans="1:5" ht="50.15" customHeight="1" x14ac:dyDescent="0.35">
      <c r="A25" s="80">
        <v>17</v>
      </c>
      <c r="B25" s="81" t="s">
        <v>135</v>
      </c>
      <c r="C25" s="27" t="s">
        <v>88</v>
      </c>
      <c r="D25" s="36"/>
      <c r="E25" s="111">
        <f t="shared" si="1"/>
        <v>1</v>
      </c>
    </row>
    <row r="26" spans="1:5" ht="50.15" customHeight="1" x14ac:dyDescent="0.35">
      <c r="A26" s="80">
        <v>18</v>
      </c>
      <c r="B26" s="81" t="s">
        <v>136</v>
      </c>
      <c r="C26" s="27" t="s">
        <v>90</v>
      </c>
      <c r="D26" s="36" t="s">
        <v>228</v>
      </c>
      <c r="E26" s="111">
        <f t="shared" si="1"/>
        <v>0.5</v>
      </c>
    </row>
    <row r="27" spans="1:5" ht="15.65" customHeight="1" x14ac:dyDescent="0.35">
      <c r="A27" s="112"/>
      <c r="B27" s="113"/>
      <c r="C27" s="114"/>
      <c r="D27" s="115" t="s">
        <v>102</v>
      </c>
      <c r="E27" s="64">
        <f>SUM(E9:E26)</f>
        <v>15.5</v>
      </c>
    </row>
    <row r="28" spans="1:5" ht="15" customHeight="1" thickBot="1" x14ac:dyDescent="0.4">
      <c r="A28" s="116"/>
      <c r="B28" s="117"/>
      <c r="C28" s="118"/>
      <c r="D28" s="119"/>
      <c r="E28" s="110" t="s">
        <v>181</v>
      </c>
    </row>
    <row r="29" spans="1:5" ht="15" thickBot="1" x14ac:dyDescent="0.4">
      <c r="A29" s="120"/>
      <c r="B29" s="120"/>
      <c r="C29" s="121"/>
      <c r="D29" s="120"/>
      <c r="E29" s="121"/>
    </row>
    <row r="30" spans="1:5" ht="30" customHeight="1" x14ac:dyDescent="0.35">
      <c r="A30" s="133"/>
      <c r="B30" s="84" t="s">
        <v>229</v>
      </c>
      <c r="C30" s="85"/>
      <c r="D30" s="84"/>
      <c r="E30" s="134"/>
    </row>
    <row r="31" spans="1:5" ht="30" customHeight="1" x14ac:dyDescent="0.35">
      <c r="A31" s="135"/>
      <c r="B31" s="136" t="s">
        <v>86</v>
      </c>
      <c r="C31" s="127" t="s">
        <v>25</v>
      </c>
      <c r="D31" s="127" t="s">
        <v>26</v>
      </c>
      <c r="E31" s="128" t="s">
        <v>27</v>
      </c>
    </row>
    <row r="32" spans="1:5" ht="80.150000000000006" customHeight="1" x14ac:dyDescent="0.35">
      <c r="A32" s="80">
        <v>1</v>
      </c>
      <c r="B32" s="81" t="s">
        <v>142</v>
      </c>
      <c r="C32" s="27" t="s">
        <v>88</v>
      </c>
      <c r="D32" s="36"/>
      <c r="E32" s="111">
        <f>IF(C32="Fully met", 1, IF(C32="Partially met",0.5, 0))</f>
        <v>1</v>
      </c>
    </row>
    <row r="33" spans="1:5" ht="80.150000000000006" customHeight="1" x14ac:dyDescent="0.35">
      <c r="A33" s="80">
        <v>2</v>
      </c>
      <c r="B33" s="81" t="s">
        <v>144</v>
      </c>
      <c r="C33" s="27" t="s">
        <v>88</v>
      </c>
      <c r="D33" s="36" t="s">
        <v>377</v>
      </c>
      <c r="E33" s="111">
        <f t="shared" ref="E33:E45" si="2">IF(C33="Fully met", 1, IF(C33="Partially met",0.5, 0))</f>
        <v>1</v>
      </c>
    </row>
    <row r="34" spans="1:5" ht="50.15" customHeight="1" x14ac:dyDescent="0.35">
      <c r="A34" s="80">
        <v>3</v>
      </c>
      <c r="B34" s="81" t="s">
        <v>145</v>
      </c>
      <c r="C34" s="27" t="s">
        <v>88</v>
      </c>
      <c r="D34" s="36"/>
      <c r="E34" s="111">
        <f t="shared" si="2"/>
        <v>1</v>
      </c>
    </row>
    <row r="35" spans="1:5" ht="50.15" customHeight="1" x14ac:dyDescent="0.35">
      <c r="A35" s="80">
        <v>4</v>
      </c>
      <c r="B35" s="81" t="s">
        <v>182</v>
      </c>
      <c r="C35" s="27" t="s">
        <v>88</v>
      </c>
      <c r="D35" s="36" t="s">
        <v>419</v>
      </c>
      <c r="E35" s="111">
        <f t="shared" si="2"/>
        <v>1</v>
      </c>
    </row>
    <row r="36" spans="1:5" ht="50.15" customHeight="1" x14ac:dyDescent="0.35">
      <c r="A36" s="80">
        <v>5</v>
      </c>
      <c r="B36" s="81" t="s">
        <v>147</v>
      </c>
      <c r="C36" s="27" t="s">
        <v>88</v>
      </c>
      <c r="D36" s="36"/>
      <c r="E36" s="111">
        <f t="shared" si="2"/>
        <v>1</v>
      </c>
    </row>
    <row r="37" spans="1:5" ht="50.15" customHeight="1" x14ac:dyDescent="0.35">
      <c r="A37" s="80">
        <v>6</v>
      </c>
      <c r="B37" s="81" t="s">
        <v>148</v>
      </c>
      <c r="C37" s="27" t="s">
        <v>88</v>
      </c>
      <c r="D37" s="36"/>
      <c r="E37" s="111">
        <f t="shared" si="2"/>
        <v>1</v>
      </c>
    </row>
    <row r="38" spans="1:5" ht="50.15" customHeight="1" x14ac:dyDescent="0.35">
      <c r="A38" s="80">
        <v>7</v>
      </c>
      <c r="B38" s="81" t="s">
        <v>254</v>
      </c>
      <c r="C38" s="27" t="s">
        <v>88</v>
      </c>
      <c r="D38" s="36"/>
      <c r="E38" s="111">
        <f t="shared" si="2"/>
        <v>1</v>
      </c>
    </row>
    <row r="39" spans="1:5" ht="50.15" customHeight="1" x14ac:dyDescent="0.35">
      <c r="A39" s="80">
        <v>8</v>
      </c>
      <c r="B39" s="81" t="s">
        <v>151</v>
      </c>
      <c r="C39" s="27" t="s">
        <v>88</v>
      </c>
      <c r="D39" s="36" t="s">
        <v>255</v>
      </c>
      <c r="E39" s="111">
        <f t="shared" si="2"/>
        <v>1</v>
      </c>
    </row>
    <row r="40" spans="1:5" ht="50.15" customHeight="1" x14ac:dyDescent="0.35">
      <c r="A40" s="80">
        <v>9</v>
      </c>
      <c r="B40" s="81" t="s">
        <v>256</v>
      </c>
      <c r="C40" s="27" t="s">
        <v>88</v>
      </c>
      <c r="D40" s="36" t="s">
        <v>420</v>
      </c>
      <c r="E40" s="111">
        <f t="shared" si="2"/>
        <v>1</v>
      </c>
    </row>
    <row r="41" spans="1:5" ht="50.15" customHeight="1" x14ac:dyDescent="0.35">
      <c r="A41" s="80">
        <v>10</v>
      </c>
      <c r="B41" s="81" t="s">
        <v>257</v>
      </c>
      <c r="C41" s="27" t="s">
        <v>88</v>
      </c>
      <c r="D41" s="36"/>
      <c r="E41" s="111">
        <f t="shared" si="2"/>
        <v>1</v>
      </c>
    </row>
    <row r="42" spans="1:5" ht="50.15" customHeight="1" x14ac:dyDescent="0.35">
      <c r="A42" s="80">
        <v>11</v>
      </c>
      <c r="B42" s="81" t="s">
        <v>232</v>
      </c>
      <c r="C42" s="27" t="s">
        <v>88</v>
      </c>
      <c r="D42" s="36" t="s">
        <v>404</v>
      </c>
      <c r="E42" s="111">
        <f t="shared" si="2"/>
        <v>1</v>
      </c>
    </row>
    <row r="43" spans="1:5" ht="50.15" customHeight="1" x14ac:dyDescent="0.35">
      <c r="A43" s="80">
        <v>12</v>
      </c>
      <c r="B43" s="81" t="s">
        <v>258</v>
      </c>
      <c r="C43" s="27" t="s">
        <v>88</v>
      </c>
      <c r="D43" s="36"/>
      <c r="E43" s="111">
        <f t="shared" si="2"/>
        <v>1</v>
      </c>
    </row>
    <row r="44" spans="1:5" ht="50.15" customHeight="1" x14ac:dyDescent="0.35">
      <c r="A44" s="80">
        <v>13</v>
      </c>
      <c r="B44" s="81" t="s">
        <v>135</v>
      </c>
      <c r="C44" s="27" t="s">
        <v>88</v>
      </c>
      <c r="D44" s="36"/>
      <c r="E44" s="111">
        <f t="shared" si="2"/>
        <v>1</v>
      </c>
    </row>
    <row r="45" spans="1:5" ht="50.15" customHeight="1" x14ac:dyDescent="0.35">
      <c r="A45" s="80">
        <v>14</v>
      </c>
      <c r="B45" s="81" t="s">
        <v>152</v>
      </c>
      <c r="C45" s="27" t="s">
        <v>88</v>
      </c>
      <c r="D45" s="36" t="s">
        <v>378</v>
      </c>
      <c r="E45" s="111">
        <f t="shared" si="2"/>
        <v>1</v>
      </c>
    </row>
    <row r="46" spans="1:5" ht="15.65" customHeight="1" x14ac:dyDescent="0.35">
      <c r="A46" s="112"/>
      <c r="B46" s="113"/>
      <c r="C46" s="114"/>
      <c r="D46" s="115" t="s">
        <v>102</v>
      </c>
      <c r="E46" s="64">
        <f>SUM(E32:E45)</f>
        <v>14</v>
      </c>
    </row>
    <row r="47" spans="1:5" ht="15" customHeight="1" thickBot="1" x14ac:dyDescent="0.4">
      <c r="A47" s="116"/>
      <c r="B47" s="117"/>
      <c r="C47" s="118"/>
      <c r="D47" s="119"/>
      <c r="E47" s="110" t="s">
        <v>259</v>
      </c>
    </row>
    <row r="48" spans="1:5" ht="15" thickBot="1" x14ac:dyDescent="0.4">
      <c r="A48" s="120"/>
      <c r="B48" s="120"/>
      <c r="C48" s="121"/>
      <c r="D48" s="120"/>
      <c r="E48" s="121"/>
    </row>
    <row r="49" spans="1:5" ht="30" customHeight="1" x14ac:dyDescent="0.35">
      <c r="A49" s="133"/>
      <c r="B49" s="84" t="s">
        <v>234</v>
      </c>
      <c r="C49" s="85"/>
      <c r="D49" s="84"/>
      <c r="E49" s="134"/>
    </row>
    <row r="50" spans="1:5" ht="30" customHeight="1" x14ac:dyDescent="0.35">
      <c r="A50" s="135"/>
      <c r="B50" s="136" t="s">
        <v>86</v>
      </c>
      <c r="C50" s="127" t="s">
        <v>25</v>
      </c>
      <c r="D50" s="127" t="s">
        <v>26</v>
      </c>
      <c r="E50" s="128" t="s">
        <v>27</v>
      </c>
    </row>
    <row r="51" spans="1:5" ht="50.15" customHeight="1" x14ac:dyDescent="0.35">
      <c r="A51" s="80">
        <v>1</v>
      </c>
      <c r="B51" s="81" t="s">
        <v>235</v>
      </c>
      <c r="C51" s="27" t="s">
        <v>88</v>
      </c>
      <c r="D51" s="36" t="s">
        <v>376</v>
      </c>
      <c r="E51" s="111">
        <f>IF(C51="Fully met", 1, IF(C51="Partially met",0.5, 0))</f>
        <v>1</v>
      </c>
    </row>
    <row r="52" spans="1:5" ht="50.15" customHeight="1" x14ac:dyDescent="0.35">
      <c r="A52" s="80">
        <v>2</v>
      </c>
      <c r="B52" s="81" t="s">
        <v>236</v>
      </c>
      <c r="C52" s="27" t="s">
        <v>88</v>
      </c>
      <c r="D52" s="36" t="s">
        <v>379</v>
      </c>
      <c r="E52" s="111">
        <f t="shared" ref="E52:E56" si="3">IF(C52="Fully met", 1, IF(C52="Partially met",0.5, 0))</f>
        <v>1</v>
      </c>
    </row>
    <row r="53" spans="1:5" ht="50.15" customHeight="1" x14ac:dyDescent="0.35">
      <c r="A53" s="80">
        <v>3</v>
      </c>
      <c r="B53" s="81" t="s">
        <v>189</v>
      </c>
      <c r="C53" s="27" t="s">
        <v>88</v>
      </c>
      <c r="D53" s="36" t="s">
        <v>421</v>
      </c>
      <c r="E53" s="111">
        <f t="shared" si="3"/>
        <v>1</v>
      </c>
    </row>
    <row r="54" spans="1:5" ht="50.15" customHeight="1" x14ac:dyDescent="0.35">
      <c r="A54" s="80">
        <v>4</v>
      </c>
      <c r="B54" s="81" t="s">
        <v>260</v>
      </c>
      <c r="C54" s="27" t="s">
        <v>88</v>
      </c>
      <c r="D54" s="36"/>
      <c r="E54" s="111">
        <f t="shared" si="3"/>
        <v>1</v>
      </c>
    </row>
    <row r="55" spans="1:5" ht="80.150000000000006" customHeight="1" x14ac:dyDescent="0.35">
      <c r="A55" s="80">
        <v>5</v>
      </c>
      <c r="B55" s="81" t="s">
        <v>261</v>
      </c>
      <c r="C55" s="27" t="s">
        <v>88</v>
      </c>
      <c r="D55" s="36"/>
      <c r="E55" s="111">
        <f t="shared" si="3"/>
        <v>1</v>
      </c>
    </row>
    <row r="56" spans="1:5" ht="50.15" customHeight="1" x14ac:dyDescent="0.35">
      <c r="A56" s="80">
        <v>6</v>
      </c>
      <c r="B56" s="81" t="s">
        <v>238</v>
      </c>
      <c r="C56" s="27" t="s">
        <v>90</v>
      </c>
      <c r="D56" s="36" t="s">
        <v>422</v>
      </c>
      <c r="E56" s="111">
        <f t="shared" si="3"/>
        <v>0.5</v>
      </c>
    </row>
    <row r="57" spans="1:5" ht="15.65" customHeight="1" x14ac:dyDescent="0.35">
      <c r="A57" s="112"/>
      <c r="B57" s="113"/>
      <c r="C57" s="114"/>
      <c r="D57" s="115" t="s">
        <v>102</v>
      </c>
      <c r="E57" s="64">
        <f>SUM(E51:E56)</f>
        <v>5.5</v>
      </c>
    </row>
    <row r="58" spans="1:5" ht="15" customHeight="1" thickBot="1" x14ac:dyDescent="0.4">
      <c r="A58" s="116"/>
      <c r="B58" s="117"/>
      <c r="C58" s="118"/>
      <c r="D58" s="119"/>
      <c r="E58" s="110" t="s">
        <v>193</v>
      </c>
    </row>
    <row r="59" spans="1:5" ht="15" thickBot="1" x14ac:dyDescent="0.4">
      <c r="A59" s="120"/>
      <c r="B59" s="120"/>
      <c r="C59" s="121"/>
      <c r="D59" s="120"/>
      <c r="E59" s="121"/>
    </row>
    <row r="60" spans="1:5" ht="30" customHeight="1" x14ac:dyDescent="0.35">
      <c r="A60" s="133"/>
      <c r="B60" s="84" t="s">
        <v>239</v>
      </c>
      <c r="C60" s="85"/>
      <c r="D60" s="84"/>
      <c r="E60" s="134"/>
    </row>
    <row r="61" spans="1:5" ht="30" customHeight="1" x14ac:dyDescent="0.35">
      <c r="A61" s="135"/>
      <c r="B61" s="136" t="s">
        <v>86</v>
      </c>
      <c r="C61" s="127" t="s">
        <v>25</v>
      </c>
      <c r="D61" s="127" t="s">
        <v>26</v>
      </c>
      <c r="E61" s="128" t="s">
        <v>27</v>
      </c>
    </row>
    <row r="62" spans="1:5" ht="80.150000000000006" customHeight="1" x14ac:dyDescent="0.35">
      <c r="A62" s="80">
        <v>1</v>
      </c>
      <c r="B62" s="81" t="s">
        <v>240</v>
      </c>
      <c r="C62" s="27" t="s">
        <v>88</v>
      </c>
      <c r="D62" s="36" t="s">
        <v>406</v>
      </c>
      <c r="E62" s="111">
        <f>IF(C62="Fully met", 1, IF(C62="Partially met",0.5, 0))</f>
        <v>1</v>
      </c>
    </row>
    <row r="63" spans="1:5" ht="50.15" customHeight="1" x14ac:dyDescent="0.35">
      <c r="A63" s="80">
        <v>2</v>
      </c>
      <c r="B63" s="81" t="s">
        <v>161</v>
      </c>
      <c r="C63" s="27" t="s">
        <v>88</v>
      </c>
      <c r="D63" s="36" t="s">
        <v>408</v>
      </c>
      <c r="E63" s="111">
        <f t="shared" ref="E63:E66" si="4">IF(C63="Fully met", 1, IF(C63="Partially met",0.5, 0))</f>
        <v>1</v>
      </c>
    </row>
    <row r="64" spans="1:5" ht="50.15" customHeight="1" x14ac:dyDescent="0.35">
      <c r="A64" s="80">
        <v>3</v>
      </c>
      <c r="B64" s="81" t="s">
        <v>199</v>
      </c>
      <c r="C64" s="27" t="s">
        <v>88</v>
      </c>
      <c r="D64" s="36"/>
      <c r="E64" s="111">
        <f t="shared" si="4"/>
        <v>1</v>
      </c>
    </row>
    <row r="65" spans="1:5" ht="50.15" customHeight="1" x14ac:dyDescent="0.35">
      <c r="A65" s="80">
        <v>4</v>
      </c>
      <c r="B65" s="81" t="s">
        <v>262</v>
      </c>
      <c r="C65" s="27" t="s">
        <v>88</v>
      </c>
      <c r="D65" s="36"/>
      <c r="E65" s="111">
        <f t="shared" si="4"/>
        <v>1</v>
      </c>
    </row>
    <row r="66" spans="1:5" ht="80.150000000000006" customHeight="1" x14ac:dyDescent="0.35">
      <c r="A66" s="80">
        <v>5</v>
      </c>
      <c r="B66" s="130" t="s">
        <v>241</v>
      </c>
      <c r="C66" s="27" t="s">
        <v>88</v>
      </c>
      <c r="D66" s="36"/>
      <c r="E66" s="111">
        <f t="shared" si="4"/>
        <v>1</v>
      </c>
    </row>
    <row r="67" spans="1:5" ht="100" customHeight="1" x14ac:dyDescent="0.35">
      <c r="A67" s="131">
        <v>6</v>
      </c>
      <c r="B67" s="81" t="s">
        <v>263</v>
      </c>
      <c r="C67" s="34" t="s">
        <v>88</v>
      </c>
      <c r="D67" s="36" t="s">
        <v>409</v>
      </c>
      <c r="E67" s="111">
        <f>IF(C67="Fully met", 1, IF(C67="Partially met",0.5, 0))</f>
        <v>1</v>
      </c>
    </row>
    <row r="68" spans="1:5" ht="50.15" customHeight="1" x14ac:dyDescent="0.35">
      <c r="A68" s="80">
        <v>7</v>
      </c>
      <c r="B68" s="132" t="s">
        <v>201</v>
      </c>
      <c r="C68" s="27" t="s">
        <v>88</v>
      </c>
      <c r="D68" s="36"/>
      <c r="E68" s="111">
        <f>IF(C68="Fully met", 1, IF(C68="Partially met",0.5, 0))</f>
        <v>1</v>
      </c>
    </row>
    <row r="69" spans="1:5" ht="50.15" customHeight="1" x14ac:dyDescent="0.35">
      <c r="A69" s="80">
        <v>8</v>
      </c>
      <c r="B69" s="81" t="s">
        <v>264</v>
      </c>
      <c r="C69" s="27" t="s">
        <v>88</v>
      </c>
      <c r="D69" s="36" t="s">
        <v>411</v>
      </c>
      <c r="E69" s="111">
        <f t="shared" ref="E69:E75" si="5">IF(C69="Fully met", 1, IF(C69="Partially met",0.5, 0))</f>
        <v>1</v>
      </c>
    </row>
    <row r="70" spans="1:5" ht="50.15" customHeight="1" x14ac:dyDescent="0.35">
      <c r="A70" s="80">
        <v>9</v>
      </c>
      <c r="B70" s="81" t="s">
        <v>265</v>
      </c>
      <c r="C70" s="27" t="s">
        <v>88</v>
      </c>
      <c r="D70" s="36"/>
      <c r="E70" s="111">
        <f t="shared" si="5"/>
        <v>1</v>
      </c>
    </row>
    <row r="71" spans="1:5" ht="80.150000000000006" customHeight="1" x14ac:dyDescent="0.35">
      <c r="A71" s="80">
        <v>10</v>
      </c>
      <c r="B71" s="81" t="s">
        <v>242</v>
      </c>
      <c r="C71" s="27" t="s">
        <v>88</v>
      </c>
      <c r="D71" s="36"/>
      <c r="E71" s="111">
        <f t="shared" si="5"/>
        <v>1</v>
      </c>
    </row>
    <row r="72" spans="1:5" ht="50.15" customHeight="1" x14ac:dyDescent="0.35">
      <c r="A72" s="80">
        <v>11</v>
      </c>
      <c r="B72" s="81" t="s">
        <v>243</v>
      </c>
      <c r="C72" s="27" t="s">
        <v>88</v>
      </c>
      <c r="D72" s="36" t="s">
        <v>412</v>
      </c>
      <c r="E72" s="111">
        <f t="shared" si="5"/>
        <v>1</v>
      </c>
    </row>
    <row r="73" spans="1:5" ht="80.150000000000006" customHeight="1" x14ac:dyDescent="0.35">
      <c r="A73" s="80">
        <v>12</v>
      </c>
      <c r="B73" s="81" t="s">
        <v>266</v>
      </c>
      <c r="C73" s="27" t="s">
        <v>90</v>
      </c>
      <c r="D73" s="36" t="s">
        <v>414</v>
      </c>
      <c r="E73" s="111">
        <f t="shared" si="5"/>
        <v>0.5</v>
      </c>
    </row>
    <row r="74" spans="1:5" ht="80.150000000000006" customHeight="1" x14ac:dyDescent="0.35">
      <c r="A74" s="80">
        <v>13</v>
      </c>
      <c r="B74" s="81" t="s">
        <v>267</v>
      </c>
      <c r="C74" s="27" t="s">
        <v>88</v>
      </c>
      <c r="D74" s="36" t="s">
        <v>413</v>
      </c>
      <c r="E74" s="111">
        <f t="shared" si="5"/>
        <v>1</v>
      </c>
    </row>
    <row r="75" spans="1:5" ht="50.15" customHeight="1" x14ac:dyDescent="0.35">
      <c r="A75" s="80">
        <v>14</v>
      </c>
      <c r="B75" s="81" t="s">
        <v>245</v>
      </c>
      <c r="C75" s="27" t="s">
        <v>88</v>
      </c>
      <c r="D75" s="36" t="s">
        <v>423</v>
      </c>
      <c r="E75" s="111">
        <f t="shared" si="5"/>
        <v>1</v>
      </c>
    </row>
    <row r="76" spans="1:5" ht="15.65" customHeight="1" x14ac:dyDescent="0.35">
      <c r="A76" s="112"/>
      <c r="B76" s="113"/>
      <c r="C76" s="114"/>
      <c r="D76" s="115" t="s">
        <v>102</v>
      </c>
      <c r="E76" s="64">
        <f>SUM(E62:E75)</f>
        <v>13.5</v>
      </c>
    </row>
    <row r="77" spans="1:5" ht="15" customHeight="1" thickBot="1" x14ac:dyDescent="0.4">
      <c r="A77" s="116"/>
      <c r="B77" s="117"/>
      <c r="C77" s="118"/>
      <c r="D77" s="119"/>
      <c r="E77" s="110" t="s">
        <v>259</v>
      </c>
    </row>
  </sheetData>
  <sheetProtection algorithmName="SHA-512" hashValue="MxfQDEJEXiIWmW1AHACvTVdCI5tA+9/HI0sVYm9luMyvDWzXulFO5Lf7qAJ9UXlYkumZx2Sx0rCZ1s3lBP58xg==" saltValue="qLdCmrDaW0g9CGu9mdIIZg==" spinCount="100000" sheet="1" objects="1" scenarios="1" formatCells="0" formatColumns="0" formatRows="0"/>
  <dataValidations count="1">
    <dataValidation type="list" allowBlank="1" showInputMessage="1" showErrorMessage="1" sqref="C32:C45 C51:C56 C9:C26 C62:C75" xr:uid="{00000000-0002-0000-06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2&amp;RThird Grade</oddFooter>
  </headerFooter>
  <rowBreaks count="4" manualBreakCount="4">
    <brk id="29" max="16383" man="1"/>
    <brk id="48" max="16383" man="1"/>
    <brk id="59" max="16383" man="1"/>
    <brk id="67"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3"/>
  <sheetViews>
    <sheetView topLeftCell="A5" zoomScaleNormal="100" workbookViewId="0">
      <selection activeCell="D15" sqref="D15"/>
    </sheetView>
  </sheetViews>
  <sheetFormatPr defaultRowHeight="14.5" x14ac:dyDescent="0.35"/>
  <cols>
    <col min="1" max="1" width="4.54296875" customWidth="1"/>
    <col min="2" max="2" width="55.54296875" customWidth="1"/>
    <col min="3" max="3" width="14.54296875" style="3" customWidth="1"/>
    <col min="4" max="4" width="40.54296875" customWidth="1"/>
    <col min="5" max="5" width="9.54296875" style="3" customWidth="1"/>
  </cols>
  <sheetData>
    <row r="1" spans="1:5" s="2" customFormat="1" ht="18.5" x14ac:dyDescent="0.35">
      <c r="A1" s="103" t="s">
        <v>22</v>
      </c>
      <c r="B1" s="103"/>
      <c r="C1" s="138"/>
      <c r="D1" s="103"/>
      <c r="E1" s="103"/>
    </row>
    <row r="2" spans="1:5" s="2" customFormat="1" ht="15.5" x14ac:dyDescent="0.35">
      <c r="A2" s="139"/>
      <c r="B2" s="120"/>
      <c r="C2" s="121"/>
      <c r="D2" s="120"/>
      <c r="E2" s="121"/>
    </row>
    <row r="3" spans="1:5" s="2" customFormat="1" ht="15.5" x14ac:dyDescent="0.35">
      <c r="A3" s="140" t="s">
        <v>83</v>
      </c>
      <c r="B3" s="140"/>
      <c r="C3" s="141"/>
      <c r="D3" s="140"/>
      <c r="E3" s="140"/>
    </row>
    <row r="4" spans="1:5" s="2" customFormat="1" x14ac:dyDescent="0.35">
      <c r="A4" s="120"/>
      <c r="B4" s="120"/>
      <c r="C4" s="121"/>
      <c r="D4" s="120"/>
      <c r="E4" s="121"/>
    </row>
    <row r="5" spans="1:5" s="2" customFormat="1" ht="18.5" x14ac:dyDescent="0.45">
      <c r="A5" s="157" t="s">
        <v>268</v>
      </c>
      <c r="B5" s="157"/>
      <c r="C5" s="158"/>
      <c r="D5" s="157"/>
      <c r="E5" s="157"/>
    </row>
    <row r="6" spans="1:5" ht="15" thickBot="1" x14ac:dyDescent="0.4">
      <c r="A6" s="59"/>
      <c r="B6" s="59"/>
      <c r="C6" s="58"/>
      <c r="D6" s="59"/>
      <c r="E6" s="58"/>
    </row>
    <row r="7" spans="1:5" ht="30" customHeight="1" x14ac:dyDescent="0.35">
      <c r="A7" s="133"/>
      <c r="B7" s="84" t="s">
        <v>269</v>
      </c>
      <c r="C7" s="85"/>
      <c r="D7" s="84"/>
      <c r="E7" s="134"/>
    </row>
    <row r="8" spans="1:5" ht="30" customHeight="1" x14ac:dyDescent="0.35">
      <c r="A8" s="135"/>
      <c r="B8" s="136" t="s">
        <v>86</v>
      </c>
      <c r="C8" s="127" t="s">
        <v>25</v>
      </c>
      <c r="D8" s="127" t="s">
        <v>26</v>
      </c>
      <c r="E8" s="128" t="s">
        <v>27</v>
      </c>
    </row>
    <row r="9" spans="1:5" ht="50.15" customHeight="1" x14ac:dyDescent="0.35">
      <c r="A9" s="80">
        <v>1</v>
      </c>
      <c r="B9" s="81" t="s">
        <v>270</v>
      </c>
      <c r="C9" s="27" t="s">
        <v>90</v>
      </c>
      <c r="D9" s="36" t="s">
        <v>271</v>
      </c>
      <c r="E9" s="111">
        <f>IF(C9="Fully met", 1, IF(C9="Partially met",0.5, 0))</f>
        <v>0.5</v>
      </c>
    </row>
    <row r="10" spans="1:5" ht="50.15" customHeight="1" x14ac:dyDescent="0.35">
      <c r="A10" s="80">
        <v>2</v>
      </c>
      <c r="B10" s="81" t="s">
        <v>272</v>
      </c>
      <c r="C10" s="27" t="s">
        <v>90</v>
      </c>
      <c r="D10" s="36" t="s">
        <v>415</v>
      </c>
      <c r="E10" s="111">
        <f t="shared" ref="E10:E13" si="0">IF(C10="Fully met", 1, IF(C10="Partially met",0.5, 0))</f>
        <v>0.5</v>
      </c>
    </row>
    <row r="11" spans="1:5" ht="50.15" customHeight="1" x14ac:dyDescent="0.35">
      <c r="A11" s="80">
        <v>3</v>
      </c>
      <c r="B11" s="81" t="s">
        <v>273</v>
      </c>
      <c r="C11" s="27" t="s">
        <v>90</v>
      </c>
      <c r="D11" s="36" t="s">
        <v>274</v>
      </c>
      <c r="E11" s="111">
        <f t="shared" si="0"/>
        <v>0.5</v>
      </c>
    </row>
    <row r="12" spans="1:5" ht="50.15" customHeight="1" x14ac:dyDescent="0.35">
      <c r="A12" s="80">
        <v>4</v>
      </c>
      <c r="B12" s="81" t="s">
        <v>275</v>
      </c>
      <c r="C12" s="27" t="s">
        <v>90</v>
      </c>
      <c r="D12" s="36" t="s">
        <v>276</v>
      </c>
      <c r="E12" s="111">
        <f t="shared" si="0"/>
        <v>0.5</v>
      </c>
    </row>
    <row r="13" spans="1:5" ht="50.15" customHeight="1" x14ac:dyDescent="0.35">
      <c r="A13" s="80">
        <v>5</v>
      </c>
      <c r="B13" s="81" t="s">
        <v>277</v>
      </c>
      <c r="C13" s="27" t="s">
        <v>90</v>
      </c>
      <c r="D13" s="36" t="s">
        <v>278</v>
      </c>
      <c r="E13" s="111">
        <f t="shared" si="0"/>
        <v>0.5</v>
      </c>
    </row>
    <row r="14" spans="1:5" ht="15.65" customHeight="1" x14ac:dyDescent="0.35">
      <c r="A14" s="112"/>
      <c r="B14" s="113"/>
      <c r="C14" s="114"/>
      <c r="D14" s="115" t="s">
        <v>102</v>
      </c>
      <c r="E14" s="64">
        <f>SUM(E9:E13)</f>
        <v>2.5</v>
      </c>
    </row>
    <row r="15" spans="1:5" ht="15" customHeight="1" thickBot="1" x14ac:dyDescent="0.4">
      <c r="A15" s="116"/>
      <c r="B15" s="117"/>
      <c r="C15" s="118"/>
      <c r="D15" s="119"/>
      <c r="E15" s="110" t="s">
        <v>39</v>
      </c>
    </row>
    <row r="16" spans="1:5" x14ac:dyDescent="0.35">
      <c r="A16" s="59"/>
      <c r="B16" s="59"/>
      <c r="C16" s="58"/>
      <c r="D16" s="59"/>
      <c r="E16" s="58"/>
    </row>
    <row r="17" spans="1:5" ht="15" thickBot="1" x14ac:dyDescent="0.4">
      <c r="A17" s="59"/>
      <c r="B17" s="59"/>
      <c r="C17" s="58"/>
      <c r="D17" s="59"/>
      <c r="E17" s="58"/>
    </row>
    <row r="18" spans="1:5" ht="30" customHeight="1" x14ac:dyDescent="0.35">
      <c r="A18" s="133"/>
      <c r="B18" s="84" t="s">
        <v>279</v>
      </c>
      <c r="C18" s="85"/>
      <c r="D18" s="84"/>
      <c r="E18" s="134"/>
    </row>
    <row r="19" spans="1:5" ht="30" customHeight="1" x14ac:dyDescent="0.35">
      <c r="A19" s="135"/>
      <c r="B19" s="136" t="s">
        <v>86</v>
      </c>
      <c r="C19" s="127" t="s">
        <v>25</v>
      </c>
      <c r="D19" s="127" t="s">
        <v>26</v>
      </c>
      <c r="E19" s="128" t="s">
        <v>27</v>
      </c>
    </row>
    <row r="20" spans="1:5" ht="50.15" customHeight="1" x14ac:dyDescent="0.35">
      <c r="A20" s="154">
        <v>1</v>
      </c>
      <c r="B20" s="155" t="s">
        <v>280</v>
      </c>
      <c r="C20" s="37" t="s">
        <v>29</v>
      </c>
      <c r="D20" s="38"/>
      <c r="E20" s="152">
        <f>IF(C20="Met", 1, 0)</f>
        <v>1</v>
      </c>
    </row>
    <row r="21" spans="1:5" ht="50.15" customHeight="1" x14ac:dyDescent="0.35">
      <c r="A21" s="156">
        <v>2</v>
      </c>
      <c r="B21" s="155" t="s">
        <v>281</v>
      </c>
      <c r="C21" s="45" t="s">
        <v>34</v>
      </c>
      <c r="D21" s="44"/>
      <c r="E21" s="153">
        <f>IF(C21="Met", 1, 0)</f>
        <v>0</v>
      </c>
    </row>
    <row r="22" spans="1:5" ht="15.65" customHeight="1" x14ac:dyDescent="0.35">
      <c r="A22" s="112"/>
      <c r="B22" s="113"/>
      <c r="C22" s="114"/>
      <c r="D22" s="115" t="s">
        <v>102</v>
      </c>
      <c r="E22" s="64">
        <f>SUM(E20:E21)</f>
        <v>1</v>
      </c>
    </row>
    <row r="23" spans="1:5" ht="15" customHeight="1" thickBot="1" x14ac:dyDescent="0.4">
      <c r="A23" s="116"/>
      <c r="B23" s="117"/>
      <c r="C23" s="118"/>
      <c r="D23" s="119"/>
      <c r="E23" s="147" t="s">
        <v>282</v>
      </c>
    </row>
  </sheetData>
  <sheetProtection algorithmName="SHA-512" hashValue="Un6ROsaI7Il9AUbyIJ4E0IuAsH9QNjRUnHqxsMr7hdxGx5RMVCefc7ASXPRP7ZBy6T9YtqQz62TKfSpmHRkYbw==" saltValue="DAbflb8tni9NbTnHrh/uMw==" spinCount="100000" sheet="1" formatCells="0" formatColumns="0" formatRows="0"/>
  <dataValidations count="2">
    <dataValidation type="list" allowBlank="1" showInputMessage="1" showErrorMessage="1" sqref="C9:C13" xr:uid="{00000000-0002-0000-0700-000000000000}">
      <formula1>"Fully met, Partially met, Not met"</formula1>
    </dataValidation>
    <dataValidation type="list" allowBlank="1" showInputMessage="1" showErrorMessage="1" sqref="C20:C21" xr:uid="{2B918077-CA90-40E4-B00F-CBD0BAB4896A}">
      <formula1>"Met, Not met"</formula1>
    </dataValidation>
  </dataValidations>
  <pageMargins left="0.7" right="0.7" top="0.75" bottom="0.75" header="0.3" footer="0.3"/>
  <pageSetup scale="78" orientation="landscape" horizontalDpi="4294967293" verticalDpi="4294967293" r:id="rId1"/>
  <headerFooter>
    <oddFooter>&amp;LJanuary 2020&amp;CCore Program Review: Phase 2&amp;RUsability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70"/>
  <sheetViews>
    <sheetView tabSelected="1" topLeftCell="A35" zoomScaleNormal="100" workbookViewId="0">
      <selection activeCell="D58" sqref="D58"/>
    </sheetView>
  </sheetViews>
  <sheetFormatPr defaultColWidth="8.7265625" defaultRowHeight="14.5" x14ac:dyDescent="0.35"/>
  <cols>
    <col min="1" max="1" width="25.54296875" style="2" customWidth="1"/>
    <col min="2" max="3" width="15.54296875" style="2" customWidth="1"/>
    <col min="4" max="4" width="40.54296875" style="2" customWidth="1"/>
    <col min="5" max="5" width="30.54296875" style="2" customWidth="1"/>
    <col min="6" max="16384" width="8.7265625" style="2"/>
  </cols>
  <sheetData>
    <row r="1" spans="1:5" ht="18.5" x14ac:dyDescent="0.35">
      <c r="A1" s="103" t="s">
        <v>283</v>
      </c>
      <c r="B1" s="103"/>
      <c r="C1" s="103"/>
      <c r="D1" s="103"/>
      <c r="E1" s="103"/>
    </row>
    <row r="2" spans="1:5" ht="15.5" x14ac:dyDescent="0.35">
      <c r="A2" s="189"/>
      <c r="B2" s="120"/>
      <c r="C2" s="120"/>
      <c r="D2" s="120"/>
      <c r="E2" s="120"/>
    </row>
    <row r="3" spans="1:5" ht="15" customHeight="1" x14ac:dyDescent="0.35">
      <c r="A3" s="189" t="s">
        <v>284</v>
      </c>
      <c r="B3" s="189"/>
      <c r="C3" s="189"/>
      <c r="D3" s="189"/>
      <c r="E3" s="139"/>
    </row>
    <row r="4" spans="1:5" ht="15" customHeight="1" x14ac:dyDescent="0.35">
      <c r="A4" s="139" t="s">
        <v>285</v>
      </c>
      <c r="B4" s="190"/>
      <c r="C4" s="190"/>
      <c r="D4" s="190"/>
      <c r="E4" s="139"/>
    </row>
    <row r="5" spans="1:5" ht="15" customHeight="1" x14ac:dyDescent="0.35">
      <c r="A5" s="139" t="s">
        <v>286</v>
      </c>
      <c r="B5" s="139"/>
      <c r="C5" s="139"/>
      <c r="D5" s="139"/>
      <c r="E5" s="139"/>
    </row>
    <row r="6" spans="1:5" ht="15" customHeight="1" x14ac:dyDescent="0.35">
      <c r="A6" s="139" t="s">
        <v>287</v>
      </c>
      <c r="B6" s="139"/>
      <c r="C6" s="139"/>
      <c r="D6" s="139"/>
      <c r="E6" s="139"/>
    </row>
    <row r="7" spans="1:5" ht="15" customHeight="1" x14ac:dyDescent="0.35">
      <c r="A7" s="139" t="s">
        <v>288</v>
      </c>
      <c r="B7" s="139"/>
      <c r="C7" s="139"/>
      <c r="D7" s="139"/>
      <c r="E7" s="139"/>
    </row>
    <row r="8" spans="1:5" ht="29.15" customHeight="1" thickBot="1" x14ac:dyDescent="0.4">
      <c r="A8" s="191"/>
      <c r="B8" s="120"/>
      <c r="C8" s="120"/>
      <c r="D8" s="120"/>
      <c r="E8" s="120"/>
    </row>
    <row r="9" spans="1:5" ht="30" customHeight="1" x14ac:dyDescent="0.35">
      <c r="A9" s="83" t="s">
        <v>23</v>
      </c>
      <c r="B9" s="122"/>
      <c r="C9" s="122"/>
      <c r="D9" s="124"/>
      <c r="E9" s="120"/>
    </row>
    <row r="10" spans="1:5" ht="30" customHeight="1" x14ac:dyDescent="0.35">
      <c r="A10" s="192" t="s">
        <v>289</v>
      </c>
      <c r="B10" s="193"/>
      <c r="C10" s="181" t="s">
        <v>290</v>
      </c>
      <c r="D10" s="182" t="s">
        <v>78</v>
      </c>
      <c r="E10" s="120"/>
    </row>
    <row r="11" spans="1:5" ht="25" customHeight="1" x14ac:dyDescent="0.35">
      <c r="A11" s="162" t="s">
        <v>291</v>
      </c>
      <c r="B11" s="194"/>
      <c r="C11" s="195">
        <f>'Phase 1'!E11</f>
        <v>3</v>
      </c>
      <c r="D11" s="196" t="s">
        <v>39</v>
      </c>
      <c r="E11" s="120"/>
    </row>
    <row r="12" spans="1:5" ht="25" customHeight="1" x14ac:dyDescent="0.35">
      <c r="A12" s="162" t="s">
        <v>292</v>
      </c>
      <c r="B12" s="194"/>
      <c r="C12" s="195">
        <f>'Phase 1'!E18</f>
        <v>3</v>
      </c>
      <c r="D12" s="196" t="s">
        <v>45</v>
      </c>
      <c r="E12" s="120"/>
    </row>
    <row r="13" spans="1:5" ht="25" customHeight="1" x14ac:dyDescent="0.35">
      <c r="A13" s="162" t="s">
        <v>293</v>
      </c>
      <c r="B13" s="194"/>
      <c r="C13" s="195">
        <f>'Phase 1'!E25</f>
        <v>3</v>
      </c>
      <c r="D13" s="196" t="s">
        <v>45</v>
      </c>
      <c r="E13" s="120"/>
    </row>
    <row r="14" spans="1:5" ht="25" customHeight="1" x14ac:dyDescent="0.35">
      <c r="A14" s="197" t="s">
        <v>294</v>
      </c>
      <c r="B14" s="198"/>
      <c r="C14" s="195">
        <f>'Phase 1'!E36</f>
        <v>7</v>
      </c>
      <c r="D14" s="196" t="s">
        <v>62</v>
      </c>
      <c r="E14" s="120"/>
    </row>
    <row r="15" spans="1:5" ht="25" customHeight="1" x14ac:dyDescent="0.35">
      <c r="A15" s="197" t="s">
        <v>295</v>
      </c>
      <c r="B15" s="198"/>
      <c r="C15" s="195">
        <f>'Phase 1'!E44</f>
        <v>3</v>
      </c>
      <c r="D15" s="196" t="s">
        <v>70</v>
      </c>
      <c r="E15" s="120"/>
    </row>
    <row r="16" spans="1:5" ht="25" customHeight="1" x14ac:dyDescent="0.35">
      <c r="A16" s="162" t="s">
        <v>296</v>
      </c>
      <c r="B16" s="194"/>
      <c r="C16" s="199">
        <f>'Phase 1'!E51</f>
        <v>3</v>
      </c>
      <c r="D16" s="200" t="s">
        <v>45</v>
      </c>
      <c r="E16" s="120"/>
    </row>
    <row r="17" spans="1:5" ht="25" customHeight="1" x14ac:dyDescent="0.35">
      <c r="A17" s="192"/>
      <c r="B17" s="201" t="s">
        <v>297</v>
      </c>
      <c r="C17" s="195">
        <f>'Phase 1'!B57</f>
        <v>22</v>
      </c>
      <c r="D17" s="196" t="s">
        <v>80</v>
      </c>
      <c r="E17" s="120"/>
    </row>
    <row r="18" spans="1:5" ht="25" customHeight="1" thickBot="1" x14ac:dyDescent="0.4">
      <c r="A18" s="202"/>
      <c r="B18" s="203" t="s">
        <v>82</v>
      </c>
      <c r="C18" s="204" t="str">
        <f>'Phase 1'!C59</f>
        <v>20-25 points = program moves to Phase 2</v>
      </c>
      <c r="D18" s="205"/>
      <c r="E18" s="120"/>
    </row>
    <row r="19" spans="1:5" ht="15.5" x14ac:dyDescent="0.35">
      <c r="A19" s="191"/>
      <c r="B19" s="120"/>
      <c r="C19" s="120"/>
      <c r="D19" s="120"/>
      <c r="E19" s="120"/>
    </row>
    <row r="20" spans="1:5" ht="15.5" x14ac:dyDescent="0.35">
      <c r="A20" s="191"/>
      <c r="B20" s="120"/>
      <c r="C20" s="120"/>
      <c r="D20" s="120"/>
      <c r="E20" s="120"/>
    </row>
    <row r="21" spans="1:5" ht="15.5" x14ac:dyDescent="0.35">
      <c r="A21" s="140" t="s">
        <v>83</v>
      </c>
      <c r="B21" s="140"/>
      <c r="C21" s="140"/>
      <c r="D21" s="140"/>
      <c r="E21" s="140"/>
    </row>
    <row r="22" spans="1:5" ht="15" thickBot="1" x14ac:dyDescent="0.4">
      <c r="A22" s="120"/>
      <c r="B22" s="120"/>
      <c r="C22" s="120"/>
      <c r="D22" s="120"/>
      <c r="E22" s="120"/>
    </row>
    <row r="23" spans="1:5" ht="30" customHeight="1" x14ac:dyDescent="0.35">
      <c r="A23" s="165" t="s">
        <v>84</v>
      </c>
      <c r="B23" s="166"/>
      <c r="C23" s="166"/>
      <c r="D23" s="166"/>
      <c r="E23" s="167"/>
    </row>
    <row r="24" spans="1:5" ht="25" customHeight="1" x14ac:dyDescent="0.35">
      <c r="A24" s="179" t="s">
        <v>289</v>
      </c>
      <c r="B24" s="181" t="s">
        <v>290</v>
      </c>
      <c r="C24" s="181"/>
      <c r="D24" s="181" t="s">
        <v>78</v>
      </c>
      <c r="E24" s="182" t="s">
        <v>298</v>
      </c>
    </row>
    <row r="25" spans="1:5" ht="50.15" customHeight="1" x14ac:dyDescent="0.35">
      <c r="A25" s="183" t="s">
        <v>299</v>
      </c>
      <c r="B25" s="187">
        <f>'Phase 2 Kindergarten'!E21</f>
        <v>11</v>
      </c>
      <c r="C25" s="174" t="s">
        <v>300</v>
      </c>
      <c r="D25" s="81" t="s">
        <v>301</v>
      </c>
      <c r="E25" s="51" t="s">
        <v>306</v>
      </c>
    </row>
    <row r="26" spans="1:5" ht="50.15" customHeight="1" x14ac:dyDescent="0.35">
      <c r="A26" s="183" t="s">
        <v>303</v>
      </c>
      <c r="B26" s="187">
        <f>'Phase 2 Kindergarten'!E49</f>
        <v>19.5</v>
      </c>
      <c r="C26" s="174" t="s">
        <v>304</v>
      </c>
      <c r="D26" s="81" t="s">
        <v>305</v>
      </c>
      <c r="E26" s="52" t="s">
        <v>306</v>
      </c>
    </row>
    <row r="27" spans="1:5" ht="50.15" customHeight="1" x14ac:dyDescent="0.35">
      <c r="A27" s="183" t="s">
        <v>307</v>
      </c>
      <c r="B27" s="127">
        <f>'Phase 2 Kindergarten'!E65</f>
        <v>10</v>
      </c>
      <c r="C27" s="174" t="s">
        <v>308</v>
      </c>
      <c r="D27" s="81" t="s">
        <v>309</v>
      </c>
      <c r="E27" s="52" t="s">
        <v>306</v>
      </c>
    </row>
    <row r="28" spans="1:5" ht="50.15" customHeight="1" x14ac:dyDescent="0.35">
      <c r="A28" s="183" t="s">
        <v>311</v>
      </c>
      <c r="B28" s="127">
        <f>'Phase 2 Kindergarten'!E79</f>
        <v>9</v>
      </c>
      <c r="C28" s="174" t="s">
        <v>312</v>
      </c>
      <c r="D28" s="81" t="s">
        <v>313</v>
      </c>
      <c r="E28" s="52" t="s">
        <v>306</v>
      </c>
    </row>
    <row r="29" spans="1:5" ht="25" customHeight="1" x14ac:dyDescent="0.35">
      <c r="A29" s="172"/>
      <c r="B29" s="185"/>
      <c r="C29" s="185"/>
      <c r="D29" s="178" t="s">
        <v>314</v>
      </c>
      <c r="E29" s="47" t="s">
        <v>306</v>
      </c>
    </row>
    <row r="30" spans="1:5" ht="80.150000000000006" customHeight="1" thickBot="1" x14ac:dyDescent="0.4">
      <c r="A30" s="171" t="s">
        <v>315</v>
      </c>
      <c r="B30" s="49"/>
      <c r="C30" s="49"/>
      <c r="D30" s="49"/>
      <c r="E30" s="50"/>
    </row>
    <row r="31" spans="1:5" ht="15" thickBot="1" x14ac:dyDescent="0.4">
      <c r="A31" s="120"/>
      <c r="B31" s="120"/>
      <c r="C31" s="120"/>
      <c r="D31" s="120"/>
      <c r="E31" s="120"/>
    </row>
    <row r="32" spans="1:5" ht="30" customHeight="1" x14ac:dyDescent="0.35">
      <c r="A32" s="165" t="s">
        <v>165</v>
      </c>
      <c r="B32" s="166"/>
      <c r="C32" s="166"/>
      <c r="D32" s="166"/>
      <c r="E32" s="167"/>
    </row>
    <row r="33" spans="1:5" ht="25" customHeight="1" x14ac:dyDescent="0.35">
      <c r="A33" s="179" t="s">
        <v>289</v>
      </c>
      <c r="B33" s="181" t="s">
        <v>290</v>
      </c>
      <c r="C33" s="181"/>
      <c r="D33" s="181" t="s">
        <v>78</v>
      </c>
      <c r="E33" s="182" t="s">
        <v>298</v>
      </c>
    </row>
    <row r="34" spans="1:5" ht="50.15" customHeight="1" x14ac:dyDescent="0.35">
      <c r="A34" s="183" t="s">
        <v>299</v>
      </c>
      <c r="B34" s="187">
        <f>'Phase 2 First Grade'!E20</f>
        <v>9</v>
      </c>
      <c r="C34" s="174" t="s">
        <v>308</v>
      </c>
      <c r="D34" s="81" t="s">
        <v>316</v>
      </c>
      <c r="E34" s="52" t="s">
        <v>306</v>
      </c>
    </row>
    <row r="35" spans="1:5" ht="50.15" customHeight="1" x14ac:dyDescent="0.35">
      <c r="A35" s="183" t="s">
        <v>303</v>
      </c>
      <c r="B35" s="187">
        <f>'Phase 2 First Grade'!E43</f>
        <v>16.5</v>
      </c>
      <c r="C35" s="174" t="s">
        <v>317</v>
      </c>
      <c r="D35" s="81" t="s">
        <v>318</v>
      </c>
      <c r="E35" s="52" t="s">
        <v>306</v>
      </c>
    </row>
    <row r="36" spans="1:5" ht="50.15" customHeight="1" x14ac:dyDescent="0.35">
      <c r="A36" s="183" t="s">
        <v>307</v>
      </c>
      <c r="B36" s="127">
        <f>'Phase 2 First Grade'!E58</f>
        <v>10</v>
      </c>
      <c r="C36" s="174" t="s">
        <v>319</v>
      </c>
      <c r="D36" s="81" t="s">
        <v>320</v>
      </c>
      <c r="E36" s="52" t="s">
        <v>306</v>
      </c>
    </row>
    <row r="37" spans="1:5" ht="50.15" customHeight="1" x14ac:dyDescent="0.35">
      <c r="A37" s="183" t="s">
        <v>321</v>
      </c>
      <c r="B37" s="127">
        <f>'Phase 2 First Grade'!E69</f>
        <v>4.5</v>
      </c>
      <c r="C37" s="174" t="s">
        <v>322</v>
      </c>
      <c r="D37" s="81" t="s">
        <v>323</v>
      </c>
      <c r="E37" s="52" t="s">
        <v>302</v>
      </c>
    </row>
    <row r="38" spans="1:5" ht="50.15" customHeight="1" x14ac:dyDescent="0.35">
      <c r="A38" s="183" t="s">
        <v>324</v>
      </c>
      <c r="B38" s="127">
        <f>'Phase 2 First Grade'!E87</f>
        <v>10</v>
      </c>
      <c r="C38" s="174" t="s">
        <v>325</v>
      </c>
      <c r="D38" s="81" t="s">
        <v>326</v>
      </c>
      <c r="E38" s="52" t="s">
        <v>306</v>
      </c>
    </row>
    <row r="39" spans="1:5" ht="25" customHeight="1" x14ac:dyDescent="0.35">
      <c r="A39" s="172"/>
      <c r="B39" s="185"/>
      <c r="C39" s="185"/>
      <c r="D39" s="188" t="s">
        <v>314</v>
      </c>
      <c r="E39" s="47" t="s">
        <v>306</v>
      </c>
    </row>
    <row r="40" spans="1:5" ht="80.150000000000006" customHeight="1" thickBot="1" x14ac:dyDescent="0.4">
      <c r="A40" s="186" t="s">
        <v>315</v>
      </c>
      <c r="B40" s="49"/>
      <c r="C40" s="49"/>
      <c r="D40" s="49"/>
      <c r="E40" s="50"/>
    </row>
    <row r="41" spans="1:5" ht="15" thickBot="1" x14ac:dyDescent="0.4">
      <c r="A41" s="120"/>
      <c r="B41" s="120"/>
      <c r="C41" s="120"/>
      <c r="D41" s="120"/>
      <c r="E41" s="120"/>
    </row>
    <row r="42" spans="1:5" ht="30" customHeight="1" x14ac:dyDescent="0.35">
      <c r="A42" s="165" t="s">
        <v>210</v>
      </c>
      <c r="B42" s="166"/>
      <c r="C42" s="166"/>
      <c r="D42" s="166"/>
      <c r="E42" s="167"/>
    </row>
    <row r="43" spans="1:5" ht="25" customHeight="1" x14ac:dyDescent="0.35">
      <c r="A43" s="179" t="s">
        <v>289</v>
      </c>
      <c r="B43" s="181" t="s">
        <v>290</v>
      </c>
      <c r="C43" s="181"/>
      <c r="D43" s="181" t="s">
        <v>78</v>
      </c>
      <c r="E43" s="182" t="s">
        <v>298</v>
      </c>
    </row>
    <row r="44" spans="1:5" ht="50.15" customHeight="1" x14ac:dyDescent="0.35">
      <c r="A44" s="183" t="s">
        <v>327</v>
      </c>
      <c r="B44" s="127">
        <f>'Phase 2 Second Grade'!E27</f>
        <v>15</v>
      </c>
      <c r="C44" s="174" t="s">
        <v>317</v>
      </c>
      <c r="D44" s="81" t="s">
        <v>318</v>
      </c>
      <c r="E44" s="52" t="s">
        <v>306</v>
      </c>
    </row>
    <row r="45" spans="1:5" ht="50.15" customHeight="1" x14ac:dyDescent="0.35">
      <c r="A45" s="183" t="s">
        <v>328</v>
      </c>
      <c r="B45" s="127">
        <f>'Phase 2 Second Grade'!E45</f>
        <v>13</v>
      </c>
      <c r="C45" s="174" t="s">
        <v>325</v>
      </c>
      <c r="D45" s="81" t="s">
        <v>329</v>
      </c>
      <c r="E45" s="52" t="s">
        <v>306</v>
      </c>
    </row>
    <row r="46" spans="1:5" ht="50.15" customHeight="1" x14ac:dyDescent="0.35">
      <c r="A46" s="183" t="s">
        <v>330</v>
      </c>
      <c r="B46" s="127">
        <f>'Phase 2 Second Grade'!E56</f>
        <v>5.5</v>
      </c>
      <c r="C46" s="174" t="s">
        <v>322</v>
      </c>
      <c r="D46" s="81" t="s">
        <v>323</v>
      </c>
      <c r="E46" s="52" t="s">
        <v>306</v>
      </c>
    </row>
    <row r="47" spans="1:5" ht="50.15" customHeight="1" x14ac:dyDescent="0.35">
      <c r="A47" s="184" t="s">
        <v>331</v>
      </c>
      <c r="B47" s="127">
        <f>'Phase 2 Second Grade'!E73</f>
        <v>12</v>
      </c>
      <c r="C47" s="174" t="s">
        <v>300</v>
      </c>
      <c r="D47" s="81" t="s">
        <v>301</v>
      </c>
      <c r="E47" s="52" t="s">
        <v>306</v>
      </c>
    </row>
    <row r="48" spans="1:5" ht="25" customHeight="1" x14ac:dyDescent="0.35">
      <c r="A48" s="172"/>
      <c r="B48" s="185"/>
      <c r="C48" s="185"/>
      <c r="D48" s="178" t="s">
        <v>314</v>
      </c>
      <c r="E48" s="47" t="s">
        <v>306</v>
      </c>
    </row>
    <row r="49" spans="1:5" ht="80.150000000000006" customHeight="1" thickBot="1" x14ac:dyDescent="0.4">
      <c r="A49" s="171" t="s">
        <v>315</v>
      </c>
      <c r="B49" s="49"/>
      <c r="C49" s="49"/>
      <c r="D49" s="49"/>
      <c r="E49" s="50"/>
    </row>
    <row r="50" spans="1:5" ht="14.5" customHeight="1" thickBot="1" x14ac:dyDescent="0.4">
      <c r="A50" s="120"/>
      <c r="B50" s="120"/>
      <c r="C50" s="120"/>
      <c r="D50" s="120"/>
      <c r="E50" s="120"/>
    </row>
    <row r="51" spans="1:5" ht="30" customHeight="1" x14ac:dyDescent="0.35">
      <c r="A51" s="165" t="s">
        <v>332</v>
      </c>
      <c r="B51" s="166"/>
      <c r="C51" s="166"/>
      <c r="D51" s="166"/>
      <c r="E51" s="167"/>
    </row>
    <row r="52" spans="1:5" ht="25" customHeight="1" x14ac:dyDescent="0.35">
      <c r="A52" s="179" t="s">
        <v>289</v>
      </c>
      <c r="B52" s="180" t="s">
        <v>290</v>
      </c>
      <c r="C52" s="180"/>
      <c r="D52" s="181" t="s">
        <v>78</v>
      </c>
      <c r="E52" s="182" t="s">
        <v>298</v>
      </c>
    </row>
    <row r="53" spans="1:5" ht="50.15" customHeight="1" x14ac:dyDescent="0.35">
      <c r="A53" s="172" t="s">
        <v>327</v>
      </c>
      <c r="B53" s="173">
        <f>'Phase 2 Third Grade'!E27</f>
        <v>15.5</v>
      </c>
      <c r="C53" s="174" t="s">
        <v>317</v>
      </c>
      <c r="D53" s="175" t="s">
        <v>333</v>
      </c>
      <c r="E53" s="52" t="s">
        <v>306</v>
      </c>
    </row>
    <row r="54" spans="1:5" ht="50.15" customHeight="1" x14ac:dyDescent="0.35">
      <c r="A54" s="172" t="s">
        <v>328</v>
      </c>
      <c r="B54" s="173">
        <f>'Phase 2 Third Grade'!E46</f>
        <v>14</v>
      </c>
      <c r="C54" s="176" t="s">
        <v>334</v>
      </c>
      <c r="D54" s="175" t="s">
        <v>335</v>
      </c>
      <c r="E54" s="52" t="s">
        <v>306</v>
      </c>
    </row>
    <row r="55" spans="1:5" ht="50.15" customHeight="1" x14ac:dyDescent="0.35">
      <c r="A55" s="172" t="s">
        <v>336</v>
      </c>
      <c r="B55" s="173">
        <f>'Phase 2 Third Grade'!E57</f>
        <v>5.5</v>
      </c>
      <c r="C55" s="176" t="s">
        <v>322</v>
      </c>
      <c r="D55" s="175" t="s">
        <v>323</v>
      </c>
      <c r="E55" s="52" t="s">
        <v>306</v>
      </c>
    </row>
    <row r="56" spans="1:5" ht="50.15" customHeight="1" x14ac:dyDescent="0.35">
      <c r="A56" s="172" t="s">
        <v>331</v>
      </c>
      <c r="B56" s="127">
        <f>'Phase 2 Third Grade'!E76</f>
        <v>13.5</v>
      </c>
      <c r="C56" s="176" t="s">
        <v>334</v>
      </c>
      <c r="D56" s="175" t="s">
        <v>337</v>
      </c>
      <c r="E56" s="52" t="s">
        <v>306</v>
      </c>
    </row>
    <row r="57" spans="1:5" ht="25" customHeight="1" x14ac:dyDescent="0.35">
      <c r="A57" s="172"/>
      <c r="B57" s="177"/>
      <c r="C57" s="177"/>
      <c r="D57" s="178" t="s">
        <v>314</v>
      </c>
      <c r="E57" s="29" t="s">
        <v>306</v>
      </c>
    </row>
    <row r="58" spans="1:5" ht="80.150000000000006" customHeight="1" thickBot="1" x14ac:dyDescent="0.4">
      <c r="A58" s="171" t="s">
        <v>315</v>
      </c>
      <c r="B58" s="49"/>
      <c r="C58" s="49"/>
      <c r="D58" s="49"/>
      <c r="E58" s="50"/>
    </row>
    <row r="59" spans="1:5" ht="15" thickBot="1" x14ac:dyDescent="0.4">
      <c r="A59" s="120"/>
      <c r="B59" s="120"/>
      <c r="C59" s="120"/>
      <c r="D59" s="120"/>
      <c r="E59" s="120"/>
    </row>
    <row r="60" spans="1:5" ht="30" customHeight="1" x14ac:dyDescent="0.35">
      <c r="A60" s="165" t="s">
        <v>338</v>
      </c>
      <c r="B60" s="166"/>
      <c r="C60" s="166"/>
      <c r="D60" s="166"/>
      <c r="E60" s="167"/>
    </row>
    <row r="61" spans="1:5" ht="25" customHeight="1" x14ac:dyDescent="0.35">
      <c r="A61" s="168" t="s">
        <v>289</v>
      </c>
      <c r="B61" s="169" t="s">
        <v>290</v>
      </c>
      <c r="C61" s="169"/>
      <c r="D61" s="169" t="s">
        <v>78</v>
      </c>
      <c r="E61" s="170" t="s">
        <v>298</v>
      </c>
    </row>
    <row r="62" spans="1:5" ht="50.15" customHeight="1" x14ac:dyDescent="0.35">
      <c r="A62" s="160" t="s">
        <v>338</v>
      </c>
      <c r="B62" s="127">
        <f>'Usability, Professional Dev.'!E14</f>
        <v>2.5</v>
      </c>
      <c r="C62" s="161" t="s">
        <v>339</v>
      </c>
      <c r="D62" s="145" t="s">
        <v>340</v>
      </c>
      <c r="E62" s="51" t="s">
        <v>310</v>
      </c>
    </row>
    <row r="63" spans="1:5" ht="25" customHeight="1" x14ac:dyDescent="0.35">
      <c r="A63" s="162"/>
      <c r="B63" s="163"/>
      <c r="C63" s="163"/>
      <c r="D63" s="164" t="s">
        <v>102</v>
      </c>
      <c r="E63" s="46" t="s">
        <v>310</v>
      </c>
    </row>
    <row r="64" spans="1:5" ht="80.150000000000006" customHeight="1" thickBot="1" x14ac:dyDescent="0.4">
      <c r="A64" s="159" t="s">
        <v>315</v>
      </c>
      <c r="B64" s="55"/>
      <c r="C64" s="55"/>
      <c r="D64" s="55"/>
      <c r="E64" s="56"/>
    </row>
    <row r="65" spans="1:5" ht="15" thickBot="1" x14ac:dyDescent="0.4">
      <c r="A65" s="120"/>
      <c r="B65" s="120"/>
      <c r="C65" s="120"/>
      <c r="D65" s="120"/>
      <c r="E65" s="120"/>
    </row>
    <row r="66" spans="1:5" ht="30" customHeight="1" x14ac:dyDescent="0.35">
      <c r="A66" s="165" t="s">
        <v>341</v>
      </c>
      <c r="B66" s="166"/>
      <c r="C66" s="166"/>
      <c r="D66" s="166"/>
      <c r="E66" s="167"/>
    </row>
    <row r="67" spans="1:5" ht="74.150000000000006" customHeight="1" x14ac:dyDescent="0.35">
      <c r="A67" s="168" t="s">
        <v>289</v>
      </c>
      <c r="B67" s="169" t="s">
        <v>290</v>
      </c>
      <c r="C67" s="169"/>
      <c r="D67" s="169" t="s">
        <v>342</v>
      </c>
      <c r="E67" s="170" t="s">
        <v>298</v>
      </c>
    </row>
    <row r="68" spans="1:5" ht="50.15" customHeight="1" x14ac:dyDescent="0.35">
      <c r="A68" s="160" t="s">
        <v>343</v>
      </c>
      <c r="B68" s="127">
        <f>'Usability, Professional Dev.'!E22</f>
        <v>1</v>
      </c>
      <c r="C68" s="161" t="s">
        <v>344</v>
      </c>
      <c r="D68" s="145" t="s">
        <v>345</v>
      </c>
      <c r="E68" s="51" t="s">
        <v>310</v>
      </c>
    </row>
    <row r="69" spans="1:5" ht="30" customHeight="1" x14ac:dyDescent="0.35">
      <c r="A69" s="162"/>
      <c r="B69" s="163"/>
      <c r="C69" s="163"/>
      <c r="D69" s="164" t="s">
        <v>102</v>
      </c>
      <c r="E69" s="46" t="s">
        <v>310</v>
      </c>
    </row>
    <row r="70" spans="1:5" ht="80.150000000000006" customHeight="1" thickBot="1" x14ac:dyDescent="0.4">
      <c r="A70" s="159" t="s">
        <v>315</v>
      </c>
      <c r="B70" s="55"/>
      <c r="C70" s="55"/>
      <c r="D70" s="55"/>
      <c r="E70" s="56"/>
    </row>
  </sheetData>
  <sheetProtection algorithmName="SHA-512" hashValue="pn4gUzQ1rE849xAoh2gFiutD/T+I4ww8DgPk8IGy2TxMaXVA8SQ3Tuk1Bafc1aM1SMtWRGTmU8xve8osJ2ZuVg==" saltValue="yN3JLsPflxRhQH0yZqCCKw==" spinCount="100000" sheet="1" formatCells="0" formatColumns="0" formatRows="0"/>
  <dataValidations count="2">
    <dataValidation type="list" allowBlank="1" showInputMessage="1" showErrorMessage="1" sqref="E69 E25:E29 E34:E39 E44:E48 E53:E57 E62:E63" xr:uid="{00000000-0002-0000-0800-000000000000}">
      <formula1>"Meets Expectations, Partially Meets Expectations, Doesn’t Meet Expectations"</formula1>
    </dataValidation>
    <dataValidation type="list" allowBlank="1" showInputMessage="1" showErrorMessage="1" sqref="E68" xr:uid="{F495F4F9-7021-498A-9FCE-2DFBF435C8A1}">
      <formula1>"Meets Expectations,  Doesn’t Meet Expectations"</formula1>
    </dataValidation>
  </dataValidations>
  <pageMargins left="0.7" right="0.7" top="0.75" bottom="0.75" header="0.3" footer="0.3"/>
  <pageSetup scale="78" orientation="landscape" horizontalDpi="4294967293" verticalDpi="4294967293" r:id="rId1"/>
  <headerFooter>
    <oddFooter>&amp;LJanuary 2020&amp;CCore Program Review&amp;RRating Summary</oddFooter>
  </headerFooter>
  <rowBreaks count="4" manualBreakCount="4">
    <brk id="31" max="16383" man="1"/>
    <brk id="41" max="16383" man="1"/>
    <brk id="50" max="16383" man="1"/>
    <brk id="5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6675B2F312CEF4B9DFD32BED50ACEE3" ma:contentTypeVersion="11" ma:contentTypeDescription="Create a new document." ma:contentTypeScope="" ma:versionID="b9abb36846bf9831429bc6ff6b214dc3">
  <xsd:schema xmlns:xsd="http://www.w3.org/2001/XMLSchema" xmlns:xs="http://www.w3.org/2001/XMLSchema" xmlns:p="http://schemas.microsoft.com/office/2006/metadata/properties" xmlns:ns3="80c9cfe5-9c5c-41fe-9ece-4ddfd991408d" xmlns:ns4="3daf01fd-73c0-4412-afae-17d1396a5b9a" targetNamespace="http://schemas.microsoft.com/office/2006/metadata/properties" ma:root="true" ma:fieldsID="545e76e1bb12b1ff6e79e2bc6a5cee6a" ns3:_="" ns4:_="">
    <xsd:import namespace="80c9cfe5-9c5c-41fe-9ece-4ddfd991408d"/>
    <xsd:import namespace="3daf01fd-73c0-4412-afae-17d1396a5b9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c9cfe5-9c5c-41fe-9ece-4ddfd991408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daf01fd-73c0-4412-afae-17d1396a5b9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B2C877-8999-4265-A912-A56F1F349D59}">
  <ds:schemaRefs>
    <ds:schemaRef ds:uri="80c9cfe5-9c5c-41fe-9ece-4ddfd991408d"/>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terms/"/>
    <ds:schemaRef ds:uri="http://purl.org/dc/elements/1.1/"/>
    <ds:schemaRef ds:uri="3daf01fd-73c0-4412-afae-17d1396a5b9a"/>
    <ds:schemaRef ds:uri="http://purl.org/dc/dcmitype/"/>
  </ds:schemaRefs>
</ds:datastoreItem>
</file>

<file path=customXml/itemProps2.xml><?xml version="1.0" encoding="utf-8"?>
<ds:datastoreItem xmlns:ds="http://schemas.openxmlformats.org/officeDocument/2006/customXml" ds:itemID="{0AF94652-3A7A-4EC0-AD14-CE8649669F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c9cfe5-9c5c-41fe-9ece-4ddfd991408d"/>
    <ds:schemaRef ds:uri="3daf01fd-73c0-4412-afae-17d1396a5b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54689D-4B4F-45E0-AFA9-802E9C4F89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Rating Definitions</vt:lpstr>
      <vt:lpstr>Phase 1</vt:lpstr>
      <vt:lpstr>Phase 2 Kindergarten</vt:lpstr>
      <vt:lpstr>Phase 2 First Grade</vt:lpstr>
      <vt:lpstr>Phase 2 Second Grade</vt:lpstr>
      <vt:lpstr>Phase 2 Third Grade</vt:lpstr>
      <vt:lpstr>Usability, Professional Dev.</vt:lpstr>
      <vt:lpstr>Core Programs Rating Summary</vt:lpstr>
      <vt:lpstr>Final Summary</vt:lpstr>
    </vt:vector>
  </TitlesOfParts>
  <Manager/>
  <Company>Colorado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Yetter, Tammy</dc:creator>
  <cp:keywords/>
  <dc:description/>
  <cp:lastModifiedBy>Calzadillas, Marisa</cp:lastModifiedBy>
  <cp:revision/>
  <dcterms:created xsi:type="dcterms:W3CDTF">2020-01-29T22:20:11Z</dcterms:created>
  <dcterms:modified xsi:type="dcterms:W3CDTF">2020-06-24T15:30:44Z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0x010100E6675B2F312CEF4B9DFD32BED50ACEE3</vt:lpwstr>
  </property>
</Properties>
</file>