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Documents for Reviewers/Spanish Programs/"/>
    </mc:Choice>
  </mc:AlternateContent>
  <xr:revisionPtr revIDLastSave="0" documentId="8_{FBB8B879-7AFE-4FFE-9D54-6C8D077AF155}" xr6:coauthVersionLast="47" xr6:coauthVersionMax="47" xr10:uidLastSave="{00000000-0000-0000-0000-000000000000}"/>
  <bookViews>
    <workbookView xWindow="-110" yWindow="-110" windowWidth="19420" windowHeight="10300" activeTab="2"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ilvTxaBwAmqvv5P5xXShA6HwECRg=="/>
    </ext>
  </extLst>
</workbook>
</file>

<file path=xl/calcChain.xml><?xml version="1.0" encoding="utf-8"?>
<calcChain xmlns="http://schemas.openxmlformats.org/spreadsheetml/2006/main">
  <c r="D12" i="10" l="1"/>
  <c r="I31" i="10"/>
  <c r="I29" i="10"/>
  <c r="I28" i="10"/>
  <c r="I27" i="10"/>
  <c r="I25" i="10"/>
  <c r="I23" i="10"/>
  <c r="I21" i="10"/>
  <c r="I20" i="10"/>
  <c r="I19" i="10"/>
  <c r="I17" i="10"/>
  <c r="I16" i="10"/>
  <c r="I13" i="10"/>
  <c r="I12" i="10"/>
  <c r="H31" i="10"/>
  <c r="H30" i="10"/>
  <c r="H29" i="10"/>
  <c r="H28" i="10"/>
  <c r="H27" i="10"/>
  <c r="H26" i="10"/>
  <c r="H25" i="10"/>
  <c r="H23" i="10"/>
  <c r="H22" i="10"/>
  <c r="H21" i="10"/>
  <c r="H20" i="10"/>
  <c r="H19" i="10"/>
  <c r="H18" i="10"/>
  <c r="H17" i="10"/>
  <c r="H16" i="10"/>
  <c r="H13" i="10"/>
  <c r="H12" i="10"/>
  <c r="C31" i="10"/>
  <c r="C27" i="10"/>
  <c r="C23" i="10"/>
  <c r="C19" i="10"/>
  <c r="C30" i="10"/>
  <c r="C26" i="10"/>
  <c r="C22" i="10"/>
  <c r="C18" i="10"/>
  <c r="C29" i="10"/>
  <c r="C25" i="10"/>
  <c r="C21" i="10"/>
  <c r="C17" i="10"/>
  <c r="C13" i="10"/>
  <c r="D31" i="10"/>
  <c r="D27" i="10"/>
  <c r="D23" i="10"/>
  <c r="D19" i="10"/>
  <c r="D30" i="10"/>
  <c r="D26" i="10"/>
  <c r="D22" i="10"/>
  <c r="D18" i="10"/>
  <c r="D29" i="10"/>
  <c r="D25" i="10"/>
  <c r="D21" i="10"/>
  <c r="D17" i="10"/>
  <c r="D13" i="10"/>
  <c r="D28" i="10"/>
  <c r="D20" i="10"/>
  <c r="D16" i="10"/>
  <c r="C28" i="10"/>
  <c r="C20" i="10"/>
  <c r="C16" i="10"/>
  <c r="C12" i="10"/>
  <c r="G8" i="10"/>
  <c r="B8" i="10"/>
  <c r="G7" i="10"/>
  <c r="B7" i="10"/>
  <c r="G6" i="10"/>
  <c r="B6" i="10"/>
  <c r="I68" i="9"/>
  <c r="L56" i="9"/>
  <c r="L55" i="9"/>
  <c r="L54" i="9"/>
  <c r="L53" i="9"/>
  <c r="I56" i="9"/>
  <c r="I55" i="9"/>
  <c r="I54" i="9"/>
  <c r="E56" i="9"/>
  <c r="E55" i="9"/>
  <c r="E54" i="9"/>
  <c r="E53" i="9"/>
  <c r="L47" i="9"/>
  <c r="I30" i="10" s="1"/>
  <c r="L46" i="9"/>
  <c r="I26" i="10" s="1"/>
  <c r="L45" i="9"/>
  <c r="I22" i="10" s="1"/>
  <c r="L44" i="9"/>
  <c r="I18" i="10" s="1"/>
  <c r="E47" i="9"/>
  <c r="E46" i="9"/>
  <c r="E45" i="9"/>
  <c r="E44" i="9"/>
  <c r="L38" i="9"/>
  <c r="L37" i="9"/>
  <c r="L36" i="9"/>
  <c r="L35" i="9"/>
  <c r="L34" i="9"/>
  <c r="I38" i="9"/>
  <c r="I37" i="9"/>
  <c r="I36" i="9"/>
  <c r="I35" i="9"/>
  <c r="L28" i="9"/>
  <c r="L27" i="9"/>
  <c r="L26" i="9"/>
  <c r="L25" i="9"/>
  <c r="I28" i="9"/>
  <c r="I27" i="9"/>
  <c r="I26" i="9"/>
  <c r="E38" i="9"/>
  <c r="E37" i="9"/>
  <c r="E36" i="9"/>
  <c r="E35" i="9"/>
  <c r="E34" i="9"/>
  <c r="E28" i="9"/>
  <c r="E27" i="9"/>
  <c r="E26" i="9"/>
  <c r="E25" i="9"/>
  <c r="J13" i="9"/>
  <c r="J12" i="9"/>
  <c r="C13" i="9"/>
  <c r="E21" i="8"/>
  <c r="E20" i="8"/>
  <c r="E10" i="8"/>
  <c r="E11" i="8"/>
  <c r="E12" i="8"/>
  <c r="E13" i="8"/>
  <c r="E9" i="8"/>
  <c r="E67" i="7"/>
  <c r="E68" i="7"/>
  <c r="E69" i="7"/>
  <c r="E70" i="7"/>
  <c r="E71" i="7"/>
  <c r="E72" i="7"/>
  <c r="E73" i="7"/>
  <c r="E74" i="7"/>
  <c r="E75" i="7"/>
  <c r="E76" i="7"/>
  <c r="E77" i="7"/>
  <c r="E78" i="7"/>
  <c r="E79" i="7"/>
  <c r="E66" i="7"/>
  <c r="E55" i="7"/>
  <c r="E56" i="7"/>
  <c r="E57" i="7"/>
  <c r="E58" i="7"/>
  <c r="E59" i="7"/>
  <c r="E54" i="7"/>
  <c r="E35" i="7"/>
  <c r="E36" i="7"/>
  <c r="E37" i="7"/>
  <c r="E38" i="7"/>
  <c r="E39" i="7"/>
  <c r="E40" i="7"/>
  <c r="E41" i="7"/>
  <c r="E42" i="7"/>
  <c r="E43" i="7"/>
  <c r="E44" i="7"/>
  <c r="E45" i="7"/>
  <c r="E46" i="7"/>
  <c r="E47" i="7"/>
  <c r="E34" i="7"/>
  <c r="E11" i="7"/>
  <c r="E12" i="7"/>
  <c r="E13" i="7"/>
  <c r="E14" i="7"/>
  <c r="E15" i="7"/>
  <c r="E16" i="7"/>
  <c r="E17" i="7"/>
  <c r="E18" i="7"/>
  <c r="E19" i="7"/>
  <c r="E20" i="7"/>
  <c r="E21" i="7"/>
  <c r="E22" i="7"/>
  <c r="E23" i="7"/>
  <c r="E24" i="7"/>
  <c r="E25" i="7"/>
  <c r="E26" i="7"/>
  <c r="E27" i="7"/>
  <c r="E10" i="7"/>
  <c r="E66" i="6"/>
  <c r="E67" i="6"/>
  <c r="E68" i="6"/>
  <c r="E69" i="6"/>
  <c r="E70" i="6"/>
  <c r="E71" i="6"/>
  <c r="E72" i="6"/>
  <c r="E73" i="6"/>
  <c r="E74" i="6"/>
  <c r="E75" i="6"/>
  <c r="E65" i="6"/>
  <c r="E54" i="6"/>
  <c r="E55" i="6"/>
  <c r="E56" i="6"/>
  <c r="E57" i="6"/>
  <c r="E58" i="6"/>
  <c r="E53" i="6"/>
  <c r="E35" i="6"/>
  <c r="E36" i="6"/>
  <c r="E37" i="6"/>
  <c r="E38" i="6"/>
  <c r="E39" i="6"/>
  <c r="E40" i="6"/>
  <c r="E41" i="6"/>
  <c r="E42" i="6"/>
  <c r="E43" i="6"/>
  <c r="E44" i="6"/>
  <c r="E45" i="6"/>
  <c r="E46" i="6"/>
  <c r="E34" i="6"/>
  <c r="E11" i="6"/>
  <c r="E12" i="6"/>
  <c r="E13" i="6"/>
  <c r="E14" i="6"/>
  <c r="E15" i="6"/>
  <c r="E16" i="6"/>
  <c r="E17" i="6"/>
  <c r="E18" i="6"/>
  <c r="E19" i="6"/>
  <c r="E20" i="6"/>
  <c r="E21" i="6"/>
  <c r="E22" i="6"/>
  <c r="E23" i="6"/>
  <c r="E24" i="6"/>
  <c r="E25" i="6"/>
  <c r="E26" i="6"/>
  <c r="E27" i="6"/>
  <c r="E10" i="6"/>
  <c r="E80" i="5"/>
  <c r="E81" i="5"/>
  <c r="E82" i="5"/>
  <c r="E83" i="5"/>
  <c r="E84" i="5"/>
  <c r="E85" i="5"/>
  <c r="E86" i="5"/>
  <c r="E87" i="5"/>
  <c r="E88" i="5"/>
  <c r="E89" i="5"/>
  <c r="E79" i="5"/>
  <c r="E68" i="5"/>
  <c r="E69" i="5"/>
  <c r="E70" i="5"/>
  <c r="E71" i="5"/>
  <c r="E72" i="5"/>
  <c r="E67" i="5"/>
  <c r="E52" i="5"/>
  <c r="E53" i="5"/>
  <c r="E54" i="5"/>
  <c r="E55" i="5"/>
  <c r="E56" i="5"/>
  <c r="E61" i="5" s="1"/>
  <c r="E57" i="5"/>
  <c r="E58" i="5"/>
  <c r="E59" i="5"/>
  <c r="E60" i="5"/>
  <c r="E51" i="5"/>
  <c r="E28" i="5"/>
  <c r="E29" i="5"/>
  <c r="E30" i="5"/>
  <c r="E31" i="5"/>
  <c r="E32" i="5"/>
  <c r="E33" i="5"/>
  <c r="E34" i="5"/>
  <c r="E35" i="5"/>
  <c r="E36" i="5"/>
  <c r="E37" i="5"/>
  <c r="E38" i="5"/>
  <c r="E39" i="5"/>
  <c r="E40" i="5"/>
  <c r="E41" i="5"/>
  <c r="E42" i="5"/>
  <c r="E43" i="5"/>
  <c r="E44" i="5"/>
  <c r="E27" i="5"/>
  <c r="E11" i="5"/>
  <c r="E12" i="5"/>
  <c r="E13" i="5"/>
  <c r="E14" i="5"/>
  <c r="E15" i="5"/>
  <c r="E16" i="5"/>
  <c r="E17" i="5"/>
  <c r="E18" i="5"/>
  <c r="E19" i="5"/>
  <c r="E20" i="5"/>
  <c r="E10" i="5"/>
  <c r="E75" i="4"/>
  <c r="E76" i="4"/>
  <c r="E77" i="4"/>
  <c r="E78" i="4"/>
  <c r="E79" i="4"/>
  <c r="E80" i="4"/>
  <c r="E74" i="4"/>
  <c r="E58" i="4"/>
  <c r="E59" i="4"/>
  <c r="E60" i="4"/>
  <c r="E61" i="4"/>
  <c r="E62" i="4"/>
  <c r="E63" i="4"/>
  <c r="E64" i="4"/>
  <c r="E65" i="4"/>
  <c r="E66" i="4"/>
  <c r="E67" i="4"/>
  <c r="E57" i="4"/>
  <c r="E29" i="4"/>
  <c r="E30" i="4"/>
  <c r="E31" i="4"/>
  <c r="E32" i="4"/>
  <c r="E33" i="4"/>
  <c r="E34" i="4"/>
  <c r="E35" i="4"/>
  <c r="E36" i="4"/>
  <c r="E37" i="4"/>
  <c r="E38" i="4"/>
  <c r="E39" i="4"/>
  <c r="E40" i="4"/>
  <c r="E41" i="4"/>
  <c r="E42" i="4"/>
  <c r="E43" i="4"/>
  <c r="E44" i="4"/>
  <c r="E45" i="4"/>
  <c r="E46" i="4"/>
  <c r="E47" i="4"/>
  <c r="E48" i="4"/>
  <c r="E49" i="4"/>
  <c r="E50" i="4"/>
  <c r="E28" i="4"/>
  <c r="E51" i="4" s="1"/>
  <c r="E11" i="4"/>
  <c r="E12" i="4"/>
  <c r="E13" i="4"/>
  <c r="E14" i="4"/>
  <c r="E15" i="4"/>
  <c r="E16" i="4"/>
  <c r="E17" i="4"/>
  <c r="E18" i="4"/>
  <c r="E19" i="4"/>
  <c r="E20" i="4"/>
  <c r="E21" i="4"/>
  <c r="E10" i="4"/>
  <c r="E56" i="3"/>
  <c r="E57" i="3"/>
  <c r="E58" i="3"/>
  <c r="E55" i="3"/>
  <c r="E49" i="3"/>
  <c r="E50" i="3"/>
  <c r="E48" i="3"/>
  <c r="E41" i="3"/>
  <c r="E42" i="3"/>
  <c r="E43" i="3"/>
  <c r="E40" i="3"/>
  <c r="E30" i="3"/>
  <c r="E31" i="3"/>
  <c r="E32" i="3"/>
  <c r="E33" i="3"/>
  <c r="E34" i="3"/>
  <c r="E35" i="3"/>
  <c r="E29" i="3"/>
  <c r="E23" i="3"/>
  <c r="E24" i="3"/>
  <c r="E22" i="3"/>
  <c r="E16" i="3"/>
  <c r="E17" i="3"/>
  <c r="E15" i="3"/>
  <c r="E7" i="3"/>
  <c r="E8" i="3"/>
  <c r="E9" i="3"/>
  <c r="E10" i="3"/>
  <c r="E6" i="3"/>
  <c r="K58" i="3"/>
  <c r="K57" i="3"/>
  <c r="K56" i="3"/>
  <c r="K55" i="3"/>
  <c r="K21" i="8"/>
  <c r="K20" i="8"/>
  <c r="K22" i="8" s="1"/>
  <c r="K13" i="8"/>
  <c r="K12" i="8"/>
  <c r="K11" i="8"/>
  <c r="K10" i="8"/>
  <c r="K9" i="8"/>
  <c r="K14" i="8" s="1"/>
  <c r="I62" i="9" s="1"/>
  <c r="K79" i="7"/>
  <c r="K78" i="7"/>
  <c r="K77" i="7"/>
  <c r="K76" i="7"/>
  <c r="K75" i="7"/>
  <c r="K74" i="7"/>
  <c r="K73" i="7"/>
  <c r="K72" i="7"/>
  <c r="K71" i="7"/>
  <c r="K70" i="7"/>
  <c r="K69" i="7"/>
  <c r="K68" i="7"/>
  <c r="K67" i="7"/>
  <c r="K80" i="7" s="1"/>
  <c r="K66" i="7"/>
  <c r="K59" i="7"/>
  <c r="K58" i="7"/>
  <c r="K57" i="7"/>
  <c r="K56" i="7"/>
  <c r="K55" i="7"/>
  <c r="K54" i="7"/>
  <c r="K60" i="7" s="1"/>
  <c r="K47" i="7"/>
  <c r="K46" i="7"/>
  <c r="K45" i="7"/>
  <c r="K44" i="7"/>
  <c r="K43" i="7"/>
  <c r="K42" i="7"/>
  <c r="K41" i="7"/>
  <c r="K40" i="7"/>
  <c r="K39" i="7"/>
  <c r="K38" i="7"/>
  <c r="K37" i="7"/>
  <c r="K36" i="7"/>
  <c r="K35" i="7"/>
  <c r="K48" i="7" s="1"/>
  <c r="K34" i="7"/>
  <c r="K27" i="7"/>
  <c r="K26" i="7"/>
  <c r="K25" i="7"/>
  <c r="K24" i="7"/>
  <c r="K23" i="7"/>
  <c r="K22" i="7"/>
  <c r="K21" i="7"/>
  <c r="K20" i="7"/>
  <c r="K19" i="7"/>
  <c r="K18" i="7"/>
  <c r="K17" i="7"/>
  <c r="K16" i="7"/>
  <c r="K15" i="7"/>
  <c r="K14" i="7"/>
  <c r="K13" i="7"/>
  <c r="K12" i="7"/>
  <c r="K28" i="7" s="1"/>
  <c r="I53" i="9" s="1"/>
  <c r="K11" i="7"/>
  <c r="K10" i="7"/>
  <c r="K75" i="6"/>
  <c r="K74" i="6"/>
  <c r="K73" i="6"/>
  <c r="K72" i="6"/>
  <c r="K71" i="6"/>
  <c r="K70" i="6"/>
  <c r="K69" i="6"/>
  <c r="K68" i="6"/>
  <c r="K67" i="6"/>
  <c r="K66" i="6"/>
  <c r="K65" i="6"/>
  <c r="K58" i="6"/>
  <c r="K57" i="6"/>
  <c r="K56" i="6"/>
  <c r="K55" i="6"/>
  <c r="K54" i="6"/>
  <c r="K53" i="6"/>
  <c r="K46" i="6"/>
  <c r="K45" i="6"/>
  <c r="K44" i="6"/>
  <c r="K43" i="6"/>
  <c r="K42" i="6"/>
  <c r="K41" i="6"/>
  <c r="K40" i="6"/>
  <c r="K39" i="6"/>
  <c r="K38" i="6"/>
  <c r="K37" i="6"/>
  <c r="K36" i="6"/>
  <c r="K35" i="6"/>
  <c r="K34" i="6"/>
  <c r="K27" i="6"/>
  <c r="K26" i="6"/>
  <c r="K25" i="6"/>
  <c r="K24" i="6"/>
  <c r="K23" i="6"/>
  <c r="K22" i="6"/>
  <c r="K21" i="6"/>
  <c r="K20" i="6"/>
  <c r="K19" i="6"/>
  <c r="K18" i="6"/>
  <c r="K17" i="6"/>
  <c r="K16" i="6"/>
  <c r="K15" i="6"/>
  <c r="K14" i="6"/>
  <c r="K13" i="6"/>
  <c r="K12" i="6"/>
  <c r="K11" i="6"/>
  <c r="K10" i="6"/>
  <c r="K89" i="5"/>
  <c r="K88" i="5"/>
  <c r="K87" i="5"/>
  <c r="K86" i="5"/>
  <c r="K85" i="5"/>
  <c r="K84" i="5"/>
  <c r="K83" i="5"/>
  <c r="K82" i="5"/>
  <c r="K81" i="5"/>
  <c r="K80" i="5"/>
  <c r="K79" i="5"/>
  <c r="K72" i="5"/>
  <c r="K71" i="5"/>
  <c r="K70" i="5"/>
  <c r="K69" i="5"/>
  <c r="K68" i="5"/>
  <c r="K67" i="5"/>
  <c r="K60" i="5"/>
  <c r="K59" i="5"/>
  <c r="K58" i="5"/>
  <c r="K57" i="5"/>
  <c r="K56" i="5"/>
  <c r="K55" i="5"/>
  <c r="K54" i="5"/>
  <c r="K53" i="5"/>
  <c r="K52" i="5"/>
  <c r="K61" i="5" s="1"/>
  <c r="K51" i="5"/>
  <c r="K44" i="5"/>
  <c r="K43" i="5"/>
  <c r="K42" i="5"/>
  <c r="K41" i="5"/>
  <c r="K40" i="5"/>
  <c r="K39" i="5"/>
  <c r="K38" i="5"/>
  <c r="K37" i="5"/>
  <c r="K36" i="5"/>
  <c r="K35" i="5"/>
  <c r="K34" i="5"/>
  <c r="K33" i="5"/>
  <c r="K32" i="5"/>
  <c r="K31" i="5"/>
  <c r="K30" i="5"/>
  <c r="K29" i="5"/>
  <c r="K28" i="5"/>
  <c r="K27" i="5"/>
  <c r="K20" i="5"/>
  <c r="K19" i="5"/>
  <c r="K18" i="5"/>
  <c r="K17" i="5"/>
  <c r="K16" i="5"/>
  <c r="K15" i="5"/>
  <c r="K14" i="5"/>
  <c r="K13" i="5"/>
  <c r="K12" i="5"/>
  <c r="K11" i="5"/>
  <c r="K10" i="5"/>
  <c r="K80" i="4"/>
  <c r="K79" i="4"/>
  <c r="K78" i="4"/>
  <c r="K77" i="4"/>
  <c r="K76" i="4"/>
  <c r="K75" i="4"/>
  <c r="K74" i="4"/>
  <c r="K67" i="4"/>
  <c r="K66" i="4"/>
  <c r="K65" i="4"/>
  <c r="K64" i="4"/>
  <c r="K63" i="4"/>
  <c r="K62" i="4"/>
  <c r="K61" i="4"/>
  <c r="K60" i="4"/>
  <c r="K59" i="4"/>
  <c r="K58" i="4"/>
  <c r="K57" i="4"/>
  <c r="K50" i="4"/>
  <c r="K49" i="4"/>
  <c r="K48" i="4"/>
  <c r="K47" i="4"/>
  <c r="K46" i="4"/>
  <c r="K45" i="4"/>
  <c r="K44" i="4"/>
  <c r="K43" i="4"/>
  <c r="K42" i="4"/>
  <c r="K41" i="4"/>
  <c r="K40" i="4"/>
  <c r="K39" i="4"/>
  <c r="K38" i="4"/>
  <c r="K37" i="4"/>
  <c r="K36" i="4"/>
  <c r="K35" i="4"/>
  <c r="K34" i="4"/>
  <c r="K33" i="4"/>
  <c r="K32" i="4"/>
  <c r="K31" i="4"/>
  <c r="K30" i="4"/>
  <c r="K29" i="4"/>
  <c r="K28" i="4"/>
  <c r="K21" i="4"/>
  <c r="K20" i="4"/>
  <c r="K19" i="4"/>
  <c r="K18" i="4"/>
  <c r="K17" i="4"/>
  <c r="K16" i="4"/>
  <c r="K15" i="4"/>
  <c r="K14" i="4"/>
  <c r="K13" i="4"/>
  <c r="K12" i="4"/>
  <c r="K11" i="4"/>
  <c r="K10" i="4"/>
  <c r="K50" i="3"/>
  <c r="K49" i="3"/>
  <c r="K48" i="3"/>
  <c r="K43" i="3"/>
  <c r="K42" i="3"/>
  <c r="K41" i="3"/>
  <c r="K40" i="3"/>
  <c r="K35" i="3"/>
  <c r="K34" i="3"/>
  <c r="K33" i="3"/>
  <c r="K32" i="3"/>
  <c r="K31" i="3"/>
  <c r="K30" i="3"/>
  <c r="K29" i="3"/>
  <c r="K24" i="3"/>
  <c r="K23" i="3"/>
  <c r="K22" i="3"/>
  <c r="K17" i="3"/>
  <c r="K16" i="3"/>
  <c r="K15" i="3"/>
  <c r="K10" i="3"/>
  <c r="K9" i="3"/>
  <c r="K8" i="3"/>
  <c r="K7" i="3"/>
  <c r="K6" i="3"/>
  <c r="E48" i="7" l="1"/>
  <c r="B54" i="9" s="1"/>
  <c r="E28" i="7"/>
  <c r="B53" i="9" s="1"/>
  <c r="E47" i="6"/>
  <c r="B45" i="9" s="1"/>
  <c r="E28" i="6"/>
  <c r="B44" i="9" s="1"/>
  <c r="E76" i="6"/>
  <c r="B47" i="9" s="1"/>
  <c r="B36" i="9"/>
  <c r="E45" i="5"/>
  <c r="B35" i="9" s="1"/>
  <c r="E25" i="3"/>
  <c r="C7" i="9" s="1"/>
  <c r="E22" i="8"/>
  <c r="B68" i="9" s="1"/>
  <c r="E14" i="8"/>
  <c r="B62" i="9" s="1"/>
  <c r="E80" i="7"/>
  <c r="B56" i="9" s="1"/>
  <c r="E60" i="7"/>
  <c r="B55" i="9" s="1"/>
  <c r="E59" i="6"/>
  <c r="B46" i="9" s="1"/>
  <c r="K76" i="6"/>
  <c r="I47" i="9" s="1"/>
  <c r="K28" i="6"/>
  <c r="I44" i="9" s="1"/>
  <c r="K47" i="6"/>
  <c r="I45" i="9" s="1"/>
  <c r="K59" i="6"/>
  <c r="I46" i="9" s="1"/>
  <c r="K73" i="5"/>
  <c r="K21" i="5"/>
  <c r="I34" i="9" s="1"/>
  <c r="K45" i="5"/>
  <c r="K90" i="5"/>
  <c r="E90" i="5"/>
  <c r="B38" i="9" s="1"/>
  <c r="E73" i="5"/>
  <c r="B37" i="9" s="1"/>
  <c r="E21" i="5"/>
  <c r="B34" i="9" s="1"/>
  <c r="E68" i="4"/>
  <c r="B27" i="9" s="1"/>
  <c r="K81" i="4"/>
  <c r="K51" i="4"/>
  <c r="E22" i="4"/>
  <c r="B25" i="9" s="1"/>
  <c r="K22" i="4"/>
  <c r="I25" i="9" s="1"/>
  <c r="B26" i="9"/>
  <c r="E81" i="4"/>
  <c r="B28" i="9" s="1"/>
  <c r="K68" i="4"/>
  <c r="E59" i="3"/>
  <c r="C11" i="9" s="1"/>
  <c r="K11" i="3"/>
  <c r="J5" i="9" s="1"/>
  <c r="K59" i="3"/>
  <c r="J11" i="9" s="1"/>
  <c r="E18" i="3"/>
  <c r="C6" i="9" s="1"/>
  <c r="E44" i="3"/>
  <c r="C9" i="9" s="1"/>
  <c r="K44" i="3"/>
  <c r="J9" i="9" s="1"/>
  <c r="E11" i="3"/>
  <c r="K18" i="3"/>
  <c r="J6" i="9" s="1"/>
  <c r="K25" i="3"/>
  <c r="J7" i="9" s="1"/>
  <c r="K36" i="3"/>
  <c r="J8" i="9" s="1"/>
  <c r="E36" i="3"/>
  <c r="C8" i="9" s="1"/>
  <c r="K51" i="3"/>
  <c r="J10" i="9" s="1"/>
  <c r="E51" i="3"/>
  <c r="C10" i="9" s="1"/>
  <c r="C5" i="9" l="1"/>
  <c r="B66" i="3"/>
  <c r="C12" i="9" s="1"/>
</calcChain>
</file>

<file path=xl/sharedStrings.xml><?xml version="1.0" encoding="utf-8"?>
<sst xmlns="http://schemas.openxmlformats.org/spreadsheetml/2006/main" count="1285" uniqueCount="659">
  <si>
    <r>
      <rPr>
        <sz val="14"/>
        <color theme="1"/>
        <rFont val="Calibri"/>
        <family val="2"/>
      </rPr>
      <t xml:space="preserve"> </t>
    </r>
  </si>
  <si>
    <t xml:space="preserve"> </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</si>
  <si>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</si>
  <si>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</si>
  <si>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</si>
  <si>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</si>
  <si>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complementario</t>
    </r>
  </si>
  <si>
    <t>Supplemental Spanish Instructional Programming</t>
  </si>
  <si>
    <r>
      <rPr>
        <b/>
        <sz val="14"/>
        <color theme="1"/>
        <rFont val="Calibri"/>
        <family val="2"/>
      </rPr>
      <t>2023-2024</t>
    </r>
  </si>
  <si>
    <t>2023-2024</t>
  </si>
  <si>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</si>
  <si>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</si>
  <si>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</si>
  <si>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</si>
  <si>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</si>
  <si>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</si>
  <si>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</si>
  <si>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</si>
  <si>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 xml:space="preserve">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
</t>
    </r>
  </si>
  <si>
    <t xml:space="preserve">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
</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</si>
  <si>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</si>
  <si>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vocabulary
• phonics
• oral reading fluency
• reading comprehension
The criteria for each grade are organized into sections based on the essential early literacy skills.  </t>
  </si>
  <si>
    <r>
      <rPr>
        <sz val="11"/>
        <color theme="1"/>
        <rFont val="Calibri"/>
        <family val="2"/>
      </rPr>
      <t xml:space="preserve">Los programas complementarios que superen la Fase 1 se revisarán por nivel de grado y por el componente de alfabetización presentado por el proveedor. Las recomendaciones reflejarán los criterios cumplidos en la Fase 2. </t>
    </r>
  </si>
  <si>
    <t xml:space="preserve">Supplemental Programming which pass Phase 1, will reviewed by grade level and by literacy component submitted by the vendor. Recommendations will reflect criteria met in Phase 2. </t>
  </si>
  <si>
    <r>
      <rPr>
        <b/>
        <sz val="14"/>
        <color theme="1"/>
        <rFont val="Calibri"/>
        <family val="2"/>
      </rPr>
      <t>Definiciones de las calificaciones</t>
    </r>
  </si>
  <si>
    <t>Rating Definitions</t>
  </si>
  <si>
    <r>
      <rPr>
        <b/>
        <sz val="12"/>
        <color theme="1"/>
        <rFont val="Calibri"/>
        <family val="2"/>
      </rPr>
      <t>Cumple Totalmente o Cumple</t>
    </r>
  </si>
  <si>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</si>
  <si>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</si>
  <si>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</si>
  <si>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</si>
  <si>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</si>
  <si>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r>
      <rPr>
        <b/>
        <sz val="12"/>
        <color theme="1"/>
        <rFont val="Calibri"/>
        <family val="2"/>
      </rPr>
      <t>Cumple Parcialmente</t>
    </r>
  </si>
  <si>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</si>
  <si>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</si>
  <si>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</si>
  <si>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</si>
  <si>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</si>
  <si>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r>
      <rPr>
        <b/>
        <sz val="12"/>
        <color theme="1"/>
        <rFont val="Calibri"/>
        <family val="2"/>
      </rPr>
      <t>No Cumple</t>
    </r>
  </si>
  <si>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</si>
  <si>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</si>
  <si>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</si>
  <si>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1"/>
        <color theme="1"/>
        <rFont val="Calibri"/>
        <family val="2"/>
      </rPr>
      <t>Los puntos marcados como No Cumple recibirán una puntuación de 0.</t>
    </r>
  </si>
  <si>
    <t>Items marked Not met will receive a score of 0.</t>
  </si>
  <si>
    <r>
      <rPr>
        <b/>
        <sz val="14"/>
        <color theme="1"/>
        <rFont val="Calibri"/>
        <family val="2"/>
      </rPr>
      <t>Pautas de evaluación para los programas de español complementario</t>
    </r>
  </si>
  <si>
    <t>Supplemental Spanish Program Review Rubric</t>
  </si>
  <si>
    <r>
      <rPr>
        <b/>
        <sz val="12"/>
        <color theme="1"/>
        <rFont val="Calibri"/>
        <family val="2"/>
      </rPr>
      <t xml:space="preserve">Fase 1: </t>
    </r>
    <r>
      <rPr>
        <b/>
        <sz val="12"/>
        <color theme="1"/>
        <rFont val="Calibri"/>
        <family val="2"/>
      </rPr>
      <t>Requisitos de los programas complementarios de lectura en español con base científica o en la evidencia</t>
    </r>
  </si>
  <si>
    <t>Phase 1: Required Features of Scientifically-Based or Evidence Based Spanish Supplemental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</si>
  <si>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</si>
  <si>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</si>
  <si>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</si>
  <si>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</si>
  <si>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</si>
  <si>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</si>
  <si>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</si>
  <si>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Cumple</t>
  </si>
  <si>
    <t>The ELSR Team will note the appropriate statement based on the ESSA review and information provided in the application.
 This program has an aligned study that meets ESSA Levels 1, 2 or 3
This program does not have an aligned study</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</si>
  <si>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</si>
  <si>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</si>
  <si>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</si>
  <si>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r>
      <rPr>
        <sz val="12"/>
        <color theme="1"/>
        <rFont val="Calibri"/>
        <family val="2"/>
      </rPr>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r>
    <r>
      <rPr>
        <i/>
        <sz val="9"/>
        <color theme="1"/>
        <rFont val="Calibri"/>
        <family val="2"/>
      </rPr>
      <t xml:space="preserve">*puntuación solo para el proveedor de componentes de alfabetización seleccionado dentro de la aplicación </t>
    </r>
  </si>
  <si>
    <r>
      <rPr>
        <sz val="12"/>
        <color theme="1"/>
        <rFont val="Calibri"/>
        <family val="2"/>
      </rPr>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r>
    <r>
      <rPr>
        <i/>
        <sz val="9"/>
        <color theme="1"/>
        <rFont val="Calibri"/>
        <family val="2"/>
      </rPr>
      <t xml:space="preserve">*score only for literacy components vendor selected within the application </t>
    </r>
  </si>
  <si>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</si>
  <si>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</si>
  <si>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</si>
  <si>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</si>
  <si>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1:</t>
  </si>
  <si>
    <t>Total Met Section 1:</t>
  </si>
  <si>
    <t>Se necesitan todos los puntos para pasar a la revisión de la Fase 2.</t>
  </si>
  <si>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</si>
  <si>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</si>
  <si>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</si>
  <si>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</si>
  <si>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 xml:space="preserve">Section 2: Explicit Instruction – Students are introduced to the new skill before they are asked to perform it. </t>
  </si>
  <si>
    <r>
      <rPr>
        <sz val="12"/>
        <color theme="1"/>
        <rFont val="Calibri"/>
        <family val="2"/>
      </rPr>
      <t xml:space="preserve">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
</t>
    </r>
    <r>
      <rPr>
        <i/>
        <sz val="9"/>
        <color theme="1"/>
        <rFont val="Calibri"/>
        <family val="2"/>
      </rPr>
      <t>*puntuación solo para el proveedor de nivel de grado seleccionado dentro de la aplicación</t>
    </r>
  </si>
  <si>
    <r>
      <rPr>
        <sz val="12"/>
        <color theme="1"/>
        <rFont val="Calibri"/>
        <family val="2"/>
      </rPr>
      <t xml:space="preserve">Lessons include instructional routines and/or scripts in Spanish that note explicitly what the teacher should say in Spanish, include a step-by-step sequence, procedures, and consistent academic language and vocabulary in Spanish that relates back to grade level outcomes and standards.
</t>
    </r>
    <r>
      <rPr>
        <i/>
        <sz val="9"/>
        <color theme="1"/>
        <rFont val="Calibri"/>
        <family val="2"/>
      </rPr>
      <t>*score only for grade level vendor selected within the application</t>
    </r>
  </si>
  <si>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</si>
  <si>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scheme val="minor"/>
      </rPr>
      <t>Routines are in Spanish and include language, in Spanish,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</si>
  <si>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</si>
  <si>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scheme val="minor"/>
      </rPr>
      <t>There are multiple opportunities for students to practice new skills with instructions in Spanish for the teacher to give immediate corrective feedback.</t>
    </r>
  </si>
  <si>
    <t>Total Cumplido Sección 2:</t>
  </si>
  <si>
    <t>Total Met Section 2:</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</si>
  <si>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</si>
  <si>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</si>
  <si>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</si>
  <si>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</si>
  <si>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rPr>
        <sz val="12"/>
        <color theme="1"/>
        <rFont val="Calibri"/>
        <family val="2"/>
      </rPr>
      <t xml:space="preserve">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 </t>
    </r>
    <r>
      <rPr>
        <i/>
        <sz val="9"/>
        <color theme="1"/>
        <rFont val="Calibri"/>
        <family val="2"/>
      </rPr>
      <t xml:space="preserve"> 
*Puntuación solo para los componentes de alfabetización y un grado seleccionado por el proveedor dentro de la aplicación.</t>
    </r>
  </si>
  <si>
    <r>
      <rPr>
        <sz val="12"/>
        <color theme="1"/>
        <rFont val="Calibri"/>
        <family val="2"/>
      </rPr>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r>
    <r>
      <rPr>
        <i/>
        <sz val="9"/>
        <color theme="1"/>
        <rFont val="Calibri"/>
        <family val="2"/>
      </rPr>
      <t xml:space="preserve">*score only for literacy components and a grade level selected by the vendor within the application </t>
    </r>
  </si>
  <si>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</si>
  <si>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</si>
  <si>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 xml:space="preserve">El alcance y la secuencia de cada nivel de grado articulan cuándo se enseñan las destrezas en </t>
    </r>
    <r>
      <rPr>
        <b/>
        <sz val="11"/>
        <color theme="1"/>
        <rFont val="Calibri"/>
        <family val="2"/>
      </rPr>
      <t xml:space="preserve">todos </t>
    </r>
    <r>
      <rPr>
        <sz val="11"/>
        <color theme="1"/>
        <rFont val="Calibri"/>
        <family val="2"/>
      </rPr>
      <t xml:space="preserve">los grados. 
</t>
    </r>
    <r>
      <rPr>
        <i/>
        <sz val="9"/>
        <color theme="1"/>
        <rFont val="Calibri"/>
        <family val="2"/>
      </rPr>
      <t>*Puntuación solo para los componentes de alfabetización y los niveles de grado seleccionados por el proveedor dentro de la aplicación.</t>
    </r>
  </si>
  <si>
    <r>
      <rPr>
        <sz val="12"/>
        <color theme="1"/>
        <rFont val="Calibri"/>
        <family val="2"/>
      </rPr>
      <t xml:space="preserve">The scope and sequence at each grade level articulates when skills are taught </t>
    </r>
    <r>
      <rPr>
        <b/>
        <sz val="12"/>
        <color theme="1"/>
        <rFont val="Calibri"/>
        <family val="2"/>
      </rPr>
      <t>across</t>
    </r>
    <r>
      <rPr>
        <sz val="12"/>
        <color theme="1"/>
        <rFont val="Calibri"/>
        <family val="2"/>
      </rPr>
      <t xml:space="preserve"> grades. 
</t>
    </r>
    <r>
      <rPr>
        <i/>
        <sz val="9"/>
        <color theme="1"/>
        <rFont val="Calibri"/>
        <family val="2"/>
      </rPr>
      <t>*score only for literacy components and grade levels selected by the vendor within the application</t>
    </r>
    <r>
      <rPr>
        <sz val="12"/>
        <color theme="1"/>
        <rFont val="Calibri"/>
        <family val="2"/>
      </rPr>
      <t xml:space="preserve"> </t>
    </r>
  </si>
  <si>
    <t>Total Cumplido Sección 3:</t>
  </si>
  <si>
    <t>Total Met Section 3:</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</si>
  <si>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</si>
  <si>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</si>
  <si>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r>
      <rPr>
        <sz val="12"/>
        <color theme="1"/>
        <rFont val="Calibri"/>
        <family val="2"/>
      </rPr>
      <t xml:space="preserve">Las lecciones del programa para cada una de las cinco áreas de destrezas fundamentales, incluyendo el lenguaje oral, en cada grado tienen un formato de lección claro y coherente.
</t>
    </r>
    <r>
      <rPr>
        <i/>
        <sz val="9"/>
        <color theme="1"/>
        <rFont val="Calibri"/>
        <family val="2"/>
      </rPr>
      <t xml:space="preserve">*Puntuación solo para los componentes de alfabetización y los niveles de grado seleccionados por el proveedor dentro de la aplicación. </t>
    </r>
  </si>
  <si>
    <r>
      <rPr>
        <sz val="12"/>
        <color theme="1"/>
        <rFont val="Calibri"/>
        <family val="2"/>
      </rPr>
      <t xml:space="preserve">A clear and consistent lesson format is present in program lessons for each of the five foundational skill areas, including oral language, at each grade. 
</t>
    </r>
    <r>
      <rPr>
        <i/>
        <sz val="9"/>
        <color theme="1"/>
        <rFont val="Calibri"/>
        <family val="2"/>
      </rPr>
      <t xml:space="preserve">*score only for literacy components and grade levels selected by the vendor within the application </t>
    </r>
  </si>
  <si>
    <r>
      <rPr>
        <sz val="12"/>
        <color theme="1"/>
        <rFont val="Calibri"/>
        <family val="2"/>
      </rPr>
      <t xml:space="preserve">Hay un horario diario de lecciones con sugerencias sobre la duración de las lecciones y las unidades. 
Hay un horario diario de lecciones con sugerencias sobre el tiempo dedicado a cada una de las áreas de destrezas fundamentales, incluyendo el lenguaje oral, que es coherente en todas las lecciones y unidades. 
</t>
    </r>
    <r>
      <rPr>
        <i/>
        <sz val="9"/>
        <color theme="1"/>
        <rFont val="Calibri"/>
        <family val="2"/>
      </rPr>
      <t xml:space="preserve">*puntuación solo para los componentes de alfabetización y los niveles de grado seleccionados por el proveedor dentro de la aplicación </t>
    </r>
  </si>
  <si>
    <r>
      <rPr>
        <sz val="12"/>
        <color theme="1"/>
        <rFont val="Calibri"/>
        <family val="2"/>
      </rPr>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r>
    <r>
      <rPr>
        <i/>
        <sz val="9"/>
        <color theme="1"/>
        <rFont val="Calibri"/>
        <family val="2"/>
      </rPr>
      <t xml:space="preserve">*score only for literacy components and grade levels selected by the vendor within the application </t>
    </r>
  </si>
  <si>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</si>
  <si>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</si>
  <si>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</si>
  <si>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</si>
  <si>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r>
      <rPr>
        <sz val="12"/>
        <color theme="1"/>
        <rFont val="Calibri"/>
        <family val="2"/>
      </rPr>
      <t xml:space="preserve">Las lecciones incluyen rutinas de enseñanza en español, que señalan explícitamente lo que la maestra/el maestro debe decir en español, e incluyen una secuencia paso a paso, procedimientos y lenguaje constante en español en todas las lecciones y los grados.
</t>
    </r>
    <r>
      <rPr>
        <i/>
        <sz val="9"/>
        <color theme="1"/>
        <rFont val="Calibri"/>
        <family val="2"/>
      </rPr>
      <t xml:space="preserve">*puntuación solo para los niveles de grado seleccionados por el proveedor dentro de la aplicación </t>
    </r>
  </si>
  <si>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</si>
  <si>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</si>
  <si>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</si>
  <si>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</si>
  <si>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</si>
  <si>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4:</t>
  </si>
  <si>
    <t>Total Met Section 4:</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</si>
  <si>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</si>
  <si>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</si>
  <si>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</si>
  <si>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</si>
  <si>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</si>
  <si>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</si>
  <si>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r>
      <rPr>
        <sz val="12"/>
        <color theme="1"/>
        <rFont val="Calibri"/>
        <family val="2"/>
      </rPr>
      <t xml:space="preserve">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 
</t>
    </r>
    <r>
      <rPr>
        <i/>
        <sz val="9"/>
        <color theme="1"/>
        <rFont val="Calibri"/>
        <family val="2"/>
      </rPr>
      <t>*Puntuación solo para los componentes de alfabetización seleccionados por el proveedor dentro de la aplicación</t>
    </r>
  </si>
  <si>
    <r>
      <rPr>
        <sz val="12"/>
        <color theme="1"/>
        <rFont val="Calibri"/>
        <family val="2"/>
      </rPr>
      <t xml:space="preserve">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
</t>
    </r>
    <r>
      <rPr>
        <i/>
        <sz val="9"/>
        <color theme="1"/>
        <rFont val="Calibri"/>
        <family val="2"/>
      </rPr>
      <t xml:space="preserve">*score only for literacy components selected by the vendor within the application </t>
    </r>
  </si>
  <si>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</si>
  <si>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</si>
  <si>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</si>
  <si>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</si>
  <si>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5:</t>
  </si>
  <si>
    <t>Total Met Section 5:</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</si>
  <si>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</si>
  <si>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</si>
  <si>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</si>
  <si>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</si>
  <si>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</si>
  <si>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</si>
  <si>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</si>
  <si>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</si>
  <si>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</si>
  <si>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</si>
  <si>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Cumplido Sección 6:</t>
  </si>
  <si>
    <t>Total Met Section 6:</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</si>
  <si>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</si>
  <si>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</si>
  <si>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</si>
  <si>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</si>
  <si>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 xml:space="preserve">Todos los materiales para las maestras/los maestros y los estudiantes deben ser elaborados y revisados por educadores bilingües/bialfabetizados (español/inglés) altamente competentes para garantizar su exactitud y autenticidad.     </t>
  </si>
  <si>
    <t xml:space="preserve">All materials for teachers and students must be developed and reviewed by highly competent bilingual/biliterate (Spanish/English) educators to ensure accuracy and authenticity.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</si>
  <si>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</si>
  <si>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The materials (e.g., texts, illustrations, lessons and photographs) promote culturally appropriate and respectful use of the Spanish language and Spanish regionalisms and provide positive views of various Spanish-speaking communities.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</si>
  <si>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</si>
  <si>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</si>
  <si>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Total Cumplido:</t>
  </si>
  <si>
    <t>Total Met:</t>
  </si>
  <si>
    <t>de 4</t>
  </si>
  <si>
    <r>
      <rPr>
        <b/>
        <sz val="12"/>
        <color theme="1"/>
        <rFont val="Calibri"/>
        <family val="2"/>
      </rPr>
      <t>Resumen de las calificaciones</t>
    </r>
  </si>
  <si>
    <t>Rating Summary</t>
  </si>
  <si>
    <t>Total de puntos:</t>
  </si>
  <si>
    <t>Criterios</t>
  </si>
  <si>
    <t>Total Points:</t>
  </si>
  <si>
    <t>Criteria</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</si>
  <si>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</si>
  <si>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</si>
  <si>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</si>
  <si>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</si>
  <si>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</si>
  <si>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</si>
  <si>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</si>
  <si>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</si>
  <si>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</si>
  <si>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</si>
  <si>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Pautas de evaluación para los programas de español complementario</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</si>
  <si>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</si>
  <si>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</si>
  <si>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Kínder</t>
  </si>
  <si>
    <t>Kindergarten</t>
  </si>
  <si>
    <r>
      <rPr>
        <b/>
        <sz val="12"/>
        <color theme="1"/>
        <rFont val="Calibri"/>
        <family val="2"/>
      </rPr>
      <t xml:space="preserve">Sección 1: </t>
    </r>
    <r>
      <rPr>
        <b/>
        <sz val="12"/>
        <color theme="1"/>
        <rFont val="Calibri"/>
        <family val="2"/>
      </rPr>
      <t xml:space="preserve">Conciencia fonológica y fonémica </t>
    </r>
  </si>
  <si>
    <t xml:space="preserve">Section 1: Phonological and Phonemic Awareness </t>
  </si>
  <si>
    <r>
      <rPr>
        <b/>
        <sz val="11"/>
        <color theme="1"/>
        <rFont val="Calibri"/>
        <family val="2"/>
      </rPr>
      <t>Estado de revisión</t>
    </r>
  </si>
  <si>
    <t>Review Status</t>
  </si>
  <si>
    <r>
      <rPr>
        <b/>
        <sz val="12"/>
        <color theme="1"/>
        <rFont val="Calibri"/>
        <family val="2"/>
      </rPr>
      <t>En el programa didáctico complementario...</t>
    </r>
  </si>
  <si>
    <t>Puntuación</t>
  </si>
  <si>
    <t>In the supplemental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</si>
  <si>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</si>
  <si>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</si>
  <si>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</si>
  <si>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</si>
  <si>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</si>
  <si>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</si>
  <si>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</si>
  <si>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</si>
  <si>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</si>
  <si>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</si>
  <si>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</si>
  <si>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</si>
  <si>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</si>
  <si>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</si>
  <si>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</si>
  <si>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</si>
  <si>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</si>
  <si>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</si>
  <si>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</si>
  <si>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</si>
  <si>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</si>
  <si>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</si>
  <si>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</si>
  <si>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</si>
  <si>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Resumen de la puntuación</t>
  </si>
  <si>
    <t>Score Summary</t>
  </si>
  <si>
    <t>de 12</t>
  </si>
  <si>
    <t>out of 12</t>
  </si>
  <si>
    <r>
      <rPr>
        <b/>
        <sz val="12"/>
        <color theme="1"/>
        <rFont val="Calibri"/>
        <family val="2"/>
      </rPr>
      <t xml:space="preserve">Sección 2: </t>
    </r>
    <r>
      <rPr>
        <b/>
        <sz val="12"/>
        <color theme="1"/>
        <rFont val="Calibri"/>
        <family val="2"/>
      </rPr>
      <t xml:space="preserve">Fonética y estudio de palabras </t>
    </r>
  </si>
  <si>
    <t xml:space="preserve">Section 2: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</si>
  <si>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</si>
  <si>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</si>
  <si>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</si>
  <si>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</si>
  <si>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</si>
  <si>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</si>
  <si>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</si>
  <si>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</si>
  <si>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</si>
  <si>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</si>
  <si>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</si>
  <si>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</si>
  <si>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</si>
  <si>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</si>
  <si>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</si>
  <si>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</si>
  <si>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</si>
  <si>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</si>
  <si>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</si>
  <si>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</si>
  <si>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</si>
  <si>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</si>
  <si>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</si>
  <si>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</si>
  <si>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</si>
  <si>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</si>
  <si>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</si>
  <si>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</si>
  <si>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</si>
  <si>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</si>
  <si>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</si>
  <si>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</si>
  <si>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t>Los estudiantes aprenden y practican cómo construir palabras habituales para las que conocen todos los sonidos de las letras.
Se usa el dictado y la escritura independiente de palabras para integrar la ortografía con la enseñanza de la fonética.</t>
  </si>
  <si>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</si>
  <si>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</si>
  <si>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</si>
  <si>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</si>
  <si>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</si>
  <si>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</si>
  <si>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</si>
  <si>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t>La diferenciación de la enseñanza de la fonética está vinculada a los datos de la evaluación, con designación de grupos flexibles basados en las necesidades de los estudiantes y el desarrollo del lenguaje oral y el progreso individual de los estudiantes.</t>
  </si>
  <si>
    <t>Differentiation of phonics instruction is linked to assessment data, with flexible grouping based on students’ needs, oral language development, and individual progress of students.</t>
  </si>
  <si>
    <t>de 23</t>
  </si>
  <si>
    <t>out of 23</t>
  </si>
  <si>
    <r>
      <rPr>
        <b/>
        <sz val="12"/>
        <color theme="1"/>
        <rFont val="Calibri"/>
        <family val="2"/>
      </rPr>
      <t xml:space="preserve">Sección 3: </t>
    </r>
    <r>
      <rPr>
        <b/>
        <sz val="12"/>
        <color theme="1"/>
        <rFont val="Calibri"/>
        <family val="2"/>
      </rPr>
      <t>Vocabulario</t>
    </r>
  </si>
  <si>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</si>
  <si>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</si>
  <si>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</si>
  <si>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</si>
  <si>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</si>
  <si>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</si>
  <si>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</si>
  <si>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</si>
  <si>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</si>
  <si>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</si>
  <si>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</si>
  <si>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</si>
  <si>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</si>
  <si>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</si>
  <si>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</si>
  <si>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</si>
  <si>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</si>
  <si>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</si>
  <si>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</si>
  <si>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</si>
  <si>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</si>
  <si>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</si>
  <si>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t>de 11</t>
  </si>
  <si>
    <t>out of 11</t>
  </si>
  <si>
    <r>
      <rPr>
        <b/>
        <sz val="12"/>
        <color theme="1"/>
        <rFont val="Calibri"/>
        <family val="2"/>
      </rPr>
      <t xml:space="preserve">Sección 4: </t>
    </r>
    <r>
      <rPr>
        <b/>
        <sz val="12"/>
        <color theme="1"/>
        <rFont val="Calibri"/>
        <family val="2"/>
      </rPr>
      <t>Comprensión auditiva</t>
    </r>
  </si>
  <si>
    <t>Section 4: Listening Comprehension</t>
  </si>
  <si>
    <t>Revisado</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</si>
  <si>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</si>
  <si>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</si>
  <si>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acontecimientos o cuentos leídos.</t>
  </si>
  <si>
    <t>Students are explicitly taught to do an oral retelling of events or stories that were read to them.</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</si>
  <si>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</si>
  <si>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</si>
  <si>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</si>
  <si>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</si>
  <si>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</si>
  <si>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</si>
  <si>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</si>
  <si>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</si>
  <si>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</si>
  <si>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</si>
  <si>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t>de 7</t>
  </si>
  <si>
    <t>Phase 2: Required Instructional Practices for Teaching Essential Early Literacy Skills  in Spanish</t>
  </si>
  <si>
    <r>
      <rPr>
        <b/>
        <sz val="14"/>
        <color theme="1"/>
        <rFont val="Calibri"/>
        <family val="2"/>
      </rPr>
      <t>Primer grado</t>
    </r>
  </si>
  <si>
    <t>First Grade</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</si>
  <si>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</si>
  <si>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</si>
  <si>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</si>
  <si>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</si>
  <si>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</si>
  <si>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</si>
  <si>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</si>
  <si>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t>La diferenciación de la enseñanza de la conciencia fonológica y fonémica está vinculada a los datos de la evaluación, con agrupaciones flexibles basadas en las necesidades de los estudiantes y el desarrollo del lenguaje oral y el progreso individual de los estudiantes.</t>
  </si>
  <si>
    <r>
      <rPr>
        <b/>
        <sz val="11"/>
        <color theme="1"/>
        <rFont val="Calibri"/>
        <family val="2"/>
      </rPr>
      <t>de 11</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</si>
  <si>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</si>
  <si>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</si>
  <si>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</si>
  <si>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</si>
  <si>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</si>
  <si>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</si>
  <si>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</si>
  <si>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</si>
  <si>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</si>
  <si>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</si>
  <si>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</si>
  <si>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</si>
  <si>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</si>
  <si>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</si>
  <si>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</si>
  <si>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</si>
  <si>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</si>
  <si>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</si>
  <si>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</si>
  <si>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</si>
  <si>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</si>
  <si>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1"/>
        <color theme="1"/>
        <rFont val="Calibri"/>
        <family val="2"/>
      </rPr>
      <t>de 18</t>
    </r>
  </si>
  <si>
    <t>out of 18</t>
  </si>
  <si>
    <r>
      <rPr>
        <b/>
        <sz val="11"/>
        <color theme="1"/>
        <rFont val="Calibri"/>
        <family val="2"/>
      </rPr>
      <t>de 10</t>
    </r>
  </si>
  <si>
    <t>out of 10</t>
  </si>
  <si>
    <r>
      <rPr>
        <b/>
        <sz val="12"/>
        <color theme="1"/>
        <rFont val="Calibri"/>
        <family val="2"/>
      </rPr>
      <t xml:space="preserve">Sección 4: </t>
    </r>
    <r>
      <rPr>
        <b/>
        <sz val="12"/>
        <color theme="1"/>
        <rFont val="Calibri"/>
        <family val="2"/>
      </rPr>
      <t>Lectura de textos y fluidez</t>
    </r>
  </si>
  <si>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</si>
  <si>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</si>
  <si>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</si>
  <si>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</si>
  <si>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</si>
  <si>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</si>
  <si>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</si>
  <si>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</si>
  <si>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</si>
  <si>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</si>
  <si>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</si>
  <si>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</si>
  <si>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</si>
  <si>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1"/>
        <color theme="1"/>
        <rFont val="Calibri"/>
        <family val="2"/>
      </rPr>
      <t>de 6</t>
    </r>
  </si>
  <si>
    <t>out of 6</t>
  </si>
  <si>
    <r>
      <rPr>
        <b/>
        <sz val="12"/>
        <color theme="1"/>
        <rFont val="Calibri"/>
        <family val="2"/>
      </rPr>
      <t xml:space="preserve">Sección 5: </t>
    </r>
    <r>
      <rPr>
        <b/>
        <sz val="12"/>
        <color theme="1"/>
        <rFont val="Calibri"/>
        <family val="2"/>
      </rPr>
      <t>Comprensión lectora</t>
    </r>
  </si>
  <si>
    <t>Section 5: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</si>
  <si>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</si>
  <si>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</si>
  <si>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</si>
  <si>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</si>
  <si>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</si>
  <si>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</si>
  <si>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</si>
  <si>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</si>
  <si>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</si>
  <si>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</si>
  <si>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</si>
  <si>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</si>
  <si>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</si>
  <si>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</si>
  <si>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</si>
  <si>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</si>
  <si>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</si>
  <si>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</si>
  <si>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</si>
  <si>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</si>
  <si>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</si>
  <si>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</si>
  <si>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4"/>
        <color theme="1"/>
        <rFont val="Calibri"/>
        <family val="2"/>
      </rPr>
      <t>Segundo grado</t>
    </r>
  </si>
  <si>
    <t>Second Grade</t>
  </si>
  <si>
    <r>
      <rPr>
        <b/>
        <sz val="12"/>
        <color theme="1"/>
        <rFont val="Calibri"/>
        <family val="2"/>
      </rPr>
      <t xml:space="preserve">Sección 1: </t>
    </r>
    <r>
      <rPr>
        <b/>
        <sz val="12"/>
        <color theme="1"/>
        <rFont val="Calibri"/>
        <family val="2"/>
      </rPr>
      <t xml:space="preserve">Fonética y estudio de palabras </t>
    </r>
  </si>
  <si>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</si>
  <si>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</si>
  <si>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</si>
  <si>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</si>
  <si>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</si>
  <si>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</si>
  <si>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</si>
  <si>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</si>
  <si>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</si>
  <si>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</si>
  <si>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</si>
  <si>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</si>
  <si>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</si>
  <si>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</si>
  <si>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</si>
  <si>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</si>
  <si>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</si>
  <si>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</si>
  <si>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</si>
  <si>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</si>
  <si>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</si>
  <si>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</si>
  <si>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</si>
  <si>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</si>
  <si>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</si>
  <si>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r>
      <rPr>
        <b/>
        <sz val="12"/>
        <color theme="1"/>
        <rFont val="Calibri"/>
        <family val="2"/>
      </rPr>
      <t xml:space="preserve">Sección 2: </t>
    </r>
    <r>
      <rPr>
        <b/>
        <sz val="12"/>
        <color theme="1"/>
        <rFont val="Calibri"/>
        <family val="2"/>
      </rPr>
      <t>Vocabulario</t>
    </r>
  </si>
  <si>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</si>
  <si>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</si>
  <si>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</si>
  <si>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</si>
  <si>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</si>
  <si>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</si>
  <si>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</si>
  <si>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r>
      <rPr>
        <b/>
        <sz val="11"/>
        <color theme="1"/>
        <rFont val="Calibri"/>
        <family val="2"/>
      </rPr>
      <t>de 13</t>
    </r>
  </si>
  <si>
    <t>out of 13</t>
  </si>
  <si>
    <r>
      <rPr>
        <b/>
        <sz val="12"/>
        <color theme="1"/>
        <rFont val="Calibri"/>
        <family val="2"/>
      </rPr>
      <t xml:space="preserve">Sección 3: </t>
    </r>
    <r>
      <rPr>
        <b/>
        <sz val="12"/>
        <color theme="1"/>
        <rFont val="Calibri"/>
        <family val="2"/>
      </rPr>
      <t>Lectura de textos y fluidez</t>
    </r>
  </si>
  <si>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</si>
  <si>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</si>
  <si>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</si>
  <si>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</si>
  <si>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</si>
  <si>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</si>
  <si>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r>
      <rPr>
        <b/>
        <sz val="12"/>
        <color theme="1"/>
        <rFont val="Calibri"/>
        <family val="2"/>
      </rPr>
      <t xml:space="preserve">Sección 4: </t>
    </r>
    <r>
      <rPr>
        <b/>
        <sz val="12"/>
        <color theme="1"/>
        <rFont val="Calibri"/>
        <family val="2"/>
      </rPr>
      <t>Comprensión lectora</t>
    </r>
  </si>
  <si>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</si>
  <si>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</si>
  <si>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</si>
  <si>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</si>
  <si>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</si>
  <si>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</si>
  <si>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</si>
  <si>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</si>
  <si>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</si>
  <si>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</si>
  <si>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t>La diferenciación de la enseñanza de la comprensión está vinculada a los datos de la evaluación, con agrupaciones flexibles basadas en las necesidades de los estudiantes y el desarrollo del lenguaje oral y el progreso individual de los estudiantes.</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</si>
  <si>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</si>
  <si>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</si>
  <si>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4"/>
        <color theme="1"/>
        <rFont val="Calibri"/>
        <family val="2"/>
      </rPr>
      <t xml:space="preserve">Tercer grado </t>
    </r>
  </si>
  <si>
    <t xml:space="preserve">Third Grade </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</si>
  <si>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</si>
  <si>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</si>
  <si>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</si>
  <si>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</si>
  <si>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</si>
  <si>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</si>
  <si>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</si>
  <si>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</si>
  <si>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t>Conocen y aplican destrezas de análisis de palabras a nivel de grado, en la decodificación de palabras, tanto en forma aislada como en un texto y en la escritura de oraciones sencillas y complejas.</t>
  </si>
  <si>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</si>
  <si>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</si>
  <si>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</si>
  <si>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</si>
  <si>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</si>
  <si>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</si>
  <si>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</si>
  <si>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</si>
  <si>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</si>
  <si>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de 18</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</si>
  <si>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</si>
  <si>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</si>
  <si>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</si>
  <si>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</si>
  <si>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t>de 14</t>
  </si>
  <si>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</si>
  <si>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</si>
  <si>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</si>
  <si>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</si>
  <si>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</si>
  <si>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de 6</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</si>
  <si>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</si>
  <si>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</si>
  <si>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</si>
  <si>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</si>
  <si>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</si>
  <si>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</si>
  <si>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</si>
  <si>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</si>
  <si>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4"/>
        <color theme="1"/>
        <rFont val="Calibri"/>
        <family val="2"/>
      </rPr>
      <t>Facilidad de uso y desarrollo profesional</t>
    </r>
  </si>
  <si>
    <t>Usability and Professional Development</t>
  </si>
  <si>
    <r>
      <rPr>
        <b/>
        <sz val="12"/>
        <color theme="1"/>
        <rFont val="Calibri"/>
        <family val="2"/>
      </rPr>
      <t xml:space="preserve">Sección 5: </t>
    </r>
    <r>
      <rPr>
        <b/>
        <sz val="12"/>
        <color theme="1"/>
        <rFont val="Calibri"/>
        <family val="2"/>
      </rPr>
      <t>Facilidad de uso</t>
    </r>
  </si>
  <si>
    <t>Section 5: Usability</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</si>
  <si>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</si>
  <si>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</si>
  <si>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</si>
  <si>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</si>
  <si>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</si>
  <si>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</si>
  <si>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</si>
  <si>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</si>
  <si>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</si>
  <si>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</si>
  <si>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t>de 5</t>
  </si>
  <si>
    <r>
      <rPr>
        <b/>
        <sz val="12"/>
        <color theme="1"/>
        <rFont val="Calibri"/>
        <family val="2"/>
      </rPr>
      <t xml:space="preserve">Sección 6: </t>
    </r>
    <r>
      <rPr>
        <b/>
        <sz val="12"/>
        <color theme="1"/>
        <rFont val="Calibri"/>
        <family val="2"/>
      </rPr>
      <t>Desarrollo profesional</t>
    </r>
  </si>
  <si>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</si>
  <si>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</si>
  <si>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</si>
  <si>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r>
      <rPr>
        <sz val="12"/>
        <color theme="1"/>
        <rFont val="Calibri"/>
        <family val="2"/>
      </rPr>
      <t>Desarrollo profesional - Lista consultiva de programas específicos
• Cumple los criterios del estatuto
• Garantías firmadas</t>
    </r>
  </si>
  <si>
    <t>If professional development is available, rate this item as Met.</t>
  </si>
  <si>
    <t>Professional Development – Program Specific Advisory List
• Meets statute criteria
• Assurances signed</t>
  </si>
  <si>
    <t>de 2</t>
  </si>
  <si>
    <t>out of 2</t>
  </si>
  <si>
    <r>
      <rPr>
        <b/>
        <sz val="14"/>
        <color theme="1"/>
        <rFont val="Calibri"/>
        <family val="2"/>
      </rPr>
      <t>Resumen de calificaciones del programa de español complementario</t>
    </r>
  </si>
  <si>
    <t>Supplemental Spanish Program Ratings Summary</t>
  </si>
  <si>
    <r>
      <rPr>
        <b/>
        <sz val="12"/>
        <color theme="1"/>
        <rFont val="Calibri"/>
        <family val="2"/>
      </rPr>
      <t xml:space="preserve">Fase 1: </t>
    </r>
    <r>
      <rPr>
        <b/>
        <sz val="12"/>
        <color theme="1"/>
        <rFont val="Calibri"/>
        <family val="2"/>
      </rPr>
      <t>Requisitos de los programas complementarios de lectura con base científica o en la evidencia</t>
    </r>
  </si>
  <si>
    <t>Phase 1: Required Features of Scientifically-Based or Evidence Based Supplemental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</si>
  <si>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</si>
  <si>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</si>
  <si>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</si>
  <si>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</si>
  <si>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</si>
  <si>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</si>
  <si>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</si>
  <si>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</si>
  <si>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</si>
  <si>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</si>
  <si>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</si>
  <si>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</si>
  <si>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</si>
  <si>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</si>
  <si>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</si>
  <si>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</si>
  <si>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</si>
  <si>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</si>
  <si>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*Provider/Publisher Criteria K-3 Spanish Language Arts Content</t>
  </si>
  <si>
    <t>Overall Points</t>
  </si>
  <si>
    <r>
      <rPr>
        <b/>
        <sz val="12"/>
        <color theme="1"/>
        <rFont val="Calibri"/>
        <family val="2"/>
      </rPr>
      <t>Decisión</t>
    </r>
  </si>
  <si>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</si>
  <si>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</si>
  <si>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</si>
  <si>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</si>
  <si>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</si>
  <si>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</si>
  <si>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</si>
  <si>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</si>
  <si>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</si>
  <si>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</si>
  <si>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Kínder</t>
    </r>
  </si>
  <si>
    <r>
      <rPr>
        <b/>
        <sz val="12"/>
        <color theme="1"/>
        <rFont val="Calibri"/>
        <family val="2"/>
      </rPr>
      <t>Estado de revisión</t>
    </r>
  </si>
  <si>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</si>
  <si>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</si>
  <si>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</si>
  <si>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</si>
  <si>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0"/>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</si>
  <si>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</si>
  <si>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</si>
  <si>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</si>
  <si>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</si>
  <si>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</si>
  <si>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0"/>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</si>
  <si>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</si>
  <si>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</si>
  <si>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</si>
  <si>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</si>
  <si>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</si>
  <si>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0"/>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</si>
  <si>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</si>
  <si>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</si>
  <si>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</si>
  <si>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4: Comprensión auditiva</t>
    </r>
  </si>
  <si>
    <r>
      <rPr>
        <sz val="12"/>
        <color theme="1"/>
        <rFont val="Calibri"/>
        <family val="2"/>
      </rPr>
      <t>de 7 puntos</t>
    </r>
  </si>
  <si>
    <r>
      <rPr>
        <sz val="10"/>
        <color theme="1"/>
        <rFont val="Calibri"/>
        <family val="2"/>
      </rPr>
      <t>5 - 7 puntos = Cumple las Expectativas
3 - 5 puntos = Cumple las Expectativas Parcialmente
0 - 3 puntos = No Cumple las Expectativas</t>
    </r>
  </si>
  <si>
    <t>4: Listening Comprehension</t>
  </si>
  <si>
    <t>out of 7 points</t>
  </si>
  <si>
    <t>5 - 7 points = Meets Expectations
3 - 5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</si>
  <si>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</si>
  <si>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</si>
  <si>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</si>
  <si>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</si>
  <si>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</si>
  <si>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r>
      <rPr>
        <sz val="10"/>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</si>
  <si>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</si>
  <si>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</si>
  <si>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0"/>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</si>
  <si>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</si>
  <si>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</si>
  <si>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</si>
  <si>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0"/>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</si>
  <si>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</si>
  <si>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</si>
  <si>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</si>
  <si>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</si>
  <si>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0"/>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</si>
  <si>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</si>
  <si>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</si>
  <si>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</si>
  <si>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</si>
  <si>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0"/>
        <color theme="1"/>
        <rFont val="Calibri"/>
        <family val="2"/>
      </rPr>
      <t>9 - 11 puntos = Cumple las Expectativas
5 - 8 puntos = Cumple las Expectativas Parcialmente
0 - 4 puntos = No Cumple las Expectativas</t>
    </r>
  </si>
  <si>
    <t>5: Reading Comprehension</t>
  </si>
  <si>
    <t>9 - 11 points = Meets Expectations
5 - 8 points = Partially Meets Expectations
0 - 4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</si>
  <si>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</si>
  <si>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</si>
  <si>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</si>
  <si>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</si>
  <si>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de 13 puntos</t>
    </r>
  </si>
  <si>
    <r>
      <rPr>
        <sz val="10"/>
        <color theme="1"/>
        <rFont val="Calibri"/>
        <family val="2"/>
      </rPr>
      <t>10 - 13 puntos = Cumple las Expectativas
7 – 9 puntos = Cumple las Expectativas Parcialmente
0 - 6 puntos = No Cumple las Expectativas</t>
    </r>
  </si>
  <si>
    <t>2: Vocabulary</t>
  </si>
  <si>
    <t>out of 13 points</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</si>
  <si>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</si>
  <si>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</si>
  <si>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</si>
  <si>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</si>
  <si>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</si>
  <si>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t>9 - 11 points = Meets Expectations
6 – 8 points = Partially Meets Expectations
0 - 5 points = Doesn’t Meet Expectations</t>
  </si>
  <si>
    <r>
      <rPr>
        <b/>
        <sz val="12"/>
        <color theme="1"/>
        <rFont val="Calibri"/>
        <family val="2"/>
      </rPr>
      <t>Tercer grado</t>
    </r>
  </si>
  <si>
    <t>Third Grade</t>
  </si>
  <si>
    <r>
      <rPr>
        <sz val="10"/>
        <color theme="1"/>
        <rFont val="Calibri"/>
        <family val="2"/>
      </rPr>
      <t>14 - 18 puntos = Cumple las Expectativas
9 - 13 puntos = Cumple las Expectativas Parcialmente
0 - 8 puntos = No Cumple las Expectativas</t>
    </r>
  </si>
  <si>
    <t>14 - 18 points = Meets Expectations
9 - 13 points = Partially Meets Expectations
0 - 8 points = Doesn’t Meet Expectations</t>
  </si>
  <si>
    <r>
      <rPr>
        <sz val="12"/>
        <color theme="1"/>
        <rFont val="Calibri"/>
        <family val="2"/>
      </rPr>
      <t>de 14 puntos</t>
    </r>
  </si>
  <si>
    <r>
      <rPr>
        <sz val="10"/>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</si>
  <si>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</si>
  <si>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</si>
  <si>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</si>
  <si>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</si>
  <si>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0"/>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</si>
  <si>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</si>
  <si>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</si>
  <si>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</si>
  <si>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</si>
  <si>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</si>
  <si>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0"/>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</si>
  <si>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</si>
  <si>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</si>
  <si>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</si>
  <si>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</si>
  <si>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</si>
  <si>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</si>
  <si>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</si>
  <si>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</si>
  <si>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</si>
  <si>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</si>
  <si>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</si>
  <si>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</si>
  <si>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</si>
  <si>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complementario</t>
    </r>
  </si>
  <si>
    <t>Supplemental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</si>
  <si>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</si>
  <si>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</si>
  <si>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</si>
  <si>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</si>
  <si>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</si>
  <si>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</si>
  <si>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</si>
  <si>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</si>
  <si>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</si>
  <si>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Nivel de grado</t>
    </r>
  </si>
  <si>
    <t>Grade Level</t>
  </si>
  <si>
    <r>
      <rPr>
        <sz val="12"/>
        <color theme="1"/>
        <rFont val="Calibri"/>
        <family val="2"/>
      </rPr>
      <t>Conciencia fonológica y fonémica</t>
    </r>
  </si>
  <si>
    <r>
      <rPr>
        <sz val="12"/>
        <color theme="1"/>
        <rFont val="Calibri"/>
        <family val="2"/>
      </rPr>
      <t>K</t>
    </r>
  </si>
  <si>
    <t>Phonological and Phonemic Awareness</t>
  </si>
  <si>
    <t>K</t>
  </si>
  <si>
    <r>
      <rPr>
        <sz val="12"/>
        <color theme="1"/>
        <rFont val="Calibri"/>
        <family val="2"/>
      </rPr>
      <t>Fonética y estudio de palabras</t>
    </r>
  </si>
  <si>
    <t>Phonics and Word Study</t>
  </si>
  <si>
    <r>
      <rPr>
        <sz val="12"/>
        <color theme="1"/>
        <rFont val="Calibri"/>
        <family val="2"/>
      </rPr>
      <t>Vocabulario</t>
    </r>
  </si>
  <si>
    <t>Vocabulary</t>
  </si>
  <si>
    <r>
      <rPr>
        <sz val="12"/>
        <color theme="1"/>
        <rFont val="Calibri"/>
        <family val="2"/>
      </rPr>
      <t>Fluidez de lectura de textos</t>
    </r>
  </si>
  <si>
    <t>Text Reading Fluency</t>
  </si>
  <si>
    <r>
      <rPr>
        <sz val="12"/>
        <color theme="1"/>
        <rFont val="Calibri"/>
        <family val="2"/>
      </rPr>
      <t>Comprensión auditiva y lectora</t>
    </r>
  </si>
  <si>
    <t>Listening  &amp; Reading Comprehension</t>
  </si>
  <si>
    <r>
      <rPr>
        <b/>
        <sz val="12"/>
        <color theme="1"/>
        <rFont val="Calibri"/>
        <family val="2"/>
      </rPr>
      <t>General</t>
    </r>
  </si>
  <si>
    <r>
      <rPr>
        <sz val="12"/>
        <color theme="1"/>
        <rFont val="Calibri"/>
        <family val="2"/>
      </rPr>
      <t>(Recomendado para los grados:____)</t>
    </r>
  </si>
  <si>
    <t>Overall</t>
  </si>
  <si>
    <t>(Recommended for grades:____)</t>
  </si>
  <si>
    <r>
      <t xml:space="preserve">Sección 1: Alineación con las investigaciones - El programa refleja las investigaciones actuales y confirmadas en enseñanza de lectura en español y de ciencia cognitiva.
</t>
    </r>
    <r>
      <rPr>
        <sz val="12"/>
        <color rgb="FF000000"/>
        <rFont val="Calibri"/>
        <family val="2"/>
        <scheme val="minor"/>
      </rPr>
      <t xml:space="preserve">
</t>
    </r>
    <r>
      <rPr>
        <b/>
        <i/>
        <sz val="12"/>
        <color rgb="FF000000"/>
        <rFont val="Calibri"/>
        <family val="2"/>
        <scheme val="minor"/>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</si>
  <si>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scheme val="minor"/>
      </rPr>
      <t xml:space="preserve">Must receive one point for each criterion in Section 1 in order to move forward to Phase 2 review.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</si>
</sst>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b/>
      <sz val="14"/>
      <color theme="1"/>
      <name val="Calibri"/>
      <family val="2"/>
    </font>
    <font>
      <sz val="11"/>
      <color theme="1"/>
      <name val="Calibri"/>
      <family val="2"/>
    </font>
    <font>
      <sz val="12"/>
      <color theme="1"/>
      <name val="Calibri"/>
      <family val="2"/>
    </font>
    <font>
      <b/>
      <sz val="12"/>
      <color theme="1"/>
      <name val="Calibri"/>
      <family val="2"/>
    </font>
    <font>
      <sz val="11"/>
      <name val="Calibri"/>
      <family val="2"/>
    </font>
    <font>
      <b/>
      <sz val="12"/>
      <color rgb="FF000000"/>
      <name val="Calibri"/>
      <family val="2"/>
    </font>
    <font>
      <sz val="10"/>
      <color theme="1"/>
      <name val="Calibri"/>
      <family val="2"/>
    </font>
    <font>
      <sz val="12"/>
      <color rgb="FF000000"/>
      <name val="Calibri"/>
      <family val="2"/>
    </font>
    <font>
      <b/>
      <sz val="11"/>
      <color theme="1"/>
      <name val="Calibri"/>
      <family val="2"/>
    </font>
    <font>
      <sz val="14"/>
      <color theme="1"/>
      <name val="Calibri"/>
      <family val="2"/>
    </font>
    <font>
      <i/>
      <sz val="9"/>
      <color theme="1"/>
      <name val="Calibri"/>
      <family val="2"/>
    </font>
    <font>
      <sz val="12"/>
      <color rgb="FFFF0000"/>
      <name val="Calibri"/>
      <family val="2"/>
    </font>
    <font>
      <b/>
      <sz val="12"/>
      <color rgb="FF000000"/>
      <name val="Calibri"/>
      <family val="2"/>
      <scheme val="minor"/>
    </font>
    <font>
      <sz val="12"/>
      <color rgb="FF000000"/>
      <name val="Calibri"/>
      <family val="2"/>
      <scheme val="minor"/>
    </font>
    <font>
      <b/>
      <i/>
      <sz val="12"/>
      <color rgb="FF000000"/>
      <name val="Calibri"/>
      <family val="2"/>
      <scheme val="minor"/>
    </font>
    <font>
      <b/>
      <sz val="12"/>
      <name val="Calibri"/>
      <family val="2"/>
    </font>
    <font>
      <b/>
      <sz val="12"/>
      <name val="Calibri"/>
      <family val="2"/>
      <scheme val="minor"/>
    </font>
    <font>
      <b/>
      <sz val="12"/>
      <color rgb="FF000000"/>
      <name val="Calibri"/>
      <family val="2"/>
      <scheme val="major"/>
    </font>
    <font>
      <b/>
      <sz val="12"/>
      <color theme="1"/>
      <name val="Calibri"/>
      <family val="2"/>
      <scheme val="major"/>
    </font>
    <font>
      <sz val="12"/>
      <name val="Calibri"/>
      <family val="2"/>
    </font>
    <font>
      <sz val="12"/>
      <name val="Calibri"/>
      <family val="2"/>
      <scheme val="major"/>
    </font>
    <font>
      <sz val="12"/>
      <color theme="1"/>
      <name val="Calibri"/>
      <family val="2"/>
      <scheme val="major"/>
    </font>
    <font>
      <sz val="12"/>
      <color theme="1"/>
      <name val="Calibri"/>
      <family val="2"/>
      <scheme val="minor"/>
    </font>
    <font>
      <sz val="12"/>
      <color rgb="FF1F1F1F"/>
      <name val="Calibri"/>
      <family val="2"/>
      <scheme val="minor"/>
    </font>
    <font>
      <b/>
      <sz val="11"/>
      <name val="Calibri"/>
      <family val="2"/>
    </font>
  </fonts>
  <fills count="18">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E7E6E6"/>
        <bgColor rgb="FFE7E6E6"/>
      </patternFill>
    </fill>
    <fill>
      <patternFill patternType="solid">
        <fgColor rgb="FFF2F2F2"/>
        <bgColor rgb="FFF2F2F2"/>
      </patternFill>
    </fill>
    <fill>
      <patternFill patternType="solid">
        <fgColor rgb="FFFFFF00"/>
        <bgColor indexed="64"/>
      </patternFill>
    </fill>
    <fill>
      <patternFill patternType="solid">
        <fgColor theme="0" tint="-0.14999847407452621"/>
        <bgColor rgb="FFFFFF00"/>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rgb="FFFFFF00"/>
      </patternFill>
    </fill>
    <fill>
      <patternFill patternType="solid">
        <fgColor theme="0" tint="-4.9989318521683403E-2"/>
        <bgColor theme="0"/>
      </patternFill>
    </fill>
    <fill>
      <patternFill patternType="solid">
        <fgColor theme="0" tint="-4.9989318521683403E-2"/>
        <bgColor rgb="FFD9EAD3"/>
      </patternFill>
    </fill>
    <fill>
      <patternFill patternType="solid">
        <fgColor theme="0" tint="-4.9989318521683403E-2"/>
        <bgColor rgb="FFFFFFFF"/>
      </patternFill>
    </fill>
    <fill>
      <patternFill patternType="solid">
        <fgColor theme="0" tint="-4.9989318521683403E-2"/>
        <bgColor rgb="FFE7E6E6"/>
      </patternFill>
    </fill>
    <fill>
      <patternFill patternType="solid">
        <fgColor theme="0" tint="-4.9989318521683403E-2"/>
        <bgColor rgb="FFF2F2F2"/>
      </patternFill>
    </fill>
  </fills>
  <borders count="108">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ck">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top/>
      <bottom/>
      <diagonal/>
    </border>
    <border>
      <left/>
      <right/>
      <top/>
      <bottom/>
      <diagonal/>
    </border>
    <border>
      <left style="medium">
        <color rgb="FF000000"/>
      </left>
      <right/>
      <top style="thin">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75">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3" xfId="0" applyFont="1" applyBorder="1" applyAlignment="1">
      <alignment horizontal="left" wrapText="1"/>
    </xf>
    <xf numFmtId="0" fontId="1" fillId="0" borderId="1" xfId="0" applyFont="1" applyBorder="1" applyAlignment="1">
      <alignment horizontal="center" vertical="center" wrapText="1"/>
    </xf>
    <xf numFmtId="0" fontId="3" fillId="0" borderId="2" xfId="0" applyFont="1" applyBorder="1" applyAlignment="1">
      <alignment wrapText="1"/>
    </xf>
    <xf numFmtId="0" fontId="4"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lignment wrapText="1"/>
    </xf>
    <xf numFmtId="0" fontId="3" fillId="0" borderId="8"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horizontal="center" vertical="center" wrapText="1"/>
    </xf>
    <xf numFmtId="0" fontId="3" fillId="0" borderId="9" xfId="0" applyFont="1" applyBorder="1" applyAlignment="1">
      <alignment wrapText="1"/>
    </xf>
    <xf numFmtId="0" fontId="4" fillId="2" borderId="11" xfId="0" applyFont="1" applyFill="1" applyBorder="1" applyAlignment="1">
      <alignment horizontal="center"/>
    </xf>
    <xf numFmtId="0" fontId="3" fillId="0" borderId="15" xfId="0" applyFont="1" applyBorder="1" applyAlignment="1">
      <alignment horizont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8" fillId="0" borderId="10" xfId="0" applyFont="1" applyBorder="1" applyAlignment="1">
      <alignment vertical="center" wrapText="1"/>
    </xf>
    <xf numFmtId="0" fontId="3" fillId="0" borderId="10" xfId="0" applyFont="1" applyBorder="1" applyAlignment="1">
      <alignment vertical="center" wrapText="1"/>
    </xf>
    <xf numFmtId="0" fontId="4" fillId="2" borderId="7" xfId="0" applyFont="1" applyFill="1" applyBorder="1" applyAlignment="1">
      <alignment vertical="center" wrapText="1"/>
    </xf>
    <xf numFmtId="0" fontId="4" fillId="2" borderId="17" xfId="0" applyFont="1" applyFill="1" applyBorder="1" applyAlignment="1">
      <alignment vertical="center" wrapText="1"/>
    </xf>
    <xf numFmtId="0" fontId="9" fillId="2" borderId="11" xfId="0" applyFont="1" applyFill="1" applyBorder="1" applyAlignment="1">
      <alignment horizontal="center" vertical="center"/>
    </xf>
    <xf numFmtId="0" fontId="3" fillId="0" borderId="19" xfId="0" applyFont="1" applyBorder="1" applyAlignment="1">
      <alignment horizontal="center" vertical="center" wrapText="1"/>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2" borderId="27" xfId="0" applyFont="1" applyFill="1" applyBorder="1" applyAlignment="1">
      <alignment horizontal="center" vertical="center"/>
    </xf>
    <xf numFmtId="0" fontId="4" fillId="2" borderId="28" xfId="0" applyFont="1" applyFill="1" applyBorder="1" applyAlignment="1">
      <alignment vertical="center"/>
    </xf>
    <xf numFmtId="0" fontId="9" fillId="0" borderId="19" xfId="0" applyFont="1" applyBorder="1"/>
    <xf numFmtId="0" fontId="9" fillId="0" borderId="29" xfId="0" applyFont="1" applyBorder="1"/>
    <xf numFmtId="0" fontId="9" fillId="0" borderId="20" xfId="0" applyFont="1" applyBorder="1" applyAlignment="1">
      <alignment horizontal="center"/>
    </xf>
    <xf numFmtId="0" fontId="2" fillId="0" borderId="11" xfId="0" applyFont="1" applyBorder="1"/>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wrapText="1"/>
    </xf>
    <xf numFmtId="0" fontId="3" fillId="4" borderId="9" xfId="0" applyFont="1" applyFill="1" applyBorder="1" applyAlignment="1">
      <alignment wrapText="1"/>
    </xf>
    <xf numFmtId="0" fontId="9" fillId="0" borderId="15" xfId="0" applyFont="1" applyBorder="1" applyAlignment="1">
      <alignment horizontal="center"/>
    </xf>
    <xf numFmtId="0" fontId="4" fillId="2" borderId="8" xfId="0" applyFont="1" applyFill="1" applyBorder="1" applyAlignment="1">
      <alignment vertical="center"/>
    </xf>
    <xf numFmtId="0" fontId="4" fillId="2" borderId="10" xfId="0" applyFont="1" applyFill="1" applyBorder="1" applyAlignment="1">
      <alignment vertical="center"/>
    </xf>
    <xf numFmtId="0" fontId="3" fillId="5" borderId="8" xfId="0" applyFont="1" applyFill="1" applyBorder="1" applyAlignment="1">
      <alignment horizontal="center" vertical="center" wrapText="1"/>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7" xfId="0" applyFont="1" applyFill="1" applyBorder="1" applyAlignment="1">
      <alignment horizontal="center" vertical="center"/>
    </xf>
    <xf numFmtId="0" fontId="4" fillId="2" borderId="18" xfId="0" applyFont="1" applyFill="1" applyBorder="1" applyAlignment="1">
      <alignment vertical="center"/>
    </xf>
    <xf numFmtId="0" fontId="8" fillId="0" borderId="9" xfId="0" applyFont="1" applyBorder="1" applyAlignment="1">
      <alignment horizontal="left" vertical="center" wrapText="1"/>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9" fillId="0" borderId="20" xfId="0" applyFont="1" applyBorder="1" applyAlignment="1">
      <alignment horizontal="center" vertical="center"/>
    </xf>
    <xf numFmtId="0" fontId="2" fillId="0" borderId="0" xfId="0" applyFont="1" applyAlignment="1">
      <alignment horizontal="center" vertical="center"/>
    </xf>
    <xf numFmtId="0" fontId="3" fillId="0" borderId="32" xfId="0" applyFont="1" applyBorder="1" applyAlignment="1">
      <alignment horizontal="center" vertical="center" wrapText="1"/>
    </xf>
    <xf numFmtId="0" fontId="2" fillId="0" borderId="4" xfId="0" applyFont="1" applyBorder="1"/>
    <xf numFmtId="0" fontId="4" fillId="2" borderId="30" xfId="0" applyFont="1" applyFill="1" applyBorder="1" applyAlignment="1">
      <alignment vertical="center"/>
    </xf>
    <xf numFmtId="0" fontId="4" fillId="2" borderId="31" xfId="0" applyFont="1" applyFill="1" applyBorder="1" applyAlignment="1">
      <alignment vertical="center"/>
    </xf>
    <xf numFmtId="0" fontId="4" fillId="0" borderId="20" xfId="0" applyFont="1" applyBorder="1" applyAlignment="1">
      <alignment vertical="center" wrapText="1"/>
    </xf>
    <xf numFmtId="0" fontId="4" fillId="0" borderId="10"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19" xfId="0" applyFont="1" applyBorder="1" applyAlignment="1">
      <alignment vertical="center"/>
    </xf>
    <xf numFmtId="0" fontId="4" fillId="0" borderId="20" xfId="0" applyFont="1" applyBorder="1" applyAlignment="1">
      <alignment horizontal="righ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2" fillId="0" borderId="5" xfId="0" applyFont="1" applyBorder="1"/>
    <xf numFmtId="0" fontId="2" fillId="0" borderId="6" xfId="0" applyFont="1" applyBorder="1"/>
    <xf numFmtId="0" fontId="4" fillId="2" borderId="30" xfId="0" applyFont="1" applyFill="1" applyBorder="1" applyAlignment="1">
      <alignment vertical="center" wrapText="1"/>
    </xf>
    <xf numFmtId="0" fontId="4" fillId="2" borderId="31" xfId="0" applyFont="1" applyFill="1" applyBorder="1" applyAlignment="1">
      <alignment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0" xfId="0" applyFont="1" applyBorder="1" applyAlignment="1">
      <alignment vertical="center" wrapText="1"/>
    </xf>
    <xf numFmtId="0" fontId="3" fillId="0" borderId="37" xfId="0" applyFont="1" applyBorder="1" applyAlignment="1">
      <alignment horizontal="center" vertical="center" wrapText="1"/>
    </xf>
    <xf numFmtId="0" fontId="7" fillId="0" borderId="10" xfId="0" applyFont="1" applyBorder="1" applyAlignment="1">
      <alignment vertical="center" wrapText="1"/>
    </xf>
    <xf numFmtId="0" fontId="3" fillId="0" borderId="29" xfId="0" applyFont="1" applyBorder="1" applyAlignment="1">
      <alignment vertical="center"/>
    </xf>
    <xf numFmtId="0" fontId="3" fillId="0" borderId="20" xfId="0" applyFont="1" applyBorder="1" applyAlignment="1">
      <alignment horizontal="right" vertical="center"/>
    </xf>
    <xf numFmtId="0" fontId="4" fillId="2" borderId="16" xfId="0" applyFont="1" applyFill="1" applyBorder="1" applyAlignment="1">
      <alignment vertical="center" wrapText="1"/>
    </xf>
    <xf numFmtId="0" fontId="4" fillId="2" borderId="18" xfId="0" applyFont="1" applyFill="1" applyBorder="1" applyAlignment="1">
      <alignment vertical="center" wrapText="1"/>
    </xf>
    <xf numFmtId="0" fontId="7" fillId="0" borderId="37" xfId="0" applyFont="1" applyBorder="1" applyAlignment="1">
      <alignment vertical="center" wrapText="1"/>
    </xf>
    <xf numFmtId="0" fontId="3" fillId="0" borderId="41" xfId="0" applyFont="1" applyBorder="1" applyAlignment="1">
      <alignment vertical="center" wrapText="1"/>
    </xf>
    <xf numFmtId="0" fontId="4" fillId="2" borderId="42" xfId="0" applyFont="1" applyFill="1" applyBorder="1" applyAlignment="1">
      <alignment horizontal="center" vertical="center" wrapText="1"/>
    </xf>
    <xf numFmtId="0" fontId="3" fillId="0" borderId="29" xfId="0" applyFont="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7" fillId="0" borderId="13" xfId="0" applyFont="1" applyBorder="1" applyAlignment="1">
      <alignment vertical="center" wrapText="1"/>
    </xf>
    <xf numFmtId="0" fontId="4" fillId="2" borderId="43" xfId="0" applyFont="1" applyFill="1" applyBorder="1" applyAlignment="1">
      <alignment vertical="center" wrapText="1"/>
    </xf>
    <xf numFmtId="0" fontId="4" fillId="2" borderId="44" xfId="0" applyFont="1" applyFill="1" applyBorder="1" applyAlignment="1">
      <alignment vertical="center" wrapText="1"/>
    </xf>
    <xf numFmtId="0" fontId="4" fillId="2" borderId="45" xfId="0" applyFont="1" applyFill="1" applyBorder="1" applyAlignment="1">
      <alignment vertical="center" wrapText="1"/>
    </xf>
    <xf numFmtId="0" fontId="4" fillId="0" borderId="37"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33" xfId="0" applyFont="1" applyBorder="1" applyAlignment="1">
      <alignment vertical="center" wrapText="1"/>
    </xf>
    <xf numFmtId="0" fontId="3" fillId="0" borderId="8" xfId="0" applyFont="1" applyBorder="1" applyAlignment="1">
      <alignment vertical="center" wrapText="1"/>
    </xf>
    <xf numFmtId="0" fontId="3" fillId="0" borderId="20" xfId="0" applyFont="1" applyBorder="1" applyAlignment="1">
      <alignment horizontal="right"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49" xfId="0" applyFont="1" applyBorder="1" applyAlignment="1">
      <alignment horizontal="center"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3" fillId="0" borderId="34" xfId="0" applyFont="1" applyBorder="1" applyAlignment="1">
      <alignment horizontal="center" vertical="center" wrapText="1"/>
    </xf>
    <xf numFmtId="0" fontId="3" fillId="7" borderId="10" xfId="0" applyFont="1" applyFill="1" applyBorder="1" applyAlignment="1">
      <alignment horizontal="center" vertical="center" wrapText="1"/>
    </xf>
    <xf numFmtId="0" fontId="3" fillId="0" borderId="56" xfId="0" applyFont="1" applyBorder="1" applyAlignment="1">
      <alignment vertical="center" wrapText="1"/>
    </xf>
    <xf numFmtId="0" fontId="4" fillId="2" borderId="35" xfId="0" applyFont="1" applyFill="1" applyBorder="1" applyAlignment="1">
      <alignment horizontal="left" vertical="center"/>
    </xf>
    <xf numFmtId="0" fontId="4" fillId="2" borderId="35" xfId="0" applyFont="1" applyFill="1" applyBorder="1" applyAlignment="1">
      <alignment horizontal="center" vertical="center"/>
    </xf>
    <xf numFmtId="0" fontId="4" fillId="2" borderId="35" xfId="0" applyFont="1" applyFill="1" applyBorder="1" applyAlignment="1">
      <alignment vertical="center"/>
    </xf>
    <xf numFmtId="0" fontId="4" fillId="0" borderId="56" xfId="0" applyFont="1" applyBorder="1" applyAlignment="1">
      <alignment horizontal="center" vertical="center" wrapTex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2" borderId="35" xfId="0" applyFont="1" applyFill="1" applyBorder="1" applyAlignment="1">
      <alignment vertical="center" wrapText="1"/>
    </xf>
    <xf numFmtId="0" fontId="9" fillId="2" borderId="37"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54" xfId="0" applyFont="1" applyFill="1" applyBorder="1" applyAlignment="1">
      <alignment vertical="center" wrapText="1"/>
    </xf>
    <xf numFmtId="0" fontId="4" fillId="0" borderId="56" xfId="0" applyFont="1" applyBorder="1" applyAlignment="1">
      <alignment vertical="center" wrapText="1"/>
    </xf>
    <xf numFmtId="0" fontId="4" fillId="0" borderId="52" xfId="0" applyFont="1" applyBorder="1" applyAlignment="1">
      <alignment horizontal="left" vertical="center"/>
    </xf>
    <xf numFmtId="0" fontId="3" fillId="0" borderId="56" xfId="0" applyFont="1" applyBorder="1" applyAlignment="1">
      <alignment horizontal="center" vertical="center" wrapText="1"/>
    </xf>
    <xf numFmtId="0" fontId="2" fillId="0" borderId="0" xfId="0" applyFont="1"/>
    <xf numFmtId="0" fontId="4" fillId="0" borderId="23" xfId="0" applyFont="1" applyBorder="1" applyAlignment="1">
      <alignment horizontal="center" vertical="center"/>
    </xf>
    <xf numFmtId="0" fontId="5" fillId="0" borderId="23" xfId="0" applyFont="1" applyBorder="1"/>
    <xf numFmtId="0" fontId="3" fillId="0" borderId="23" xfId="0" applyFont="1" applyBorder="1"/>
    <xf numFmtId="0" fontId="4" fillId="0" borderId="23" xfId="0" applyFont="1" applyBorder="1" applyAlignment="1">
      <alignment horizontal="right" vertical="center"/>
    </xf>
    <xf numFmtId="0" fontId="3" fillId="0" borderId="23" xfId="0" applyFont="1" applyBorder="1" applyAlignment="1">
      <alignment horizontal="center"/>
    </xf>
    <xf numFmtId="0" fontId="8" fillId="0" borderId="23" xfId="0" applyFont="1" applyBorder="1"/>
    <xf numFmtId="0" fontId="0" fillId="0" borderId="23" xfId="0" applyBorder="1"/>
    <xf numFmtId="0" fontId="6" fillId="2" borderId="58" xfId="0" applyFont="1" applyFill="1" applyBorder="1" applyAlignment="1">
      <alignment wrapText="1"/>
    </xf>
    <xf numFmtId="0" fontId="5" fillId="0" borderId="12" xfId="0" applyFont="1" applyBorder="1"/>
    <xf numFmtId="0" fontId="5" fillId="0" borderId="5" xfId="0" applyFont="1" applyBorder="1"/>
    <xf numFmtId="0" fontId="5" fillId="0" borderId="14" xfId="0" applyFont="1" applyBorder="1"/>
    <xf numFmtId="0" fontId="5" fillId="0" borderId="22" xfId="0" applyFont="1" applyBorder="1"/>
    <xf numFmtId="0" fontId="5" fillId="0" borderId="4" xfId="0" applyFont="1" applyBorder="1"/>
    <xf numFmtId="0" fontId="5" fillId="0" borderId="23" xfId="0" applyFont="1" applyBorder="1" applyAlignment="1">
      <alignment horizontal="center"/>
    </xf>
    <xf numFmtId="0" fontId="3" fillId="0" borderId="23" xfId="0" applyFont="1" applyBorder="1" applyAlignment="1">
      <alignment horizontal="right" vertical="center" wrapText="1"/>
    </xf>
    <xf numFmtId="0" fontId="2" fillId="0" borderId="23" xfId="0" applyFont="1" applyBorder="1"/>
    <xf numFmtId="0" fontId="4" fillId="0" borderId="23" xfId="0" applyFont="1" applyBorder="1"/>
    <xf numFmtId="0" fontId="4" fillId="0" borderId="23" xfId="0" applyFont="1" applyBorder="1" applyAlignment="1">
      <alignment horizontal="center"/>
    </xf>
    <xf numFmtId="0" fontId="17" fillId="0" borderId="59" xfId="0" applyFont="1" applyBorder="1" applyAlignment="1">
      <alignment horizontal="right" vertical="center"/>
    </xf>
    <xf numFmtId="0" fontId="4" fillId="0" borderId="60" xfId="0" applyFont="1" applyBorder="1" applyAlignment="1">
      <alignment horizontal="left" vertical="center"/>
    </xf>
    <xf numFmtId="0" fontId="4" fillId="0" borderId="61" xfId="0" applyFont="1" applyBorder="1" applyAlignment="1">
      <alignment horizontal="left"/>
    </xf>
    <xf numFmtId="0" fontId="4" fillId="0" borderId="62" xfId="0" applyFont="1" applyBorder="1" applyAlignment="1">
      <alignment horizontal="left"/>
    </xf>
    <xf numFmtId="0" fontId="13" fillId="8" borderId="63" xfId="0" applyFont="1" applyFill="1" applyBorder="1" applyAlignment="1">
      <alignment horizontal="left"/>
    </xf>
    <xf numFmtId="0" fontId="4" fillId="8" borderId="64" xfId="0" applyFont="1" applyFill="1" applyBorder="1"/>
    <xf numFmtId="0" fontId="4" fillId="8" borderId="65" xfId="0" applyFont="1" applyFill="1" applyBorder="1"/>
    <xf numFmtId="0" fontId="4" fillId="8" borderId="66" xfId="0" applyFont="1" applyFill="1" applyBorder="1"/>
    <xf numFmtId="0" fontId="20" fillId="0" borderId="67" xfId="0" applyFont="1" applyBorder="1"/>
    <xf numFmtId="0" fontId="3" fillId="0" borderId="68" xfId="0" applyFont="1" applyBorder="1"/>
    <xf numFmtId="0" fontId="3" fillId="0" borderId="69" xfId="0" applyFont="1" applyBorder="1"/>
    <xf numFmtId="0" fontId="3" fillId="0" borderId="70" xfId="0" applyFont="1" applyBorder="1"/>
    <xf numFmtId="0" fontId="3" fillId="0" borderId="71" xfId="0" applyFont="1" applyBorder="1" applyAlignment="1">
      <alignment horizontal="right"/>
    </xf>
    <xf numFmtId="0" fontId="3" fillId="0" borderId="72" xfId="0" applyFont="1" applyBorder="1"/>
    <xf numFmtId="0" fontId="3" fillId="0" borderId="73" xfId="0" applyFont="1" applyBorder="1"/>
    <xf numFmtId="0" fontId="3" fillId="0" borderId="74" xfId="0" applyFont="1" applyBorder="1"/>
    <xf numFmtId="0" fontId="4" fillId="0" borderId="75" xfId="0" applyFont="1" applyBorder="1" applyAlignment="1">
      <alignment horizontal="right" vertical="center"/>
    </xf>
    <xf numFmtId="0" fontId="4" fillId="0" borderId="77" xfId="0" applyFont="1" applyBorder="1" applyAlignment="1">
      <alignment vertical="center"/>
    </xf>
    <xf numFmtId="0" fontId="4" fillId="0" borderId="78" xfId="0" applyFont="1" applyBorder="1" applyAlignment="1">
      <alignment vertical="center"/>
    </xf>
    <xf numFmtId="0" fontId="1" fillId="0" borderId="43" xfId="0" applyFont="1" applyBorder="1" applyAlignment="1">
      <alignment vertical="center"/>
    </xf>
    <xf numFmtId="0" fontId="4" fillId="0" borderId="22" xfId="0" applyFont="1" applyBorder="1" applyAlignment="1">
      <alignment vertical="center"/>
    </xf>
    <xf numFmtId="0" fontId="1" fillId="0" borderId="23" xfId="0" applyFont="1" applyBorder="1" applyAlignment="1">
      <alignment vertical="center"/>
    </xf>
    <xf numFmtId="0" fontId="4" fillId="0" borderId="23" xfId="0" applyFont="1" applyBorder="1" applyAlignment="1">
      <alignment vertical="center"/>
    </xf>
    <xf numFmtId="0" fontId="13" fillId="9" borderId="17" xfId="0" applyFont="1" applyFill="1" applyBorder="1" applyAlignment="1">
      <alignment vertical="center" wrapText="1"/>
    </xf>
    <xf numFmtId="0" fontId="4" fillId="0" borderId="24" xfId="0" applyFont="1" applyBorder="1" applyAlignment="1">
      <alignment vertical="center"/>
    </xf>
    <xf numFmtId="0" fontId="4" fillId="0" borderId="4" xfId="0" applyFont="1" applyBorder="1" applyAlignment="1">
      <alignment vertical="center"/>
    </xf>
    <xf numFmtId="0" fontId="16" fillId="0" borderId="13" xfId="0" applyFont="1" applyBorder="1" applyAlignment="1">
      <alignment horizontal="right"/>
    </xf>
    <xf numFmtId="0" fontId="16" fillId="0" borderId="13" xfId="0" applyFont="1" applyBorder="1" applyAlignment="1">
      <alignment horizontal="right" vertical="center"/>
    </xf>
    <xf numFmtId="0" fontId="16" fillId="0" borderId="14" xfId="0" applyFont="1" applyBorder="1" applyAlignment="1">
      <alignment horizontal="right" vertical="center"/>
    </xf>
    <xf numFmtId="0" fontId="3" fillId="0" borderId="15"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23" xfId="0" applyFont="1" applyBorder="1"/>
    <xf numFmtId="0" fontId="4" fillId="2" borderId="54"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4" borderId="1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4"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4" borderId="9" xfId="0" applyFont="1" applyFill="1" applyBorder="1" applyAlignment="1">
      <alignment horizontal="left" vertical="center" wrapText="1"/>
    </xf>
    <xf numFmtId="0" fontId="1" fillId="0" borderId="22" xfId="0" applyFont="1" applyBorder="1"/>
    <xf numFmtId="0" fontId="8" fillId="0" borderId="10" xfId="0" applyFont="1" applyBorder="1" applyAlignment="1">
      <alignment horizontal="left" vertical="center" wrapText="1"/>
    </xf>
    <xf numFmtId="0" fontId="24" fillId="0" borderId="9" xfId="0" applyFont="1" applyBorder="1" applyAlignment="1">
      <alignment horizontal="left" vertical="center" wrapText="1"/>
    </xf>
    <xf numFmtId="0" fontId="4" fillId="2" borderId="79" xfId="0" applyFont="1" applyFill="1" applyBorder="1" applyAlignment="1">
      <alignment vertical="center"/>
    </xf>
    <xf numFmtId="0" fontId="4" fillId="2" borderId="80" xfId="0" applyFont="1" applyFill="1" applyBorder="1" applyAlignment="1">
      <alignment vertical="center"/>
    </xf>
    <xf numFmtId="0" fontId="4" fillId="2" borderId="80" xfId="0" applyFont="1" applyFill="1" applyBorder="1" applyAlignment="1">
      <alignment horizontal="center" vertical="center"/>
    </xf>
    <xf numFmtId="0" fontId="4" fillId="2" borderId="81" xfId="0" applyFont="1" applyFill="1" applyBorder="1" applyAlignment="1">
      <alignment vertical="center"/>
    </xf>
    <xf numFmtId="0" fontId="4" fillId="2" borderId="82" xfId="0" applyFont="1" applyFill="1" applyBorder="1" applyAlignment="1">
      <alignment vertical="center" wrapText="1"/>
    </xf>
    <xf numFmtId="0" fontId="4" fillId="2" borderId="83" xfId="0" applyFont="1" applyFill="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4" fillId="2" borderId="83" xfId="0" applyFont="1" applyFill="1" applyBorder="1" applyAlignment="1">
      <alignment horizontal="center"/>
    </xf>
    <xf numFmtId="0" fontId="4" fillId="0" borderId="84" xfId="0" applyFont="1" applyBorder="1" applyAlignment="1">
      <alignment vertical="center"/>
    </xf>
    <xf numFmtId="0" fontId="4" fillId="0" borderId="85" xfId="0" applyFont="1" applyBorder="1" applyAlignment="1">
      <alignment vertical="center"/>
    </xf>
    <xf numFmtId="0" fontId="5" fillId="0" borderId="86" xfId="0" applyFont="1" applyBorder="1"/>
    <xf numFmtId="0" fontId="5" fillId="0" borderId="87" xfId="0" applyFont="1" applyBorder="1"/>
    <xf numFmtId="0" fontId="4" fillId="0" borderId="10" xfId="0" applyFont="1" applyBorder="1" applyAlignment="1">
      <alignment horizontal="center" vertical="center"/>
    </xf>
    <xf numFmtId="0" fontId="6" fillId="0" borderId="20" xfId="0" applyFont="1" applyBorder="1" applyAlignment="1">
      <alignment horizontal="center" vertical="center"/>
    </xf>
    <xf numFmtId="0" fontId="4" fillId="0" borderId="89" xfId="0" applyFont="1" applyBorder="1" applyAlignment="1">
      <alignment vertical="center" wrapText="1"/>
    </xf>
    <xf numFmtId="0" fontId="4" fillId="0" borderId="83" xfId="0" applyFont="1" applyBorder="1" applyAlignment="1">
      <alignment horizontal="center" vertical="center" wrapText="1"/>
    </xf>
    <xf numFmtId="0" fontId="3" fillId="0" borderId="89" xfId="0" applyFont="1" applyBorder="1" applyAlignment="1">
      <alignment vertical="center" wrapText="1"/>
    </xf>
    <xf numFmtId="0" fontId="3" fillId="0" borderId="89" xfId="0" applyFont="1" applyBorder="1" applyAlignment="1">
      <alignment vertical="center"/>
    </xf>
    <xf numFmtId="0" fontId="4" fillId="2" borderId="90" xfId="0" applyFont="1" applyFill="1" applyBorder="1" applyAlignment="1">
      <alignment vertical="center" wrapText="1"/>
    </xf>
    <xf numFmtId="0" fontId="4" fillId="2" borderId="91" xfId="0" applyFont="1" applyFill="1" applyBorder="1" applyAlignment="1">
      <alignment horizontal="right" vertical="center" wrapText="1"/>
    </xf>
    <xf numFmtId="0" fontId="4" fillId="2" borderId="92" xfId="0" applyFont="1" applyFill="1" applyBorder="1" applyAlignment="1">
      <alignment horizontal="left" vertical="center"/>
    </xf>
    <xf numFmtId="0" fontId="4" fillId="2" borderId="93" xfId="0" applyFont="1" applyFill="1" applyBorder="1" applyAlignment="1">
      <alignment vertical="center"/>
    </xf>
    <xf numFmtId="0" fontId="4" fillId="0" borderId="94" xfId="0" applyFont="1" applyBorder="1" applyAlignment="1">
      <alignment vertical="center"/>
    </xf>
    <xf numFmtId="0" fontId="4" fillId="0" borderId="94" xfId="0" applyFont="1" applyBorder="1" applyAlignment="1">
      <alignment vertical="center" wrapText="1"/>
    </xf>
    <xf numFmtId="0" fontId="3" fillId="0" borderId="94" xfId="0" applyFont="1" applyBorder="1" applyAlignment="1">
      <alignment vertical="center"/>
    </xf>
    <xf numFmtId="0" fontId="8" fillId="0" borderId="94" xfId="0" applyFont="1" applyBorder="1" applyAlignment="1">
      <alignment vertical="center"/>
    </xf>
    <xf numFmtId="0" fontId="3" fillId="0" borderId="83" xfId="0" applyFont="1" applyBorder="1" applyAlignment="1">
      <alignment horizontal="center" vertical="center"/>
    </xf>
    <xf numFmtId="0" fontId="8" fillId="0" borderId="83" xfId="0" applyFont="1" applyBorder="1" applyAlignment="1">
      <alignment horizontal="center" vertical="center"/>
    </xf>
    <xf numFmtId="0" fontId="4" fillId="0" borderId="4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3" fillId="0" borderId="95" xfId="0" applyFont="1" applyBorder="1" applyAlignment="1">
      <alignment vertical="top" wrapText="1"/>
    </xf>
    <xf numFmtId="0" fontId="3" fillId="7" borderId="83" xfId="0" applyFont="1" applyFill="1" applyBorder="1" applyAlignment="1">
      <alignment horizontal="center" vertical="center" wrapText="1"/>
    </xf>
    <xf numFmtId="0" fontId="3" fillId="0" borderId="96" xfId="0" applyFont="1" applyBorder="1" applyAlignment="1">
      <alignment vertical="top" wrapText="1"/>
    </xf>
    <xf numFmtId="0" fontId="3" fillId="0" borderId="92" xfId="0" applyFont="1" applyBorder="1" applyAlignment="1">
      <alignment horizontal="center" vertical="center" wrapText="1"/>
    </xf>
    <xf numFmtId="0" fontId="3" fillId="7" borderId="97" xfId="0" applyFont="1" applyFill="1" applyBorder="1" applyAlignment="1">
      <alignment horizontal="center" vertical="center" wrapText="1"/>
    </xf>
    <xf numFmtId="0" fontId="3" fillId="7" borderId="88" xfId="0" applyFont="1" applyFill="1" applyBorder="1" applyAlignment="1">
      <alignment horizontal="center" vertical="center" wrapText="1"/>
    </xf>
    <xf numFmtId="0" fontId="3" fillId="0" borderId="98" xfId="0" applyFont="1" applyBorder="1" applyAlignment="1">
      <alignment vertical="center" wrapText="1"/>
    </xf>
    <xf numFmtId="0" fontId="3" fillId="0" borderId="99"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5" xfId="0" applyFont="1" applyBorder="1" applyAlignment="1">
      <alignment vertical="center" wrapText="1"/>
    </xf>
    <xf numFmtId="0" fontId="3" fillId="0" borderId="96" xfId="0" applyFont="1" applyBorder="1" applyAlignment="1">
      <alignment vertical="center" wrapText="1"/>
    </xf>
    <xf numFmtId="0" fontId="3" fillId="0" borderId="9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98" xfId="0" applyFont="1" applyBorder="1" applyAlignment="1">
      <alignment vertical="center"/>
    </xf>
    <xf numFmtId="0" fontId="3" fillId="0" borderId="95" xfId="0" applyFont="1" applyBorder="1" applyAlignment="1">
      <alignment vertical="center"/>
    </xf>
    <xf numFmtId="0" fontId="3" fillId="0" borderId="96" xfId="0" applyFont="1" applyBorder="1" applyAlignment="1">
      <alignment vertical="center"/>
    </xf>
    <xf numFmtId="0" fontId="3" fillId="7" borderId="100" xfId="0" applyFont="1" applyFill="1" applyBorder="1" applyAlignment="1">
      <alignment horizontal="center" vertical="center" wrapText="1"/>
    </xf>
    <xf numFmtId="0" fontId="3" fillId="7" borderId="101" xfId="0" applyFont="1" applyFill="1" applyBorder="1" applyAlignment="1">
      <alignment horizontal="center" vertical="center" wrapText="1"/>
    </xf>
    <xf numFmtId="0" fontId="3" fillId="0" borderId="104" xfId="0" applyFont="1" applyBorder="1" applyAlignment="1">
      <alignment horizontal="center" vertical="center" wrapText="1"/>
    </xf>
    <xf numFmtId="0" fontId="4" fillId="6" borderId="105" xfId="0" applyFont="1" applyFill="1" applyBorder="1" applyAlignment="1">
      <alignment horizontal="center" vertical="center" wrapText="1"/>
    </xf>
    <xf numFmtId="0" fontId="4" fillId="6" borderId="102" xfId="0" applyFont="1" applyFill="1" applyBorder="1" applyAlignment="1">
      <alignment horizontal="center" vertical="center" wrapText="1"/>
    </xf>
    <xf numFmtId="0" fontId="4" fillId="6" borderId="106" xfId="0" applyFont="1" applyFill="1" applyBorder="1" applyAlignment="1">
      <alignment vertical="center" wrapText="1"/>
    </xf>
    <xf numFmtId="0" fontId="4" fillId="6" borderId="103" xfId="0" applyFont="1" applyFill="1" applyBorder="1" applyAlignment="1">
      <alignment horizontal="center" vertical="center" wrapText="1"/>
    </xf>
    <xf numFmtId="0" fontId="1" fillId="10" borderId="1" xfId="0" applyFont="1" applyFill="1" applyBorder="1" applyAlignment="1">
      <alignment horizontal="center"/>
    </xf>
    <xf numFmtId="0" fontId="1" fillId="10" borderId="2" xfId="0" applyFont="1" applyFill="1" applyBorder="1" applyAlignment="1">
      <alignment horizontal="center"/>
    </xf>
    <xf numFmtId="0" fontId="2" fillId="10" borderId="2" xfId="0" applyFont="1" applyFill="1" applyBorder="1"/>
    <xf numFmtId="0" fontId="2" fillId="10" borderId="2" xfId="0" applyFont="1" applyFill="1" applyBorder="1" applyAlignment="1">
      <alignment horizontal="left" wrapText="1"/>
    </xf>
    <xf numFmtId="0" fontId="2" fillId="10" borderId="2" xfId="0" applyFont="1" applyFill="1" applyBorder="1" applyAlignment="1">
      <alignment horizontal="left" vertical="top" wrapText="1"/>
    </xf>
    <xf numFmtId="0" fontId="2" fillId="10" borderId="2" xfId="0" applyFont="1" applyFill="1" applyBorder="1" applyAlignment="1">
      <alignment vertical="center" wrapText="1"/>
    </xf>
    <xf numFmtId="0" fontId="2" fillId="10" borderId="2" xfId="0" applyFont="1" applyFill="1" applyBorder="1" applyAlignment="1">
      <alignment wrapText="1"/>
    </xf>
    <xf numFmtId="0" fontId="2" fillId="10" borderId="3" xfId="0" applyFont="1" applyFill="1" applyBorder="1" applyAlignment="1">
      <alignment horizontal="left" wrapText="1"/>
    </xf>
    <xf numFmtId="0" fontId="1" fillId="10" borderId="1" xfId="0" applyFont="1" applyFill="1" applyBorder="1" applyAlignment="1">
      <alignment horizontal="center" vertical="center" wrapText="1"/>
    </xf>
    <xf numFmtId="0" fontId="3" fillId="10" borderId="2" xfId="0" applyFont="1" applyFill="1" applyBorder="1" applyAlignment="1">
      <alignment wrapText="1"/>
    </xf>
    <xf numFmtId="0" fontId="4" fillId="10" borderId="2" xfId="0" applyFont="1" applyFill="1" applyBorder="1" applyAlignment="1">
      <alignment vertical="center" wrapText="1"/>
    </xf>
    <xf numFmtId="0" fontId="3" fillId="10" borderId="2" xfId="0" applyFont="1" applyFill="1" applyBorder="1" applyAlignment="1">
      <alignment vertical="center" wrapText="1"/>
    </xf>
    <xf numFmtId="0" fontId="2" fillId="10" borderId="3" xfId="0" applyFont="1" applyFill="1" applyBorder="1" applyAlignment="1">
      <alignment wrapText="1"/>
    </xf>
    <xf numFmtId="0" fontId="1" fillId="10" borderId="23" xfId="0" applyFont="1" applyFill="1" applyBorder="1" applyAlignment="1">
      <alignment vertical="center"/>
    </xf>
    <xf numFmtId="0" fontId="5" fillId="10" borderId="23" xfId="0" applyFont="1" applyFill="1" applyBorder="1"/>
    <xf numFmtId="0" fontId="0" fillId="10" borderId="23" xfId="0" applyFill="1" applyBorder="1"/>
    <xf numFmtId="0" fontId="4" fillId="10" borderId="23" xfId="0" applyFont="1" applyFill="1" applyBorder="1" applyAlignment="1">
      <alignment vertical="center"/>
    </xf>
    <xf numFmtId="0" fontId="2" fillId="10" borderId="0" xfId="0" applyFont="1" applyFill="1" applyAlignment="1">
      <alignment horizontal="center"/>
    </xf>
    <xf numFmtId="0" fontId="0" fillId="10" borderId="0" xfId="0" applyFill="1"/>
    <xf numFmtId="0" fontId="4" fillId="11" borderId="16" xfId="0" applyFont="1" applyFill="1" applyBorder="1" applyAlignment="1">
      <alignment horizontal="center" vertical="center" wrapText="1"/>
    </xf>
    <xf numFmtId="0" fontId="13" fillId="12" borderId="17" xfId="0" applyFont="1" applyFill="1" applyBorder="1" applyAlignment="1">
      <alignment vertical="center" wrapText="1"/>
    </xf>
    <xf numFmtId="0" fontId="4" fillId="11" borderId="17" xfId="0" applyFont="1" applyFill="1" applyBorder="1" applyAlignment="1">
      <alignment horizontal="center" vertical="center" wrapText="1"/>
    </xf>
    <xf numFmtId="0" fontId="4" fillId="11" borderId="18" xfId="0" applyFont="1" applyFill="1" applyBorder="1" applyAlignment="1">
      <alignment horizontal="center" vertical="center"/>
    </xf>
    <xf numFmtId="0" fontId="3" fillId="10" borderId="8" xfId="0" applyFont="1" applyFill="1" applyBorder="1" applyAlignment="1">
      <alignment horizontal="center" vertical="center" wrapText="1"/>
    </xf>
    <xf numFmtId="0" fontId="3" fillId="10" borderId="9" xfId="0" applyFont="1" applyFill="1" applyBorder="1" applyAlignment="1">
      <alignment vertical="center" wrapText="1"/>
    </xf>
    <xf numFmtId="0" fontId="3" fillId="10" borderId="10" xfId="0" applyFont="1" applyFill="1" applyBorder="1" applyAlignment="1">
      <alignment horizontal="center" vertical="center" wrapText="1"/>
    </xf>
    <xf numFmtId="0" fontId="7" fillId="10" borderId="10" xfId="0" applyFont="1" applyFill="1" applyBorder="1" applyAlignment="1">
      <alignment horizontal="left" vertical="top" wrapText="1"/>
    </xf>
    <xf numFmtId="0" fontId="2" fillId="10" borderId="11" xfId="0" applyFont="1" applyFill="1" applyBorder="1" applyAlignment="1">
      <alignment horizontal="center" vertical="center"/>
    </xf>
    <xf numFmtId="0" fontId="3" fillId="10" borderId="10" xfId="0" applyFont="1" applyFill="1" applyBorder="1" applyAlignment="1">
      <alignment vertical="center" wrapText="1"/>
    </xf>
    <xf numFmtId="0" fontId="4" fillId="10" borderId="24" xfId="0" applyFont="1" applyFill="1" applyBorder="1" applyAlignment="1">
      <alignment vertical="center"/>
    </xf>
    <xf numFmtId="0" fontId="5" fillId="10" borderId="12" xfId="0" applyFont="1" applyFill="1" applyBorder="1"/>
    <xf numFmtId="0" fontId="16" fillId="10" borderId="13" xfId="0" applyFont="1" applyFill="1" applyBorder="1" applyAlignment="1">
      <alignment horizontal="right"/>
    </xf>
    <xf numFmtId="0" fontId="4" fillId="11" borderId="11" xfId="0" applyFont="1" applyFill="1" applyBorder="1" applyAlignment="1">
      <alignment horizontal="center"/>
    </xf>
    <xf numFmtId="0" fontId="4" fillId="10" borderId="4" xfId="0" applyFont="1" applyFill="1" applyBorder="1" applyAlignment="1">
      <alignment vertical="center"/>
    </xf>
    <xf numFmtId="0" fontId="5" fillId="10" borderId="5" xfId="0" applyFont="1" applyFill="1" applyBorder="1"/>
    <xf numFmtId="0" fontId="16" fillId="10" borderId="14" xfId="0" applyFont="1" applyFill="1" applyBorder="1" applyAlignment="1">
      <alignment horizontal="right"/>
    </xf>
    <xf numFmtId="0" fontId="3" fillId="10" borderId="15" xfId="0" applyFont="1" applyFill="1" applyBorder="1" applyAlignment="1">
      <alignment horizontal="center"/>
    </xf>
    <xf numFmtId="0" fontId="4" fillId="11" borderId="7" xfId="0" applyFont="1" applyFill="1" applyBorder="1" applyAlignment="1">
      <alignment vertical="center" wrapText="1"/>
    </xf>
    <xf numFmtId="0" fontId="14" fillId="10" borderId="9" xfId="0" applyFont="1" applyFill="1" applyBorder="1" applyAlignment="1">
      <alignment vertical="center" wrapText="1"/>
    </xf>
    <xf numFmtId="0" fontId="5" fillId="10" borderId="14" xfId="0" applyFont="1" applyFill="1" applyBorder="1"/>
    <xf numFmtId="0" fontId="3" fillId="10" borderId="15" xfId="0" applyFont="1" applyFill="1" applyBorder="1"/>
    <xf numFmtId="0" fontId="4" fillId="11" borderId="17" xfId="0" applyFont="1" applyFill="1" applyBorder="1" applyAlignment="1">
      <alignment vertical="center" wrapText="1"/>
    </xf>
    <xf numFmtId="0" fontId="3" fillId="10" borderId="10" xfId="0" applyFont="1" applyFill="1" applyBorder="1" applyAlignment="1">
      <alignment horizontal="left" vertical="top" wrapText="1"/>
    </xf>
    <xf numFmtId="0" fontId="9" fillId="11" borderId="11" xfId="0" applyFont="1" applyFill="1" applyBorder="1" applyAlignment="1">
      <alignment horizontal="center" vertical="center"/>
    </xf>
    <xf numFmtId="0" fontId="8" fillId="10" borderId="10" xfId="0" applyFont="1" applyFill="1" applyBorder="1" applyAlignment="1">
      <alignment vertical="center" wrapText="1"/>
    </xf>
    <xf numFmtId="0" fontId="4" fillId="11" borderId="18"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56" xfId="0" applyFont="1" applyFill="1" applyBorder="1" applyAlignment="1">
      <alignment vertical="top" wrapText="1"/>
    </xf>
    <xf numFmtId="0" fontId="3" fillId="10" borderId="56" xfId="0" applyFont="1" applyFill="1" applyBorder="1" applyAlignment="1">
      <alignment horizontal="left" vertical="top" wrapText="1"/>
    </xf>
    <xf numFmtId="0" fontId="16" fillId="10" borderId="13" xfId="0" applyFont="1" applyFill="1" applyBorder="1" applyAlignment="1">
      <alignment horizontal="right" vertical="center"/>
    </xf>
    <xf numFmtId="0" fontId="4" fillId="10" borderId="5" xfId="0" applyFont="1" applyFill="1" applyBorder="1" applyAlignment="1">
      <alignment vertical="center"/>
    </xf>
    <xf numFmtId="0" fontId="4" fillId="10" borderId="14" xfId="0" applyFont="1" applyFill="1" applyBorder="1" applyAlignment="1">
      <alignment vertical="center"/>
    </xf>
    <xf numFmtId="0" fontId="4" fillId="10" borderId="23" xfId="0" applyFont="1" applyFill="1" applyBorder="1" applyAlignment="1">
      <alignment horizontal="center" vertical="center"/>
    </xf>
    <xf numFmtId="0" fontId="3" fillId="10" borderId="23" xfId="0" applyFont="1" applyFill="1" applyBorder="1"/>
    <xf numFmtId="0" fontId="6" fillId="11" borderId="17" xfId="0" applyFont="1" applyFill="1" applyBorder="1" applyAlignment="1">
      <alignment wrapText="1"/>
    </xf>
    <xf numFmtId="0" fontId="3" fillId="10" borderId="9" xfId="0" applyFont="1" applyFill="1" applyBorder="1" applyAlignment="1">
      <alignment wrapText="1"/>
    </xf>
    <xf numFmtId="0" fontId="4" fillId="10" borderId="23" xfId="0" applyFont="1" applyFill="1" applyBorder="1" applyAlignment="1">
      <alignment horizontal="right" vertical="center"/>
    </xf>
    <xf numFmtId="0" fontId="3" fillId="10" borderId="23" xfId="0" applyFont="1" applyFill="1" applyBorder="1" applyAlignment="1">
      <alignment horizontal="center"/>
    </xf>
    <xf numFmtId="0" fontId="4" fillId="10" borderId="0" xfId="0" applyFont="1" applyFill="1" applyAlignment="1">
      <alignment horizontal="right" vertical="center" wrapText="1"/>
    </xf>
    <xf numFmtId="0" fontId="16" fillId="10" borderId="23" xfId="0" applyFont="1" applyFill="1" applyBorder="1"/>
    <xf numFmtId="0" fontId="8" fillId="10" borderId="23" xfId="0" applyFont="1" applyFill="1" applyBorder="1"/>
    <xf numFmtId="0" fontId="4" fillId="10" borderId="23" xfId="0" applyFont="1" applyFill="1" applyBorder="1"/>
    <xf numFmtId="0" fontId="4" fillId="10" borderId="23" xfId="0" applyFont="1" applyFill="1" applyBorder="1" applyAlignment="1">
      <alignment horizontal="right" vertical="center" wrapText="1"/>
    </xf>
    <xf numFmtId="0" fontId="18" fillId="10" borderId="59" xfId="0" applyFont="1" applyFill="1" applyBorder="1" applyAlignment="1">
      <alignment horizontal="right" vertical="center"/>
    </xf>
    <xf numFmtId="0" fontId="19" fillId="10" borderId="60" xfId="0" applyFont="1" applyFill="1" applyBorder="1" applyAlignment="1">
      <alignment vertical="center"/>
    </xf>
    <xf numFmtId="0" fontId="19" fillId="10" borderId="62" xfId="0" applyFont="1" applyFill="1" applyBorder="1"/>
    <xf numFmtId="0" fontId="13" fillId="10" borderId="63" xfId="0" applyFont="1" applyFill="1" applyBorder="1"/>
    <xf numFmtId="0" fontId="19" fillId="10" borderId="64" xfId="0" applyFont="1" applyFill="1" applyBorder="1"/>
    <xf numFmtId="0" fontId="19" fillId="10" borderId="66" xfId="0" applyFont="1" applyFill="1" applyBorder="1"/>
    <xf numFmtId="0" fontId="21" fillId="10" borderId="67" xfId="0" applyFont="1" applyFill="1" applyBorder="1"/>
    <xf numFmtId="0" fontId="22" fillId="10" borderId="68" xfId="0" applyFont="1" applyFill="1" applyBorder="1"/>
    <xf numFmtId="0" fontId="22" fillId="10" borderId="70" xfId="0" applyFont="1" applyFill="1" applyBorder="1"/>
    <xf numFmtId="0" fontId="22" fillId="10" borderId="71" xfId="0" applyFont="1" applyFill="1" applyBorder="1" applyAlignment="1">
      <alignment horizontal="right"/>
    </xf>
    <xf numFmtId="0" fontId="22" fillId="10" borderId="72" xfId="0" applyFont="1" applyFill="1" applyBorder="1"/>
    <xf numFmtId="0" fontId="22" fillId="10" borderId="74" xfId="0" applyFont="1" applyFill="1" applyBorder="1"/>
    <xf numFmtId="0" fontId="19" fillId="10" borderId="75" xfId="0" applyFont="1" applyFill="1" applyBorder="1" applyAlignment="1">
      <alignment horizontal="right" vertical="center"/>
    </xf>
    <xf numFmtId="0" fontId="19" fillId="10" borderId="76" xfId="0" applyFont="1" applyFill="1" applyBorder="1" applyAlignment="1">
      <alignment horizontal="left" vertical="center"/>
    </xf>
    <xf numFmtId="0" fontId="19" fillId="10" borderId="78" xfId="0" applyFont="1" applyFill="1" applyBorder="1" applyAlignment="1">
      <alignment vertical="center"/>
    </xf>
    <xf numFmtId="0" fontId="3"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left" vertical="top" wrapText="1"/>
      <protection locked="0"/>
    </xf>
    <xf numFmtId="0" fontId="3" fillId="0" borderId="20" xfId="0" applyFont="1" applyBorder="1" applyAlignment="1" applyProtection="1">
      <alignment horizontal="center" vertical="center" wrapText="1"/>
      <protection locked="0"/>
    </xf>
    <xf numFmtId="0" fontId="3" fillId="0" borderId="56" xfId="0" applyFont="1" applyBorder="1" applyAlignment="1" applyProtection="1">
      <alignment vertical="top" wrapText="1"/>
      <protection locked="0"/>
    </xf>
    <xf numFmtId="0" fontId="3" fillId="0" borderId="56" xfId="0" applyFont="1" applyBorder="1" applyAlignment="1" applyProtection="1">
      <alignment horizontal="left" vertical="top" wrapText="1"/>
      <protection locked="0"/>
    </xf>
    <xf numFmtId="0" fontId="4" fillId="0" borderId="76" xfId="0" applyFont="1" applyBorder="1" applyAlignment="1" applyProtection="1">
      <alignment horizontal="left" vertical="center"/>
      <protection locked="0"/>
    </xf>
    <xf numFmtId="0" fontId="3" fillId="0" borderId="11" xfId="0" applyFont="1" applyBorder="1" applyAlignment="1">
      <alignment horizontal="center" vertical="center"/>
    </xf>
    <xf numFmtId="0" fontId="1" fillId="10" borderId="0" xfId="0" applyFont="1" applyFill="1" applyAlignment="1">
      <alignment vertical="center"/>
    </xf>
    <xf numFmtId="0" fontId="4" fillId="10" borderId="0" xfId="0" applyFont="1" applyFill="1" applyAlignment="1">
      <alignment vertical="center"/>
    </xf>
    <xf numFmtId="0" fontId="1" fillId="10" borderId="23" xfId="0" applyFont="1" applyFill="1" applyBorder="1"/>
    <xf numFmtId="0" fontId="4" fillId="11" borderId="26" xfId="0" applyFont="1" applyFill="1" applyBorder="1" applyAlignment="1">
      <alignment vertical="center"/>
    </xf>
    <xf numFmtId="0" fontId="4" fillId="11" borderId="27" xfId="0" applyFont="1" applyFill="1" applyBorder="1" applyAlignment="1">
      <alignment vertical="center"/>
    </xf>
    <xf numFmtId="0" fontId="4" fillId="11" borderId="27" xfId="0" applyFont="1" applyFill="1" applyBorder="1" applyAlignment="1">
      <alignment horizontal="center" vertical="center"/>
    </xf>
    <xf numFmtId="0" fontId="4" fillId="11" borderId="28" xfId="0" applyFont="1" applyFill="1" applyBorder="1" applyAlignment="1">
      <alignment vertical="center"/>
    </xf>
    <xf numFmtId="0" fontId="9" fillId="10" borderId="19" xfId="0" applyFont="1" applyFill="1" applyBorder="1"/>
    <xf numFmtId="0" fontId="9" fillId="10" borderId="29" xfId="0" applyFont="1" applyFill="1" applyBorder="1"/>
    <xf numFmtId="0" fontId="9" fillId="10" borderId="20" xfId="0" applyFont="1" applyFill="1" applyBorder="1" applyAlignment="1">
      <alignment horizontal="center"/>
    </xf>
    <xf numFmtId="0" fontId="2" fillId="10" borderId="10" xfId="0" applyFont="1" applyFill="1" applyBorder="1"/>
    <xf numFmtId="0" fontId="2" fillId="10" borderId="11" xfId="0" applyFont="1" applyFill="1" applyBorder="1"/>
    <xf numFmtId="0" fontId="4" fillId="11" borderId="8" xfId="0" applyFont="1" applyFill="1" applyBorder="1" applyAlignment="1">
      <alignment vertical="center" wrapText="1"/>
    </xf>
    <xf numFmtId="0" fontId="4" fillId="11" borderId="10" xfId="0" applyFont="1" applyFill="1" applyBorder="1" applyAlignment="1">
      <alignment vertical="center" wrapText="1"/>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3" fillId="10" borderId="10" xfId="0" applyFont="1" applyFill="1" applyBorder="1" applyAlignment="1">
      <alignment horizontal="left" vertical="center" wrapText="1"/>
    </xf>
    <xf numFmtId="0" fontId="3" fillId="10" borderId="11" xfId="0" applyFont="1" applyFill="1" applyBorder="1" applyAlignment="1">
      <alignment horizontal="center" vertical="center" wrapText="1"/>
    </xf>
    <xf numFmtId="0" fontId="3" fillId="10" borderId="9" xfId="0" applyFont="1" applyFill="1" applyBorder="1" applyAlignment="1">
      <alignment horizontal="left" vertical="center" wrapText="1"/>
    </xf>
    <xf numFmtId="0" fontId="4" fillId="10" borderId="4" xfId="0" applyFont="1" applyFill="1" applyBorder="1" applyAlignment="1">
      <alignment vertical="center" wrapText="1"/>
    </xf>
    <xf numFmtId="0" fontId="9" fillId="10" borderId="15" xfId="0" applyFont="1" applyFill="1" applyBorder="1" applyAlignment="1">
      <alignment horizontal="center"/>
    </xf>
    <xf numFmtId="0" fontId="4" fillId="11" borderId="8" xfId="0" applyFont="1" applyFill="1" applyBorder="1" applyAlignment="1">
      <alignment vertical="center"/>
    </xf>
    <xf numFmtId="0" fontId="4" fillId="11" borderId="10" xfId="0" applyFont="1" applyFill="1" applyBorder="1" applyAlignment="1">
      <alignment vertical="center"/>
    </xf>
    <xf numFmtId="0" fontId="3" fillId="10" borderId="10" xfId="0" applyFont="1" applyFill="1" applyBorder="1" applyAlignment="1">
      <alignment wrapText="1"/>
    </xf>
    <xf numFmtId="0" fontId="3" fillId="13" borderId="8"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3" fillId="13" borderId="10" xfId="0" applyFont="1" applyFill="1" applyBorder="1" applyAlignment="1">
      <alignment vertical="center" wrapText="1"/>
    </xf>
    <xf numFmtId="0" fontId="3" fillId="13" borderId="11" xfId="0" applyFont="1" applyFill="1" applyBorder="1" applyAlignment="1">
      <alignment horizontal="center" vertical="center" wrapText="1"/>
    </xf>
    <xf numFmtId="0" fontId="2" fillId="14" borderId="23" xfId="0" applyFont="1" applyFill="1" applyBorder="1" applyAlignment="1">
      <alignment horizontal="center"/>
    </xf>
    <xf numFmtId="0" fontId="4" fillId="11" borderId="16" xfId="0" applyFont="1" applyFill="1" applyBorder="1" applyAlignment="1">
      <alignment vertical="center"/>
    </xf>
    <xf numFmtId="0" fontId="4" fillId="11" borderId="17" xfId="0" applyFont="1" applyFill="1" applyBorder="1" applyAlignment="1">
      <alignment vertical="center"/>
    </xf>
    <xf numFmtId="0" fontId="4" fillId="11" borderId="17" xfId="0" applyFont="1" applyFill="1" applyBorder="1" applyAlignment="1">
      <alignment horizontal="center" vertical="center"/>
    </xf>
    <xf numFmtId="0" fontId="4" fillId="11" borderId="18" xfId="0" applyFont="1" applyFill="1" applyBorder="1" applyAlignment="1">
      <alignment vertical="center"/>
    </xf>
    <xf numFmtId="0" fontId="2" fillId="0" borderId="10" xfId="0" applyFont="1" applyBorder="1" applyProtection="1">
      <protection locked="0"/>
    </xf>
    <xf numFmtId="0" fontId="3" fillId="5" borderId="10" xfId="0" applyFont="1" applyFill="1" applyBorder="1" applyAlignment="1" applyProtection="1">
      <alignment horizontal="left" vertical="top" wrapText="1"/>
      <protection locked="0"/>
    </xf>
    <xf numFmtId="0" fontId="23" fillId="0" borderId="0" xfId="0" applyFont="1"/>
    <xf numFmtId="0" fontId="3" fillId="0" borderId="11" xfId="0" applyFont="1" applyBorder="1"/>
    <xf numFmtId="0" fontId="4" fillId="0" borderId="15" xfId="0" applyFont="1" applyBorder="1" applyAlignment="1">
      <alignment horizontal="center"/>
    </xf>
    <xf numFmtId="0" fontId="3" fillId="0" borderId="0" xfId="0" applyFont="1" applyAlignment="1">
      <alignment horizontal="center"/>
    </xf>
    <xf numFmtId="0" fontId="4" fillId="11" borderId="30" xfId="0" applyFont="1" applyFill="1" applyBorder="1" applyAlignment="1">
      <alignment horizontal="left" vertical="center"/>
    </xf>
    <xf numFmtId="0" fontId="4" fillId="11" borderId="35" xfId="0" applyFont="1" applyFill="1" applyBorder="1" applyAlignment="1">
      <alignment horizontal="left" vertical="center"/>
    </xf>
    <xf numFmtId="0" fontId="4" fillId="11" borderId="35" xfId="0" applyFont="1" applyFill="1" applyBorder="1" applyAlignment="1">
      <alignment horizontal="center" vertical="center"/>
    </xf>
    <xf numFmtId="0" fontId="4" fillId="11" borderId="31" xfId="0" applyFont="1" applyFill="1" applyBorder="1" applyAlignment="1">
      <alignment horizontal="left" vertical="center"/>
    </xf>
    <xf numFmtId="0" fontId="9" fillId="10" borderId="20" xfId="0" applyFont="1" applyFill="1" applyBorder="1" applyAlignment="1">
      <alignment horizontal="center" vertical="center"/>
    </xf>
    <xf numFmtId="0" fontId="2" fillId="10" borderId="0" xfId="0" applyFont="1" applyFill="1" applyAlignment="1">
      <alignment horizontal="center" vertical="center"/>
    </xf>
    <xf numFmtId="0" fontId="4" fillId="11" borderId="38" xfId="0" applyFont="1" applyFill="1" applyBorder="1" applyAlignment="1">
      <alignment horizontal="center" vertical="center" wrapText="1"/>
    </xf>
    <xf numFmtId="0" fontId="3" fillId="10" borderId="32" xfId="0" applyFont="1" applyFill="1" applyBorder="1" applyAlignment="1">
      <alignment horizontal="center" vertical="center" wrapText="1"/>
    </xf>
    <xf numFmtId="0" fontId="8" fillId="10" borderId="10" xfId="0" applyFont="1" applyFill="1" applyBorder="1" applyAlignment="1">
      <alignment horizontal="left" vertical="center" wrapText="1"/>
    </xf>
    <xf numFmtId="0" fontId="4" fillId="2" borderId="107" xfId="0" applyFont="1" applyFill="1" applyBorder="1" applyAlignment="1">
      <alignment horizontal="center" vertical="center" wrapText="1"/>
    </xf>
    <xf numFmtId="0" fontId="2" fillId="10" borderId="5" xfId="0" applyFont="1" applyFill="1" applyBorder="1"/>
    <xf numFmtId="0" fontId="3" fillId="15" borderId="9" xfId="0" applyFont="1" applyFill="1" applyBorder="1" applyAlignment="1">
      <alignment horizontal="left" vertical="center" wrapText="1"/>
    </xf>
    <xf numFmtId="0" fontId="25" fillId="10" borderId="13" xfId="0" applyFont="1" applyFill="1" applyBorder="1" applyAlignment="1">
      <alignment horizontal="right" vertical="center"/>
    </xf>
    <xf numFmtId="0" fontId="4" fillId="11" borderId="30" xfId="0" applyFont="1" applyFill="1" applyBorder="1" applyAlignment="1">
      <alignment vertical="center"/>
    </xf>
    <xf numFmtId="0" fontId="4" fillId="11" borderId="35" xfId="0" applyFont="1" applyFill="1" applyBorder="1" applyAlignment="1">
      <alignment vertical="center"/>
    </xf>
    <xf numFmtId="0" fontId="4" fillId="11" borderId="31" xfId="0" applyFont="1" applyFill="1" applyBorder="1" applyAlignment="1">
      <alignment vertical="center"/>
    </xf>
    <xf numFmtId="0" fontId="23" fillId="10" borderId="10" xfId="0" applyFont="1" applyFill="1" applyBorder="1" applyAlignment="1">
      <alignment horizontal="left" vertical="center" wrapText="1"/>
    </xf>
    <xf numFmtId="0" fontId="23" fillId="10" borderId="9" xfId="0" applyFont="1" applyFill="1" applyBorder="1" applyAlignment="1">
      <alignment horizontal="left" vertical="center" wrapText="1"/>
    </xf>
    <xf numFmtId="0" fontId="23" fillId="15" borderId="9" xfId="0" applyFont="1" applyFill="1" applyBorder="1" applyAlignment="1">
      <alignment horizontal="left" vertical="center" wrapText="1"/>
    </xf>
    <xf numFmtId="0" fontId="20" fillId="0" borderId="23" xfId="0" applyFont="1" applyBorder="1"/>
    <xf numFmtId="0" fontId="20" fillId="0" borderId="5" xfId="0" applyFont="1" applyBorder="1"/>
    <xf numFmtId="0" fontId="20" fillId="10" borderId="23" xfId="0" applyFont="1" applyFill="1" applyBorder="1"/>
    <xf numFmtId="0" fontId="20" fillId="10" borderId="5" xfId="0" applyFont="1" applyFill="1" applyBorder="1"/>
    <xf numFmtId="0" fontId="3" fillId="10" borderId="11" xfId="0" applyFont="1" applyFill="1" applyBorder="1"/>
    <xf numFmtId="0" fontId="3" fillId="10" borderId="11" xfId="0" applyFont="1" applyFill="1" applyBorder="1" applyAlignment="1">
      <alignment horizontal="center" vertical="center"/>
    </xf>
    <xf numFmtId="0" fontId="4" fillId="10" borderId="15" xfId="0" applyFont="1" applyFill="1" applyBorder="1" applyAlignment="1">
      <alignment horizontal="center"/>
    </xf>
    <xf numFmtId="0" fontId="3" fillId="10" borderId="0" xfId="0" applyFont="1" applyFill="1" applyAlignment="1">
      <alignment horizontal="center"/>
    </xf>
    <xf numFmtId="0" fontId="4" fillId="0" borderId="88" xfId="0" applyFont="1" applyBorder="1" applyAlignment="1">
      <alignment horizontal="center"/>
    </xf>
    <xf numFmtId="0" fontId="4" fillId="11" borderId="79" xfId="0" applyFont="1" applyFill="1" applyBorder="1" applyAlignment="1">
      <alignment vertical="center"/>
    </xf>
    <xf numFmtId="0" fontId="4" fillId="11" borderId="80" xfId="0" applyFont="1" applyFill="1" applyBorder="1" applyAlignment="1">
      <alignment vertical="center"/>
    </xf>
    <xf numFmtId="0" fontId="4" fillId="11" borderId="80" xfId="0" applyFont="1" applyFill="1" applyBorder="1" applyAlignment="1">
      <alignment horizontal="center" vertical="center"/>
    </xf>
    <xf numFmtId="0" fontId="4" fillId="11" borderId="81" xfId="0" applyFont="1" applyFill="1" applyBorder="1" applyAlignment="1">
      <alignment vertical="center"/>
    </xf>
    <xf numFmtId="0" fontId="4" fillId="11" borderId="82" xfId="0" applyFont="1" applyFill="1" applyBorder="1" applyAlignment="1">
      <alignment vertical="center" wrapText="1"/>
    </xf>
    <xf numFmtId="0" fontId="4" fillId="11" borderId="83" xfId="0" applyFont="1" applyFill="1" applyBorder="1" applyAlignment="1">
      <alignment horizontal="center" vertical="center" wrapText="1"/>
    </xf>
    <xf numFmtId="0" fontId="3" fillId="10" borderId="82" xfId="0" applyFont="1" applyFill="1" applyBorder="1" applyAlignment="1">
      <alignment horizontal="center" vertical="center" wrapText="1"/>
    </xf>
    <xf numFmtId="0" fontId="4" fillId="10" borderId="10" xfId="0" applyFont="1" applyFill="1" applyBorder="1" applyAlignment="1">
      <alignment vertical="center" wrapText="1"/>
    </xf>
    <xf numFmtId="0" fontId="3" fillId="10" borderId="83" xfId="0" applyFont="1" applyFill="1" applyBorder="1" applyAlignment="1">
      <alignment horizontal="center" vertical="center" wrapText="1"/>
    </xf>
    <xf numFmtId="0" fontId="4" fillId="10" borderId="84" xfId="0" applyFont="1" applyFill="1" applyBorder="1" applyAlignment="1">
      <alignment vertical="center"/>
    </xf>
    <xf numFmtId="0" fontId="4" fillId="11" borderId="83" xfId="0" applyFont="1" applyFill="1" applyBorder="1" applyAlignment="1">
      <alignment horizontal="center"/>
    </xf>
    <xf numFmtId="0" fontId="4" fillId="10" borderId="85" xfId="0" applyFont="1" applyFill="1" applyBorder="1" applyAlignment="1">
      <alignment vertical="center"/>
    </xf>
    <xf numFmtId="0" fontId="5" fillId="10" borderId="86" xfId="0" applyFont="1" applyFill="1" applyBorder="1"/>
    <xf numFmtId="0" fontId="5" fillId="10" borderId="87" xfId="0" applyFont="1" applyFill="1" applyBorder="1"/>
    <xf numFmtId="0" fontId="9" fillId="10" borderId="88" xfId="0" applyFont="1" applyFill="1" applyBorder="1" applyAlignment="1">
      <alignment horizontal="center"/>
    </xf>
    <xf numFmtId="0" fontId="5" fillId="10" borderId="12" xfId="0" applyFont="1" applyFill="1" applyBorder="1" applyProtection="1">
      <protection locked="0"/>
    </xf>
    <xf numFmtId="0" fontId="4" fillId="0" borderId="10" xfId="0" applyFont="1" applyBorder="1" applyAlignment="1" applyProtection="1">
      <alignment horizontal="left" vertical="top" wrapText="1"/>
      <protection locked="0"/>
    </xf>
    <xf numFmtId="0" fontId="4" fillId="10" borderId="94" xfId="0" applyFont="1" applyFill="1" applyBorder="1" applyAlignment="1">
      <alignment vertical="center"/>
    </xf>
    <xf numFmtId="0" fontId="4" fillId="10" borderId="89" xfId="0" applyFont="1" applyFill="1" applyBorder="1" applyAlignment="1">
      <alignment vertical="center" wrapText="1"/>
    </xf>
    <xf numFmtId="0" fontId="4" fillId="10" borderId="20" xfId="0" applyFont="1" applyFill="1" applyBorder="1" applyAlignment="1">
      <alignment vertical="center" wrapText="1"/>
    </xf>
    <xf numFmtId="0" fontId="4" fillId="10" borderId="10" xfId="0" applyFont="1" applyFill="1" applyBorder="1" applyAlignment="1">
      <alignment horizontal="center" vertical="center" wrapText="1"/>
    </xf>
    <xf numFmtId="0" fontId="4" fillId="10" borderId="83" xfId="0" applyFont="1" applyFill="1" applyBorder="1" applyAlignment="1">
      <alignment horizontal="center" vertical="center" wrapText="1"/>
    </xf>
    <xf numFmtId="0" fontId="4" fillId="10" borderId="94" xfId="0" applyFont="1" applyFill="1" applyBorder="1" applyAlignment="1">
      <alignment vertical="center" wrapText="1"/>
    </xf>
    <xf numFmtId="0" fontId="3" fillId="10" borderId="89" xfId="0" applyFont="1" applyFill="1" applyBorder="1" applyAlignment="1">
      <alignment horizontal="left" wrapText="1"/>
    </xf>
    <xf numFmtId="0" fontId="3" fillId="10" borderId="20" xfId="0" applyFont="1" applyFill="1" applyBorder="1" applyAlignment="1">
      <alignment horizontal="left" wrapText="1"/>
    </xf>
    <xf numFmtId="0" fontId="4" fillId="10" borderId="10" xfId="0" applyFont="1" applyFill="1" applyBorder="1" applyAlignment="1">
      <alignment horizontal="center" vertical="center"/>
    </xf>
    <xf numFmtId="0" fontId="3" fillId="10" borderId="83" xfId="0" applyFont="1" applyFill="1" applyBorder="1" applyAlignment="1">
      <alignment horizontal="center" vertical="center"/>
    </xf>
    <xf numFmtId="0" fontId="3" fillId="10" borderId="94" xfId="0" applyFont="1" applyFill="1" applyBorder="1" applyAlignment="1">
      <alignment vertical="center"/>
    </xf>
    <xf numFmtId="0" fontId="3" fillId="10" borderId="89" xfId="0" applyFont="1" applyFill="1" applyBorder="1" applyAlignment="1">
      <alignment horizontal="left"/>
    </xf>
    <xf numFmtId="0" fontId="6" fillId="10" borderId="20" xfId="0" applyFont="1" applyFill="1" applyBorder="1" applyAlignment="1">
      <alignment horizontal="center" vertical="center"/>
    </xf>
    <xf numFmtId="0" fontId="8" fillId="10" borderId="83" xfId="0" applyFont="1" applyFill="1" applyBorder="1" applyAlignment="1">
      <alignment horizontal="center" vertical="center"/>
    </xf>
    <xf numFmtId="0" fontId="8" fillId="10" borderId="94" xfId="0" applyFont="1" applyFill="1" applyBorder="1" applyAlignment="1">
      <alignment vertical="center"/>
    </xf>
    <xf numFmtId="0" fontId="4" fillId="10" borderId="20" xfId="0" applyFont="1" applyFill="1" applyBorder="1" applyAlignment="1">
      <alignment horizontal="right" vertical="center" wrapText="1"/>
    </xf>
    <xf numFmtId="0" fontId="4" fillId="11" borderId="90" xfId="0" applyFont="1" applyFill="1" applyBorder="1" applyAlignment="1">
      <alignment vertical="center" wrapText="1"/>
    </xf>
    <xf numFmtId="0" fontId="4" fillId="11" borderId="91" xfId="0" applyFont="1" applyFill="1" applyBorder="1" applyAlignment="1">
      <alignment horizontal="right" vertical="center" wrapText="1"/>
    </xf>
    <xf numFmtId="0" fontId="4" fillId="11" borderId="92" xfId="0" applyFont="1" applyFill="1" applyBorder="1" applyAlignment="1">
      <alignment horizontal="left" vertical="center"/>
    </xf>
    <xf numFmtId="0" fontId="4" fillId="11" borderId="93" xfId="0" applyFont="1" applyFill="1" applyBorder="1" applyAlignment="1">
      <alignment vertical="center"/>
    </xf>
    <xf numFmtId="0" fontId="3" fillId="10" borderId="0" xfId="0" applyFont="1" applyFill="1" applyAlignment="1">
      <alignment vertical="center" wrapText="1"/>
    </xf>
    <xf numFmtId="0" fontId="3" fillId="10" borderId="0" xfId="0" applyFont="1" applyFill="1" applyAlignment="1">
      <alignment vertical="center"/>
    </xf>
    <xf numFmtId="0" fontId="3" fillId="10" borderId="0" xfId="0" applyFont="1" applyFill="1" applyAlignment="1">
      <alignment horizontal="left" vertical="center"/>
    </xf>
    <xf numFmtId="0" fontId="4" fillId="10" borderId="43" xfId="0" applyFont="1" applyFill="1" applyBorder="1" applyAlignment="1">
      <alignment vertical="center"/>
    </xf>
    <xf numFmtId="0" fontId="4" fillId="10" borderId="44" xfId="0" applyFont="1" applyFill="1" applyBorder="1" applyAlignment="1">
      <alignment vertical="center"/>
    </xf>
    <xf numFmtId="0" fontId="4" fillId="10" borderId="45" xfId="0" applyFont="1" applyFill="1" applyBorder="1" applyAlignment="1">
      <alignment vertical="center"/>
    </xf>
    <xf numFmtId="0" fontId="2" fillId="10" borderId="4" xfId="0" applyFont="1" applyFill="1" applyBorder="1"/>
    <xf numFmtId="0" fontId="2" fillId="10" borderId="6" xfId="0" applyFont="1" applyFill="1" applyBorder="1"/>
    <xf numFmtId="0" fontId="4" fillId="11" borderId="30" xfId="0" applyFont="1" applyFill="1" applyBorder="1" applyAlignment="1">
      <alignment vertical="center" wrapText="1"/>
    </xf>
    <xf numFmtId="0" fontId="4" fillId="11" borderId="35" xfId="0" applyFont="1" applyFill="1" applyBorder="1" applyAlignment="1">
      <alignment vertical="center" wrapText="1"/>
    </xf>
    <xf numFmtId="0" fontId="4" fillId="11" borderId="31" xfId="0" applyFont="1" applyFill="1" applyBorder="1" applyAlignment="1">
      <alignment vertical="center" wrapText="1"/>
    </xf>
    <xf numFmtId="0" fontId="4" fillId="10" borderId="8" xfId="0" applyFont="1" applyFill="1" applyBorder="1" applyAlignment="1">
      <alignment horizontal="center" vertical="center" wrapText="1"/>
    </xf>
    <xf numFmtId="0" fontId="4" fillId="10" borderId="56"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0" borderId="19" xfId="0" applyFont="1" applyFill="1" applyBorder="1" applyAlignment="1">
      <alignment vertical="center" wrapText="1"/>
    </xf>
    <xf numFmtId="0" fontId="9" fillId="11" borderId="37" xfId="0" applyFont="1" applyFill="1" applyBorder="1" applyAlignment="1">
      <alignment horizontal="center" vertical="center"/>
    </xf>
    <xf numFmtId="0" fontId="3" fillId="10" borderId="9" xfId="0" applyFont="1" applyFill="1" applyBorder="1" applyAlignment="1">
      <alignment horizontal="center" vertical="center" wrapText="1"/>
    </xf>
    <xf numFmtId="0" fontId="7" fillId="10" borderId="20" xfId="0" applyFont="1" applyFill="1" applyBorder="1" applyAlignment="1">
      <alignment vertical="center" wrapText="1"/>
    </xf>
    <xf numFmtId="0" fontId="3" fillId="10" borderId="37"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7" fillId="10" borderId="10" xfId="0" applyFont="1" applyFill="1" applyBorder="1" applyAlignment="1">
      <alignment vertical="center" wrapText="1"/>
    </xf>
    <xf numFmtId="0" fontId="3" fillId="10" borderId="19" xfId="0" applyFont="1" applyFill="1" applyBorder="1" applyAlignment="1">
      <alignment vertical="center"/>
    </xf>
    <xf numFmtId="0" fontId="3" fillId="10" borderId="29" xfId="0" applyFont="1" applyFill="1" applyBorder="1" applyAlignment="1">
      <alignment vertical="center"/>
    </xf>
    <xf numFmtId="0" fontId="3" fillId="10" borderId="20" xfId="0" applyFont="1" applyFill="1" applyBorder="1" applyAlignment="1">
      <alignment horizontal="right" vertical="center"/>
    </xf>
    <xf numFmtId="0" fontId="4" fillId="10" borderId="38" xfId="0" applyFont="1" applyFill="1" applyBorder="1" applyAlignment="1">
      <alignment horizontal="center" vertical="center" wrapText="1"/>
    </xf>
    <xf numFmtId="0" fontId="3" fillId="10" borderId="39" xfId="0" applyFont="1" applyFill="1" applyBorder="1" applyAlignment="1">
      <alignment vertical="top" wrapText="1"/>
    </xf>
    <xf numFmtId="0" fontId="3" fillId="10" borderId="40" xfId="0" applyFont="1" applyFill="1" applyBorder="1" applyAlignment="1">
      <alignment vertical="center" wrapText="1"/>
    </xf>
    <xf numFmtId="0" fontId="3" fillId="10" borderId="36" xfId="0" applyFont="1" applyFill="1" applyBorder="1" applyAlignment="1">
      <alignment vertical="center" wrapText="1"/>
    </xf>
    <xf numFmtId="0" fontId="4" fillId="11" borderId="16" xfId="0" applyFont="1" applyFill="1" applyBorder="1" applyAlignment="1">
      <alignment vertical="center" wrapText="1"/>
    </xf>
    <xf numFmtId="0" fontId="4" fillId="11" borderId="54" xfId="0" applyFont="1" applyFill="1" applyBorder="1" applyAlignment="1">
      <alignment vertical="center" wrapText="1"/>
    </xf>
    <xf numFmtId="0" fontId="4" fillId="11" borderId="18" xfId="0" applyFont="1" applyFill="1" applyBorder="1" applyAlignment="1">
      <alignment vertical="center" wrapText="1"/>
    </xf>
    <xf numFmtId="0" fontId="9" fillId="11" borderId="10" xfId="0" applyFont="1" applyFill="1" applyBorder="1" applyAlignment="1">
      <alignment horizontal="center" vertical="center"/>
    </xf>
    <xf numFmtId="0" fontId="7" fillId="10" borderId="37" xfId="0" applyFont="1" applyFill="1" applyBorder="1" applyAlignment="1">
      <alignment vertical="center" wrapText="1"/>
    </xf>
    <xf numFmtId="0" fontId="3" fillId="10" borderId="41" xfId="0" applyFont="1" applyFill="1" applyBorder="1" applyAlignment="1">
      <alignment vertical="center" wrapText="1"/>
    </xf>
    <xf numFmtId="0" fontId="3" fillId="10" borderId="38" xfId="0" applyFont="1" applyFill="1" applyBorder="1" applyAlignment="1">
      <alignment horizontal="center" vertical="center" wrapText="1"/>
    </xf>
    <xf numFmtId="0" fontId="3" fillId="10" borderId="29" xfId="0" applyFont="1" applyFill="1" applyBorder="1" applyAlignment="1">
      <alignment vertical="center" wrapText="1"/>
    </xf>
    <xf numFmtId="0" fontId="3" fillId="10" borderId="39" xfId="0" applyFont="1" applyFill="1" applyBorder="1" applyAlignment="1">
      <alignment horizontal="left" vertical="top" wrapText="1"/>
    </xf>
    <xf numFmtId="0" fontId="4" fillId="11" borderId="26" xfId="0" applyFont="1" applyFill="1" applyBorder="1" applyAlignment="1">
      <alignment vertical="center" wrapText="1"/>
    </xf>
    <xf numFmtId="0" fontId="4" fillId="11" borderId="27" xfId="0" applyFont="1" applyFill="1" applyBorder="1" applyAlignment="1">
      <alignment vertical="center" wrapText="1"/>
    </xf>
    <xf numFmtId="0" fontId="4" fillId="11" borderId="28" xfId="0" applyFont="1" applyFill="1" applyBorder="1" applyAlignment="1">
      <alignment vertical="center" wrapText="1"/>
    </xf>
    <xf numFmtId="0" fontId="7" fillId="10" borderId="13" xfId="0" applyFont="1" applyFill="1" applyBorder="1" applyAlignment="1">
      <alignment vertical="center" wrapText="1"/>
    </xf>
    <xf numFmtId="0" fontId="4" fillId="11" borderId="43" xfId="0" applyFont="1" applyFill="1" applyBorder="1" applyAlignment="1">
      <alignment vertical="center" wrapText="1"/>
    </xf>
    <xf numFmtId="0" fontId="4" fillId="11" borderId="44" xfId="0" applyFont="1" applyFill="1" applyBorder="1" applyAlignment="1">
      <alignment vertical="center" wrapText="1"/>
    </xf>
    <xf numFmtId="0" fontId="4" fillId="11" borderId="45" xfId="0" applyFont="1" applyFill="1" applyBorder="1" applyAlignment="1">
      <alignment vertical="center" wrapText="1"/>
    </xf>
    <xf numFmtId="0" fontId="4" fillId="10" borderId="37" xfId="0" applyFont="1" applyFill="1" applyBorder="1" applyAlignment="1">
      <alignment horizontal="center" vertical="center" wrapText="1"/>
    </xf>
    <xf numFmtId="0" fontId="3" fillId="10" borderId="40" xfId="0" applyFont="1" applyFill="1" applyBorder="1" applyAlignment="1">
      <alignment vertical="center"/>
    </xf>
    <xf numFmtId="0" fontId="3" fillId="10" borderId="36" xfId="0" applyFont="1" applyFill="1" applyBorder="1" applyAlignment="1">
      <alignment vertical="center"/>
    </xf>
    <xf numFmtId="0" fontId="4" fillId="10" borderId="33" xfId="0" applyFont="1" applyFill="1" applyBorder="1" applyAlignment="1">
      <alignment horizontal="center" vertical="center" wrapText="1"/>
    </xf>
    <xf numFmtId="0" fontId="4" fillId="10" borderId="56" xfId="0" applyFont="1" applyFill="1" applyBorder="1" applyAlignment="1">
      <alignment vertical="center" wrapText="1"/>
    </xf>
    <xf numFmtId="0" fontId="7" fillId="10" borderId="33" xfId="0" applyFont="1" applyFill="1" applyBorder="1" applyAlignment="1">
      <alignment vertical="center" wrapText="1"/>
    </xf>
    <xf numFmtId="0" fontId="3" fillId="10" borderId="8" xfId="0" applyFont="1" applyFill="1" applyBorder="1" applyAlignment="1">
      <alignment vertical="center" wrapText="1"/>
    </xf>
    <xf numFmtId="0" fontId="3" fillId="10" borderId="56" xfId="0" applyFont="1" applyFill="1" applyBorder="1" applyAlignment="1">
      <alignment vertical="center" wrapText="1"/>
    </xf>
    <xf numFmtId="0" fontId="3" fillId="10" borderId="20" xfId="0" applyFont="1" applyFill="1" applyBorder="1" applyAlignment="1">
      <alignment vertical="center" wrapText="1"/>
    </xf>
    <xf numFmtId="0" fontId="3" fillId="10" borderId="20" xfId="0" applyFont="1" applyFill="1" applyBorder="1" applyAlignment="1">
      <alignment horizontal="right" vertical="center" wrapText="1"/>
    </xf>
    <xf numFmtId="0" fontId="3" fillId="10" borderId="40" xfId="0" applyFont="1" applyFill="1" applyBorder="1" applyAlignment="1">
      <alignment vertical="top" wrapText="1"/>
    </xf>
    <xf numFmtId="0" fontId="2" fillId="10" borderId="36" xfId="0" applyFont="1" applyFill="1" applyBorder="1"/>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pplyProtection="1">
      <alignment vertical="top" wrapText="1"/>
      <protection locked="0"/>
    </xf>
    <xf numFmtId="0" fontId="3" fillId="0" borderId="40" xfId="0" applyFont="1" applyBorder="1" applyAlignment="1" applyProtection="1">
      <alignment vertical="center" wrapText="1"/>
      <protection locked="0"/>
    </xf>
    <xf numFmtId="0" fontId="3" fillId="0" borderId="39" xfId="0" applyFont="1" applyBorder="1" applyAlignment="1" applyProtection="1">
      <alignment horizontal="left" vertical="top" wrapText="1"/>
      <protection locked="0"/>
    </xf>
    <xf numFmtId="0" fontId="3" fillId="0" borderId="36"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40" xfId="0" applyFont="1" applyBorder="1" applyAlignment="1" applyProtection="1">
      <alignment vertical="top" wrapText="1"/>
      <protection locked="0"/>
    </xf>
    <xf numFmtId="0" fontId="2" fillId="0" borderId="36" xfId="0" applyFont="1" applyBorder="1" applyProtection="1">
      <protection locked="0"/>
    </xf>
    <xf numFmtId="0" fontId="4" fillId="10" borderId="25" xfId="0" applyFont="1" applyFill="1" applyBorder="1" applyAlignment="1">
      <alignment vertical="center" wrapText="1"/>
    </xf>
    <xf numFmtId="0" fontId="4" fillId="10" borderId="46" xfId="0" applyFont="1" applyFill="1" applyBorder="1" applyAlignment="1">
      <alignment vertical="center"/>
    </xf>
    <xf numFmtId="0" fontId="4" fillId="10" borderId="6" xfId="0" applyFont="1" applyFill="1" applyBorder="1" applyAlignment="1">
      <alignment vertical="center"/>
    </xf>
    <xf numFmtId="0" fontId="4" fillId="10" borderId="52" xfId="0" applyFont="1" applyFill="1" applyBorder="1" applyAlignment="1">
      <alignment vertical="center" wrapText="1"/>
    </xf>
    <xf numFmtId="0" fontId="4" fillId="10" borderId="47" xfId="0" applyFont="1" applyFill="1" applyBorder="1" applyAlignment="1">
      <alignment vertical="center" wrapText="1"/>
    </xf>
    <xf numFmtId="0" fontId="4" fillId="10" borderId="48" xfId="0" applyFont="1" applyFill="1" applyBorder="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left" vertical="center" wrapText="1"/>
    </xf>
    <xf numFmtId="0" fontId="4" fillId="10" borderId="49" xfId="0" applyFont="1" applyFill="1" applyBorder="1" applyAlignment="1">
      <alignment horizontal="center" vertical="center" wrapText="1"/>
    </xf>
    <xf numFmtId="0" fontId="4" fillId="10" borderId="52" xfId="0" applyFont="1" applyFill="1" applyBorder="1" applyAlignment="1">
      <alignment horizontal="left" vertical="center"/>
    </xf>
    <xf numFmtId="0" fontId="4" fillId="10" borderId="47" xfId="0" applyFont="1" applyFill="1" applyBorder="1" applyAlignment="1">
      <alignment horizontal="left" vertical="center"/>
    </xf>
    <xf numFmtId="0" fontId="4" fillId="10" borderId="48" xfId="0" applyFont="1" applyFill="1" applyBorder="1" applyAlignment="1">
      <alignment horizontal="left" vertical="center"/>
    </xf>
    <xf numFmtId="0" fontId="4" fillId="10" borderId="50" xfId="0" applyFont="1" applyFill="1" applyBorder="1" applyAlignment="1">
      <alignment vertical="center" wrapText="1"/>
    </xf>
    <xf numFmtId="0" fontId="4" fillId="16" borderId="49" xfId="0" applyFont="1" applyFill="1" applyBorder="1" applyAlignment="1">
      <alignment horizontal="center" vertical="center" wrapText="1"/>
    </xf>
    <xf numFmtId="0" fontId="4" fillId="16" borderId="51" xfId="0" applyFont="1" applyFill="1" applyBorder="1" applyAlignment="1">
      <alignment vertical="center" wrapText="1"/>
    </xf>
    <xf numFmtId="0" fontId="4" fillId="16" borderId="52"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3" fillId="10" borderId="21" xfId="0" applyFont="1" applyFill="1" applyBorder="1" applyAlignment="1">
      <alignment vertical="center" wrapText="1"/>
    </xf>
    <xf numFmtId="0" fontId="3" fillId="10" borderId="17" xfId="0" applyFont="1" applyFill="1" applyBorder="1" applyAlignment="1">
      <alignment horizontal="center" vertical="center" wrapText="1"/>
    </xf>
    <xf numFmtId="0" fontId="3" fillId="10" borderId="55" xfId="0" applyFont="1" applyFill="1" applyBorder="1" applyAlignment="1">
      <alignment vertical="top" wrapText="1"/>
    </xf>
    <xf numFmtId="0" fontId="3" fillId="17" borderId="10" xfId="0" applyFont="1" applyFill="1" applyBorder="1" applyAlignment="1">
      <alignment horizontal="center" vertical="center" wrapText="1"/>
    </xf>
    <xf numFmtId="0" fontId="3" fillId="17" borderId="83" xfId="0" applyFont="1" applyFill="1" applyBorder="1" applyAlignment="1">
      <alignment horizontal="center" vertical="center" wrapText="1"/>
    </xf>
    <xf numFmtId="0" fontId="3" fillId="10" borderId="25" xfId="0" applyFont="1" applyFill="1" applyBorder="1" applyAlignment="1">
      <alignment vertical="top" wrapText="1"/>
    </xf>
    <xf numFmtId="0" fontId="3" fillId="17" borderId="97" xfId="0" applyFont="1" applyFill="1" applyBorder="1" applyAlignment="1">
      <alignment horizontal="center" vertical="center" wrapText="1"/>
    </xf>
    <xf numFmtId="0" fontId="3" fillId="17" borderId="88" xfId="0" applyFont="1" applyFill="1" applyBorder="1" applyAlignment="1">
      <alignment horizontal="center" vertical="center" wrapText="1"/>
    </xf>
    <xf numFmtId="0" fontId="3" fillId="10" borderId="100" xfId="0" applyFont="1" applyFill="1" applyBorder="1" applyAlignment="1">
      <alignment horizontal="center" vertical="center" wrapText="1"/>
    </xf>
    <xf numFmtId="0" fontId="3" fillId="10" borderId="101" xfId="0" applyFont="1" applyFill="1" applyBorder="1" applyAlignment="1">
      <alignment horizontal="center" vertical="center" wrapText="1"/>
    </xf>
    <xf numFmtId="0" fontId="3" fillId="10" borderId="55" xfId="0" applyFont="1" applyFill="1" applyBorder="1" applyAlignment="1">
      <alignment vertical="center" wrapText="1"/>
    </xf>
    <xf numFmtId="0" fontId="3" fillId="10" borderId="25" xfId="0" applyFont="1" applyFill="1" applyBorder="1" applyAlignment="1">
      <alignment vertical="center" wrapText="1"/>
    </xf>
    <xf numFmtId="0" fontId="3" fillId="10" borderId="57" xfId="0" applyFont="1" applyFill="1" applyBorder="1" applyAlignment="1">
      <alignment horizontal="center" vertical="center" wrapText="1"/>
    </xf>
    <xf numFmtId="0" fontId="3" fillId="10" borderId="97" xfId="0" applyFont="1" applyFill="1" applyBorder="1" applyAlignment="1">
      <alignment horizontal="center" vertical="center" wrapText="1"/>
    </xf>
    <xf numFmtId="0" fontId="3" fillId="10" borderId="88" xfId="0" applyFont="1" applyFill="1" applyBorder="1" applyAlignment="1">
      <alignment horizontal="center" vertical="center" wrapText="1"/>
    </xf>
    <xf numFmtId="0" fontId="3" fillId="10" borderId="21" xfId="0" applyFont="1" applyFill="1" applyBorder="1" applyAlignment="1">
      <alignment vertical="center"/>
    </xf>
    <xf numFmtId="0" fontId="3" fillId="10" borderId="55" xfId="0" applyFont="1" applyFill="1" applyBorder="1" applyAlignment="1">
      <alignment vertical="center"/>
    </xf>
    <xf numFmtId="0" fontId="3" fillId="10" borderId="25" xfId="0" applyFont="1" applyFill="1" applyBorder="1" applyAlignment="1">
      <alignment vertical="center"/>
    </xf>
    <xf numFmtId="0" fontId="3" fillId="17" borderId="100" xfId="0" applyFont="1" applyFill="1" applyBorder="1" applyAlignment="1">
      <alignment horizontal="center" vertical="center" wrapText="1"/>
    </xf>
    <xf numFmtId="0" fontId="3" fillId="17" borderId="101" xfId="0" applyFont="1" applyFill="1" applyBorder="1" applyAlignment="1">
      <alignment horizontal="center" vertical="center" wrapText="1"/>
    </xf>
    <xf numFmtId="0" fontId="4" fillId="10" borderId="102" xfId="0" applyFont="1" applyFill="1" applyBorder="1" applyAlignment="1">
      <alignment horizontal="center" vertical="center" wrapText="1"/>
    </xf>
    <xf numFmtId="0" fontId="3" fillId="12" borderId="103" xfId="0" applyFont="1" applyFill="1" applyBorder="1" applyAlignment="1">
      <alignment vertical="center"/>
    </xf>
    <xf numFmtId="0" fontId="0" fillId="10" borderId="65" xfId="0" applyFill="1" applyBorder="1"/>
    <xf numFmtId="0" fontId="0" fillId="10" borderId="66" xfId="0" applyFill="1" applyBorder="1"/>
    <xf numFmtId="0" fontId="4" fillId="0" borderId="52" xfId="0" applyFont="1" applyBorder="1" applyAlignment="1" applyProtection="1">
      <alignment horizontal="left" vertical="center"/>
      <protection locked="0"/>
    </xf>
    <xf numFmtId="0" fontId="4" fillId="0" borderId="46"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52" xfId="0" applyFont="1" applyBorder="1" applyAlignment="1" applyProtection="1">
      <alignment vertical="center" wrapText="1"/>
      <protection locked="0"/>
    </xf>
    <xf numFmtId="0" fontId="4" fillId="0" borderId="47" xfId="0" applyFont="1" applyBorder="1" applyAlignment="1" applyProtection="1">
      <alignment vertical="center" wrapText="1"/>
      <protection locked="0"/>
    </xf>
    <xf numFmtId="0" fontId="4" fillId="0" borderId="48" xfId="0" applyFont="1" applyBorder="1" applyAlignment="1" applyProtection="1">
      <alignment vertical="center" wrapText="1"/>
      <protection locked="0"/>
    </xf>
    <xf numFmtId="0" fontId="3" fillId="3" borderId="52" xfId="0" applyFont="1" applyFill="1" applyBorder="1" applyAlignment="1" applyProtection="1">
      <alignment vertical="center"/>
      <protection locked="0"/>
    </xf>
    <xf numFmtId="0" fontId="3" fillId="3" borderId="47" xfId="0" applyFont="1" applyFill="1" applyBorder="1" applyAlignment="1" applyProtection="1">
      <alignment vertical="center"/>
      <protection locked="0"/>
    </xf>
    <xf numFmtId="0" fontId="3" fillId="3" borderId="48" xfId="0" applyFont="1" applyFill="1" applyBorder="1" applyAlignment="1" applyProtection="1">
      <alignment vertical="center"/>
      <protection locked="0"/>
    </xf>
    <xf numFmtId="0" fontId="1" fillId="0" borderId="23" xfId="0" applyFont="1" applyBorder="1" applyAlignment="1">
      <alignment horizontal="left"/>
    </xf>
    <xf numFmtId="0" fontId="5" fillId="0" borderId="23" xfId="0" applyFont="1" applyBorder="1" applyAlignment="1">
      <alignment horizontal="left"/>
    </xf>
    <xf numFmtId="0" fontId="4" fillId="0" borderId="4" xfId="0" applyFont="1" applyBorder="1" applyAlignment="1">
      <alignment horizontal="center" vertical="center"/>
    </xf>
    <xf numFmtId="0" fontId="5" fillId="0" borderId="5" xfId="0" applyFont="1" applyBorder="1"/>
    <xf numFmtId="0" fontId="5" fillId="0" borderId="14" xfId="0" applyFont="1" applyBorder="1"/>
    <xf numFmtId="0" fontId="2" fillId="0" borderId="5" xfId="0" applyFont="1" applyBorder="1"/>
    <xf numFmtId="0" fontId="2" fillId="10" borderId="5" xfId="0" applyFont="1" applyFill="1" applyBorder="1"/>
    <xf numFmtId="0" fontId="5" fillId="10" borderId="5" xfId="0" applyFont="1" applyFill="1" applyBorder="1"/>
    <xf numFmtId="0" fontId="1" fillId="0" borderId="0" xfId="0" applyFont="1" applyAlignment="1">
      <alignment horizontal="center" vertical="center"/>
    </xf>
    <xf numFmtId="0" fontId="0" fillId="0" borderId="0" xfId="0"/>
    <xf numFmtId="0" fontId="8" fillId="0" borderId="89" xfId="0" applyFont="1" applyBorder="1" applyAlignment="1">
      <alignment wrapText="1"/>
    </xf>
    <xf numFmtId="0" fontId="8" fillId="0" borderId="20" xfId="0" applyFont="1" applyBorder="1" applyAlignment="1">
      <alignment wrapText="1"/>
    </xf>
    <xf numFmtId="0" fontId="8" fillId="10" borderId="89" xfId="0" applyFont="1" applyFill="1" applyBorder="1" applyAlignment="1">
      <alignment horizontal="left" vertical="center" wrapText="1"/>
    </xf>
    <xf numFmtId="0" fontId="8" fillId="10" borderId="20" xfId="0" applyFont="1" applyFill="1" applyBorder="1" applyAlignment="1">
      <alignment horizontal="left" vertical="center" wrapText="1"/>
    </xf>
    <xf numFmtId="0" fontId="1" fillId="0" borderId="43" xfId="0" applyFont="1" applyBorder="1" applyAlignment="1">
      <alignment horizontal="center" vertical="center"/>
    </xf>
    <xf numFmtId="0" fontId="5" fillId="0" borderId="44" xfId="0" applyFont="1" applyBorder="1"/>
    <xf numFmtId="0" fontId="5" fillId="0" borderId="45" xfId="0" applyFont="1" applyBorder="1"/>
    <xf numFmtId="0" fontId="5" fillId="0" borderId="4" xfId="0" applyFont="1" applyBorder="1"/>
    <xf numFmtId="0" fontId="5" fillId="0" borderId="6" xfId="0" applyFont="1" applyBorder="1"/>
    <xf numFmtId="0" fontId="1" fillId="10" borderId="43" xfId="0" applyFont="1" applyFill="1" applyBorder="1" applyAlignment="1">
      <alignment horizontal="center" vertical="center"/>
    </xf>
    <xf numFmtId="0" fontId="5" fillId="10" borderId="44" xfId="0" applyFont="1" applyFill="1" applyBorder="1"/>
    <xf numFmtId="0" fontId="5" fillId="10" borderId="45" xfId="0" applyFont="1" applyFill="1" applyBorder="1"/>
    <xf numFmtId="0" fontId="5" fillId="10" borderId="4" xfId="0" applyFont="1" applyFill="1" applyBorder="1"/>
    <xf numFmtId="0" fontId="5" fillId="10" borderId="6" xfId="0" applyFont="1" applyFill="1" applyBorder="1"/>
  </cellXfs>
  <cellStyles count="1">
    <cellStyle name="Normal" xfId="0" builtinId="0"/>
  </cellStyles>
  <dxfs count="4">
    <dxf>
      <numFmt numFmtId="1" formatCode="0"/>
      <fill>
        <patternFill patternType="none"/>
      </fill>
    </dxf>
    <dxf>
      <numFmt numFmtId="1" formatCode="0"/>
      <fill>
        <patternFill patternType="none"/>
      </fill>
    </dxf>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57150</xdr:rowOff>
    </xdr:from>
    <xdr:ext cx="2257425" cy="276225"/>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9525</xdr:colOff>
      <xdr:row>1</xdr:row>
      <xdr:rowOff>66675</xdr:rowOff>
    </xdr:from>
    <xdr:ext cx="2257425" cy="276225"/>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workbookViewId="0"/>
  </sheetViews>
  <sheetFormatPr defaultColWidth="14.453125" defaultRowHeight="15" customHeight="1" x14ac:dyDescent="0.35"/>
  <cols>
    <col min="1" max="1" width="122.54296875" customWidth="1"/>
    <col min="2" max="2" width="8.7265625" customWidth="1"/>
    <col min="3" max="3" width="122.54296875" customWidth="1"/>
    <col min="4" max="24" width="8.7265625" customWidth="1"/>
  </cols>
  <sheetData>
    <row r="1" spans="1:3" ht="14.25" customHeight="1" x14ac:dyDescent="0.45">
      <c r="A1" s="1" t="s">
        <v>0</v>
      </c>
      <c r="B1" s="124"/>
      <c r="C1" s="244" t="s">
        <v>1</v>
      </c>
    </row>
    <row r="2" spans="1:3" ht="14.25" customHeight="1" x14ac:dyDescent="0.45">
      <c r="A2" s="3" t="s">
        <v>2</v>
      </c>
      <c r="C2" s="245" t="s">
        <v>3</v>
      </c>
    </row>
    <row r="3" spans="1:3" ht="14.25" customHeight="1" x14ac:dyDescent="0.45">
      <c r="A3" s="3" t="s">
        <v>4</v>
      </c>
      <c r="C3" s="245" t="s">
        <v>5</v>
      </c>
    </row>
    <row r="4" spans="1:3" ht="14.25" customHeight="1" x14ac:dyDescent="0.45">
      <c r="A4" s="3" t="s">
        <v>6</v>
      </c>
      <c r="C4" s="245" t="s">
        <v>7</v>
      </c>
    </row>
    <row r="5" spans="1:3" ht="14.25" customHeight="1" x14ac:dyDescent="0.45">
      <c r="A5" s="3" t="s">
        <v>8</v>
      </c>
      <c r="C5" s="245" t="s">
        <v>9</v>
      </c>
    </row>
    <row r="6" spans="1:3" ht="14.25" customHeight="1" x14ac:dyDescent="0.35">
      <c r="A6" s="4"/>
      <c r="C6" s="246"/>
    </row>
    <row r="7" spans="1:3" ht="101.5" x14ac:dyDescent="0.35">
      <c r="A7" s="5" t="s">
        <v>10</v>
      </c>
      <c r="C7" s="247" t="s">
        <v>11</v>
      </c>
    </row>
    <row r="8" spans="1:3" ht="14.25" customHeight="1" x14ac:dyDescent="0.35">
      <c r="A8" s="4"/>
      <c r="C8" s="246"/>
    </row>
    <row r="9" spans="1:3" ht="58" x14ac:dyDescent="0.35">
      <c r="A9" s="6" t="s">
        <v>12</v>
      </c>
      <c r="C9" s="248" t="s">
        <v>13</v>
      </c>
    </row>
    <row r="10" spans="1:3" ht="14.25" customHeight="1" x14ac:dyDescent="0.35">
      <c r="A10" s="4"/>
      <c r="C10" s="246"/>
    </row>
    <row r="11" spans="1:3" ht="29" x14ac:dyDescent="0.35">
      <c r="A11" s="7" t="s">
        <v>14</v>
      </c>
      <c r="C11" s="249" t="s">
        <v>15</v>
      </c>
    </row>
    <row r="12" spans="1:3" ht="15" customHeight="1" x14ac:dyDescent="0.35">
      <c r="A12" s="4"/>
      <c r="C12" s="246"/>
    </row>
    <row r="13" spans="1:3" ht="29" x14ac:dyDescent="0.35">
      <c r="A13" s="8" t="s">
        <v>16</v>
      </c>
      <c r="C13" s="250" t="s">
        <v>17</v>
      </c>
    </row>
    <row r="14" spans="1:3" ht="15" customHeight="1" x14ac:dyDescent="0.35">
      <c r="A14" s="4"/>
      <c r="C14" s="246"/>
    </row>
    <row r="15" spans="1:3" ht="130.5" x14ac:dyDescent="0.35">
      <c r="A15" s="8" t="s">
        <v>18</v>
      </c>
      <c r="C15" s="250" t="s">
        <v>19</v>
      </c>
    </row>
    <row r="16" spans="1:3" ht="14.25" customHeight="1" x14ac:dyDescent="0.35">
      <c r="A16" s="4"/>
      <c r="C16" s="246"/>
    </row>
    <row r="17" spans="1:3" ht="130.5" x14ac:dyDescent="0.35">
      <c r="A17" s="8" t="s">
        <v>20</v>
      </c>
      <c r="C17" s="250" t="s">
        <v>21</v>
      </c>
    </row>
    <row r="18" spans="1:3" ht="14.25" customHeight="1" x14ac:dyDescent="0.35">
      <c r="A18" s="4"/>
      <c r="C18" s="246"/>
    </row>
    <row r="19" spans="1:3" ht="14.25" customHeight="1" x14ac:dyDescent="0.35">
      <c r="A19" s="4"/>
      <c r="C19" s="246"/>
    </row>
    <row r="20" spans="1:3" ht="29" x14ac:dyDescent="0.35">
      <c r="A20" s="9" t="s">
        <v>22</v>
      </c>
      <c r="C20" s="251" t="s">
        <v>23</v>
      </c>
    </row>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ii0OtcxXD7OrNcrJArj8BTlLbLbd70ZOqY/+Kdii4m5vgpBb1DQYtmLm/6tCwSBfPEdrjW1J8vMUU6HwJOk0Bw==" saltValue="4UgLkj0tyWmUjdbRv2Am+A==" spinCount="100000" sheet="1" objects="1" scenarios="1" formatCells="0" formatColumns="0" formatRows="0"/>
  <pageMargins left="0.25" right="0.25" top="0.75" bottom="0.75" header="0" footer="0"/>
  <pageSetup fitToHeight="0" orientation="portrait"/>
  <headerFooter>
    <oddFooter>&amp;LEnero de 2022&amp;CPautas de evaluación para el programa complementario&amp;R 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000"/>
  <sheetViews>
    <sheetView showGridLines="0" workbookViewId="0">
      <selection activeCell="B33" activeCellId="2" sqref="B7 B3:D4 B33:D33"/>
    </sheetView>
  </sheetViews>
  <sheetFormatPr defaultColWidth="14.453125" defaultRowHeight="15" customHeight="1" x14ac:dyDescent="0.35"/>
  <cols>
    <col min="1" max="1" width="30.54296875" customWidth="1"/>
    <col min="2" max="2" width="15.54296875" customWidth="1"/>
    <col min="3" max="3" width="25.54296875" customWidth="1"/>
    <col min="4" max="4" width="30.54296875" customWidth="1"/>
    <col min="5" max="5" width="8.7265625" customWidth="1"/>
    <col min="6" max="6" width="30.54296875" customWidth="1"/>
    <col min="7" max="7" width="15.54296875" customWidth="1"/>
    <col min="8" max="8" width="25.54296875" customWidth="1"/>
    <col min="9" max="9" width="30.54296875" customWidth="1"/>
    <col min="10" max="21" width="8.7265625" customWidth="1"/>
  </cols>
  <sheetData>
    <row r="1" spans="1:9" ht="14.25" customHeight="1" x14ac:dyDescent="0.35">
      <c r="A1" s="565" t="s">
        <v>628</v>
      </c>
      <c r="B1" s="566"/>
      <c r="C1" s="566"/>
      <c r="D1" s="567"/>
      <c r="E1" s="124"/>
      <c r="F1" s="570" t="s">
        <v>629</v>
      </c>
      <c r="G1" s="571"/>
      <c r="H1" s="571"/>
      <c r="I1" s="572"/>
    </row>
    <row r="2" spans="1:9" ht="14.25" customHeight="1" x14ac:dyDescent="0.35">
      <c r="A2" s="568"/>
      <c r="B2" s="554"/>
      <c r="C2" s="554"/>
      <c r="D2" s="569"/>
      <c r="F2" s="573"/>
      <c r="G2" s="558"/>
      <c r="H2" s="558"/>
      <c r="I2" s="574"/>
    </row>
    <row r="3" spans="1:9" ht="49.5" customHeight="1" x14ac:dyDescent="0.35">
      <c r="A3" s="101" t="s">
        <v>630</v>
      </c>
      <c r="B3" s="542"/>
      <c r="C3" s="543"/>
      <c r="D3" s="544"/>
      <c r="F3" s="500" t="s">
        <v>631</v>
      </c>
      <c r="G3" s="501"/>
      <c r="H3" s="295"/>
      <c r="I3" s="502"/>
    </row>
    <row r="4" spans="1:9" ht="49.5" customHeight="1" x14ac:dyDescent="0.35">
      <c r="A4" s="101" t="s">
        <v>632</v>
      </c>
      <c r="B4" s="545"/>
      <c r="C4" s="546"/>
      <c r="D4" s="547"/>
      <c r="F4" s="500" t="s">
        <v>633</v>
      </c>
      <c r="G4" s="503"/>
      <c r="H4" s="504"/>
      <c r="I4" s="505"/>
    </row>
    <row r="5" spans="1:9" ht="14.25" customHeight="1" x14ac:dyDescent="0.35">
      <c r="A5" s="102"/>
      <c r="B5" s="103"/>
      <c r="F5" s="506"/>
      <c r="G5" s="507"/>
      <c r="H5" s="262"/>
      <c r="I5" s="262"/>
    </row>
    <row r="6" spans="1:9" ht="49.5" customHeight="1" x14ac:dyDescent="0.35">
      <c r="A6" s="104" t="s">
        <v>634</v>
      </c>
      <c r="B6" s="122">
        <f>'Fase 1'!C68</f>
        <v>0</v>
      </c>
      <c r="C6" s="105"/>
      <c r="D6" s="106"/>
      <c r="F6" s="508" t="s">
        <v>635</v>
      </c>
      <c r="G6" s="509">
        <f>'Fase 1'!I68</f>
        <v>0</v>
      </c>
      <c r="H6" s="510"/>
      <c r="I6" s="511"/>
    </row>
    <row r="7" spans="1:9" ht="49.5" customHeight="1" x14ac:dyDescent="0.35">
      <c r="A7" s="104" t="s">
        <v>610</v>
      </c>
      <c r="B7" s="541">
        <f>'Resumen de las calificaciones d'!F63</f>
        <v>0</v>
      </c>
      <c r="C7" s="105"/>
      <c r="D7" s="106"/>
      <c r="F7" s="508" t="s">
        <v>611</v>
      </c>
      <c r="G7" s="509">
        <f>'Resumen de las calificaciones d'!M63</f>
        <v>0</v>
      </c>
      <c r="H7" s="510"/>
      <c r="I7" s="511"/>
    </row>
    <row r="8" spans="1:9" ht="49.5" customHeight="1" x14ac:dyDescent="0.35">
      <c r="A8" s="104" t="s">
        <v>636</v>
      </c>
      <c r="B8" s="122">
        <f>'Resumen de las calificaciones d'!F69</f>
        <v>0</v>
      </c>
      <c r="C8" s="105"/>
      <c r="D8" s="106"/>
      <c r="F8" s="508" t="s">
        <v>625</v>
      </c>
      <c r="G8" s="509">
        <f>'Resumen de las calificaciones d'!M69</f>
        <v>0</v>
      </c>
      <c r="H8" s="510"/>
      <c r="I8" s="511"/>
    </row>
    <row r="9" spans="1:9" ht="14.25" customHeight="1" thickBot="1" x14ac:dyDescent="0.4">
      <c r="A9" s="102"/>
      <c r="B9" s="103"/>
      <c r="F9" s="506"/>
      <c r="G9" s="507"/>
      <c r="H9" s="262"/>
      <c r="I9" s="262"/>
    </row>
    <row r="10" spans="1:9" ht="30" customHeight="1" thickBot="1" x14ac:dyDescent="0.4">
      <c r="A10" s="217" t="s">
        <v>637</v>
      </c>
      <c r="B10" s="218"/>
      <c r="C10" s="218"/>
      <c r="D10" s="219"/>
      <c r="F10" s="512" t="s">
        <v>638</v>
      </c>
      <c r="G10" s="504"/>
      <c r="H10" s="504"/>
      <c r="I10" s="505"/>
    </row>
    <row r="11" spans="1:9" ht="19.5" customHeight="1" thickBot="1" x14ac:dyDescent="0.4">
      <c r="A11" s="241" t="s">
        <v>500</v>
      </c>
      <c r="B11" s="242" t="s">
        <v>639</v>
      </c>
      <c r="C11" s="243" t="s">
        <v>532</v>
      </c>
      <c r="D11" s="240" t="s">
        <v>533</v>
      </c>
      <c r="F11" s="513" t="s">
        <v>503</v>
      </c>
      <c r="G11" s="514" t="s">
        <v>640</v>
      </c>
      <c r="H11" s="515" t="s">
        <v>175</v>
      </c>
      <c r="I11" s="516" t="s">
        <v>534</v>
      </c>
    </row>
    <row r="12" spans="1:9" ht="30" customHeight="1" x14ac:dyDescent="0.35">
      <c r="A12" s="230" t="s">
        <v>641</v>
      </c>
      <c r="B12" s="107" t="s">
        <v>642</v>
      </c>
      <c r="C12" s="77">
        <f>'Fase 2 Kínder'!D8</f>
        <v>0</v>
      </c>
      <c r="D12" s="239">
        <f>'Resumen de las calificaciones d'!F25</f>
        <v>0</v>
      </c>
      <c r="F12" s="517" t="s">
        <v>643</v>
      </c>
      <c r="G12" s="518" t="s">
        <v>644</v>
      </c>
      <c r="H12" s="269">
        <f>'Fase 2 Kínder'!J8</f>
        <v>0</v>
      </c>
      <c r="I12" s="405">
        <f>'Resumen de las calificaciones d'!L25</f>
        <v>0</v>
      </c>
    </row>
    <row r="13" spans="1:9" ht="19.5" customHeight="1" x14ac:dyDescent="0.35">
      <c r="A13" s="220"/>
      <c r="B13" s="107">
        <v>1</v>
      </c>
      <c r="C13" s="17">
        <f>'Fase 2 Primer grado'!D8</f>
        <v>0</v>
      </c>
      <c r="D13" s="195">
        <f>'Resumen de las calificaciones d'!F34</f>
        <v>0</v>
      </c>
      <c r="F13" s="519"/>
      <c r="G13" s="450">
        <v>1</v>
      </c>
      <c r="H13" s="269">
        <f>'Fase 2 Primer grado'!J8</f>
        <v>0</v>
      </c>
      <c r="I13" s="405">
        <f>'Resumen de las calificaciones d'!L34</f>
        <v>0</v>
      </c>
    </row>
    <row r="14" spans="1:9" ht="19.5" customHeight="1" x14ac:dyDescent="0.35">
      <c r="A14" s="220"/>
      <c r="B14" s="107">
        <v>2</v>
      </c>
      <c r="C14" s="108"/>
      <c r="D14" s="221"/>
      <c r="F14" s="519"/>
      <c r="G14" s="450">
        <v>2</v>
      </c>
      <c r="H14" s="520"/>
      <c r="I14" s="521"/>
    </row>
    <row r="15" spans="1:9" ht="19.5" customHeight="1" thickBot="1" x14ac:dyDescent="0.4">
      <c r="A15" s="222"/>
      <c r="B15" s="223">
        <v>3</v>
      </c>
      <c r="C15" s="224"/>
      <c r="D15" s="225"/>
      <c r="F15" s="522"/>
      <c r="G15" s="269">
        <v>3</v>
      </c>
      <c r="H15" s="523"/>
      <c r="I15" s="524"/>
    </row>
    <row r="16" spans="1:9" ht="19.5" customHeight="1" x14ac:dyDescent="0.35">
      <c r="A16" s="226" t="s">
        <v>645</v>
      </c>
      <c r="B16" s="227" t="s">
        <v>642</v>
      </c>
      <c r="C16" s="228">
        <f>'Fase 2 Kínder'!D26</f>
        <v>0</v>
      </c>
      <c r="D16" s="229">
        <f>'Resumen de las calificaciones d'!F26</f>
        <v>0</v>
      </c>
      <c r="F16" s="517" t="s">
        <v>646</v>
      </c>
      <c r="G16" s="518" t="s">
        <v>644</v>
      </c>
      <c r="H16" s="525">
        <f>'Fase 2 Kínder'!J26</f>
        <v>0</v>
      </c>
      <c r="I16" s="526">
        <f>'Resumen de las calificaciones d'!L26</f>
        <v>0</v>
      </c>
    </row>
    <row r="17" spans="1:9" ht="19.5" customHeight="1" x14ac:dyDescent="0.35">
      <c r="A17" s="230"/>
      <c r="B17" s="123">
        <v>1</v>
      </c>
      <c r="C17" s="17">
        <f>'Fase 2 Primer grado'!D25</f>
        <v>0</v>
      </c>
      <c r="D17" s="195">
        <f>'Resumen de las calificaciones d'!F35</f>
        <v>0</v>
      </c>
      <c r="F17" s="527"/>
      <c r="G17" s="269">
        <v>1</v>
      </c>
      <c r="H17" s="269">
        <f>'Fase 2 Primer grado'!J25</f>
        <v>0</v>
      </c>
      <c r="I17" s="405">
        <f>'Resumen de las calificaciones d'!L35</f>
        <v>0</v>
      </c>
    </row>
    <row r="18" spans="1:9" ht="19.5" customHeight="1" x14ac:dyDescent="0.35">
      <c r="A18" s="230"/>
      <c r="B18" s="123">
        <v>2</v>
      </c>
      <c r="C18" s="17">
        <f>'Fase 2 Segundo grado'!D8</f>
        <v>0</v>
      </c>
      <c r="D18" s="195">
        <f>'Resumen de las calificaciones d'!F44</f>
        <v>0</v>
      </c>
      <c r="F18" s="527"/>
      <c r="G18" s="269">
        <v>2</v>
      </c>
      <c r="H18" s="269">
        <f>'Fase 2 Segundo grado'!J8</f>
        <v>0</v>
      </c>
      <c r="I18" s="405">
        <f>'Resumen de las calificaciones d'!L44</f>
        <v>0</v>
      </c>
    </row>
    <row r="19" spans="1:9" ht="19.5" customHeight="1" thickBot="1" x14ac:dyDescent="0.4">
      <c r="A19" s="231"/>
      <c r="B19" s="223">
        <v>3</v>
      </c>
      <c r="C19" s="232">
        <f>'Fase 2 Tercer grado'!D8</f>
        <v>0</v>
      </c>
      <c r="D19" s="233">
        <f>'Resumen de las calificaciones d'!F53</f>
        <v>0</v>
      </c>
      <c r="F19" s="528"/>
      <c r="G19" s="529">
        <v>3</v>
      </c>
      <c r="H19" s="530">
        <f>'Fase 2 Tercer grado'!J8</f>
        <v>0</v>
      </c>
      <c r="I19" s="531">
        <f>'Resumen de las calificaciones d'!L53</f>
        <v>0</v>
      </c>
    </row>
    <row r="20" spans="1:9" ht="19.5" customHeight="1" x14ac:dyDescent="0.35">
      <c r="A20" s="234" t="s">
        <v>647</v>
      </c>
      <c r="B20" s="227" t="s">
        <v>642</v>
      </c>
      <c r="C20" s="228">
        <f>'Fase 2 Kínder'!D55</f>
        <v>0</v>
      </c>
      <c r="D20" s="229">
        <f>'Resumen de las calificaciones d'!F27</f>
        <v>0</v>
      </c>
      <c r="F20" s="532" t="s">
        <v>648</v>
      </c>
      <c r="G20" s="518" t="s">
        <v>644</v>
      </c>
      <c r="H20" s="525">
        <f>'Fase 2 Kínder'!J55</f>
        <v>0</v>
      </c>
      <c r="I20" s="526">
        <f>'Resumen de las calificaciones d'!L27</f>
        <v>0</v>
      </c>
    </row>
    <row r="21" spans="1:9" ht="19.5" customHeight="1" x14ac:dyDescent="0.35">
      <c r="A21" s="235"/>
      <c r="B21" s="123">
        <v>1</v>
      </c>
      <c r="C21" s="17">
        <f>'Fase 2 Primer grado'!D49</f>
        <v>0</v>
      </c>
      <c r="D21" s="195">
        <f>'Resumen de las calificaciones d'!F36</f>
        <v>0</v>
      </c>
      <c r="F21" s="533"/>
      <c r="G21" s="269">
        <v>1</v>
      </c>
      <c r="H21" s="269">
        <f>'Fase 2 Primer grado'!J49</f>
        <v>0</v>
      </c>
      <c r="I21" s="405">
        <f>'Resumen de las calificaciones d'!L36</f>
        <v>0</v>
      </c>
    </row>
    <row r="22" spans="1:9" ht="19.5" customHeight="1" x14ac:dyDescent="0.35">
      <c r="A22" s="235"/>
      <c r="B22" s="123">
        <v>2</v>
      </c>
      <c r="C22" s="17">
        <f>'Fase 2 Segundo grado'!D32</f>
        <v>0</v>
      </c>
      <c r="D22" s="195">
        <f>'Resumen de las calificaciones d'!F45</f>
        <v>0</v>
      </c>
      <c r="F22" s="533"/>
      <c r="G22" s="269">
        <v>2</v>
      </c>
      <c r="H22" s="269">
        <f>'Fase 2 Segundo grado'!J32</f>
        <v>0</v>
      </c>
      <c r="I22" s="405">
        <f>'Resumen de las calificaciones d'!L45</f>
        <v>0</v>
      </c>
    </row>
    <row r="23" spans="1:9" ht="19.5" customHeight="1" thickBot="1" x14ac:dyDescent="0.4">
      <c r="A23" s="236"/>
      <c r="B23" s="223">
        <v>3</v>
      </c>
      <c r="C23" s="232">
        <f>'Fase 2 Tercer grado'!D32</f>
        <v>0</v>
      </c>
      <c r="D23" s="233">
        <f>'Resumen de las calificaciones d'!F54</f>
        <v>0</v>
      </c>
      <c r="F23" s="534"/>
      <c r="G23" s="452">
        <v>3</v>
      </c>
      <c r="H23" s="530">
        <f>'Fase 2 Tercer grado'!J32</f>
        <v>0</v>
      </c>
      <c r="I23" s="531">
        <f>'Resumen de las calificaciones d'!L54</f>
        <v>0</v>
      </c>
    </row>
    <row r="24" spans="1:9" ht="19.5" customHeight="1" x14ac:dyDescent="0.35">
      <c r="A24" s="234" t="s">
        <v>649</v>
      </c>
      <c r="B24" s="227" t="s">
        <v>642</v>
      </c>
      <c r="C24" s="237"/>
      <c r="D24" s="238"/>
      <c r="F24" s="532" t="s">
        <v>650</v>
      </c>
      <c r="G24" s="518" t="s">
        <v>644</v>
      </c>
      <c r="H24" s="535"/>
      <c r="I24" s="536"/>
    </row>
    <row r="25" spans="1:9" ht="19.5" customHeight="1" x14ac:dyDescent="0.35">
      <c r="A25" s="235"/>
      <c r="B25" s="107">
        <v>1</v>
      </c>
      <c r="C25" s="17">
        <f>'Fase 2 Primer grado'!D65</f>
        <v>0</v>
      </c>
      <c r="D25" s="195">
        <f>'Resumen de las calificaciones d'!F37</f>
        <v>0</v>
      </c>
      <c r="F25" s="533"/>
      <c r="G25" s="450">
        <v>1</v>
      </c>
      <c r="H25" s="269">
        <f>'Fase 2 Primer grado'!J65</f>
        <v>0</v>
      </c>
      <c r="I25" s="405">
        <f>'Resumen de las calificaciones d'!L37</f>
        <v>0</v>
      </c>
    </row>
    <row r="26" spans="1:9" ht="19.5" customHeight="1" x14ac:dyDescent="0.35">
      <c r="A26" s="235"/>
      <c r="B26" s="123">
        <v>2</v>
      </c>
      <c r="C26" s="17">
        <f>'Fase 2 Segundo grado'!D51</f>
        <v>0</v>
      </c>
      <c r="D26" s="195">
        <f>'Resumen de las calificaciones d'!F46</f>
        <v>0</v>
      </c>
      <c r="F26" s="533"/>
      <c r="G26" s="269">
        <v>2</v>
      </c>
      <c r="H26" s="269">
        <f>'Fase 2 Segundo grado'!J51</f>
        <v>0</v>
      </c>
      <c r="I26" s="405">
        <f>'Resumen de las calificaciones d'!L46</f>
        <v>0</v>
      </c>
    </row>
    <row r="27" spans="1:9" ht="19.5" customHeight="1" thickBot="1" x14ac:dyDescent="0.4">
      <c r="A27" s="236"/>
      <c r="B27" s="223">
        <v>3</v>
      </c>
      <c r="C27" s="232">
        <f>'Fase 2 Tercer grado'!D52</f>
        <v>0</v>
      </c>
      <c r="D27" s="233">
        <f>'Resumen de las calificaciones d'!F55</f>
        <v>0</v>
      </c>
      <c r="F27" s="534"/>
      <c r="G27" s="529">
        <v>3</v>
      </c>
      <c r="H27" s="530">
        <f>'Fase 2 Tercer grado'!J52</f>
        <v>0</v>
      </c>
      <c r="I27" s="531">
        <f>'Resumen de las calificaciones d'!L55</f>
        <v>0</v>
      </c>
    </row>
    <row r="28" spans="1:9" ht="30" customHeight="1" x14ac:dyDescent="0.35">
      <c r="A28" s="226" t="s">
        <v>651</v>
      </c>
      <c r="B28" s="227" t="s">
        <v>642</v>
      </c>
      <c r="C28" s="228" t="str">
        <f>'Fase 2 Kínder'!D72</f>
        <v>Revisado</v>
      </c>
      <c r="D28" s="229">
        <f>'Resumen de las calificaciones d'!F28</f>
        <v>0</v>
      </c>
      <c r="F28" s="517" t="s">
        <v>652</v>
      </c>
      <c r="G28" s="518" t="s">
        <v>644</v>
      </c>
      <c r="H28" s="525">
        <f>'Fase 2 Kínder'!J72</f>
        <v>0</v>
      </c>
      <c r="I28" s="526">
        <f>'Resumen de las calificaciones d'!L28</f>
        <v>0</v>
      </c>
    </row>
    <row r="29" spans="1:9" ht="19.5" customHeight="1" x14ac:dyDescent="0.35">
      <c r="A29" s="230"/>
      <c r="B29" s="107">
        <v>1</v>
      </c>
      <c r="C29" s="17">
        <f>'Fase 2 Primer grado'!D77</f>
        <v>0</v>
      </c>
      <c r="D29" s="195">
        <f>'Resumen de las calificaciones d'!F38</f>
        <v>0</v>
      </c>
      <c r="F29" s="527"/>
      <c r="G29" s="450">
        <v>1</v>
      </c>
      <c r="H29" s="269">
        <f>'Fase 2 Primer grado'!J77</f>
        <v>0</v>
      </c>
      <c r="I29" s="405">
        <f>'Resumen de las calificaciones d'!L38</f>
        <v>0</v>
      </c>
    </row>
    <row r="30" spans="1:9" ht="19.5" customHeight="1" x14ac:dyDescent="0.35">
      <c r="A30" s="230"/>
      <c r="B30" s="123">
        <v>2</v>
      </c>
      <c r="C30" s="17">
        <f>'Fase 2 Segundo grado'!D63</f>
        <v>0</v>
      </c>
      <c r="D30" s="195">
        <f>'Resumen de las calificaciones d'!F47</f>
        <v>0</v>
      </c>
      <c r="F30" s="527"/>
      <c r="G30" s="269">
        <v>2</v>
      </c>
      <c r="H30" s="269">
        <f>'Fase 2 Segundo grado'!J63</f>
        <v>0</v>
      </c>
      <c r="I30" s="405">
        <f>'Resumen de las calificaciones d'!L47</f>
        <v>0</v>
      </c>
    </row>
    <row r="31" spans="1:9" ht="19.5" customHeight="1" thickBot="1" x14ac:dyDescent="0.4">
      <c r="A31" s="231"/>
      <c r="B31" s="223">
        <v>3</v>
      </c>
      <c r="C31" s="232">
        <f>'Fase 2 Tercer grado'!D64</f>
        <v>0</v>
      </c>
      <c r="D31" s="233">
        <f>'Resumen de las calificaciones d'!F56</f>
        <v>0</v>
      </c>
      <c r="F31" s="528"/>
      <c r="G31" s="529">
        <v>3</v>
      </c>
      <c r="H31" s="530">
        <f>'Fase 2 Tercer grado'!J64</f>
        <v>0</v>
      </c>
      <c r="I31" s="531">
        <f>'Resumen de las calificaciones d'!L56</f>
        <v>0</v>
      </c>
    </row>
    <row r="32" spans="1:9" ht="14.25" customHeight="1" thickBot="1" x14ac:dyDescent="0.4">
      <c r="F32" s="262"/>
      <c r="G32" s="262"/>
      <c r="H32" s="262"/>
      <c r="I32" s="262"/>
    </row>
    <row r="33" spans="1:9" ht="31.5" customHeight="1" thickBot="1" x14ac:dyDescent="0.4">
      <c r="A33" s="104" t="s">
        <v>653</v>
      </c>
      <c r="B33" s="548" t="s">
        <v>654</v>
      </c>
      <c r="C33" s="549"/>
      <c r="D33" s="550"/>
      <c r="F33" s="537" t="s">
        <v>655</v>
      </c>
      <c r="G33" s="538" t="s">
        <v>656</v>
      </c>
      <c r="H33" s="539"/>
      <c r="I33" s="540"/>
    </row>
    <row r="34" spans="1:9" ht="14.25" customHeight="1" x14ac:dyDescent="0.35"/>
    <row r="35" spans="1:9" ht="14.25" customHeight="1" x14ac:dyDescent="0.35"/>
    <row r="36" spans="1:9" ht="14.25" customHeight="1" x14ac:dyDescent="0.35"/>
    <row r="37" spans="1:9" ht="14.25" customHeight="1" x14ac:dyDescent="0.35"/>
    <row r="38" spans="1:9" ht="14.25" customHeight="1" x14ac:dyDescent="0.35"/>
    <row r="39" spans="1:9" ht="14.25" customHeight="1" x14ac:dyDescent="0.35"/>
    <row r="40" spans="1:9" ht="14.25" customHeight="1" x14ac:dyDescent="0.35"/>
    <row r="41" spans="1:9" ht="14.25" customHeight="1" x14ac:dyDescent="0.35"/>
    <row r="42" spans="1:9" ht="14.25" customHeight="1" x14ac:dyDescent="0.35"/>
    <row r="43" spans="1:9" ht="14.25" customHeight="1" x14ac:dyDescent="0.35"/>
    <row r="44" spans="1:9" ht="14.25" customHeight="1" x14ac:dyDescent="0.35"/>
    <row r="45" spans="1:9" ht="14.25" customHeight="1" x14ac:dyDescent="0.35"/>
    <row r="46" spans="1:9" ht="14.25" customHeight="1" x14ac:dyDescent="0.35"/>
    <row r="47" spans="1:9" ht="14.25" customHeight="1" x14ac:dyDescent="0.35"/>
    <row r="48" spans="1:9"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T3kcqP98vQKGnjZke52XMjscyw7xFIVx0wDODxY47kDxGMtgToz7iNqTllMeipavUAt0xq76WJ0F+zCxNg+jaQ==" saltValue="vkaVPOsvohNeWkxFIg0d8w==" spinCount="100000" sheet="1" objects="1" scenarios="1" formatCells="0" formatColumns="0" formatRows="0"/>
  <mergeCells count="2">
    <mergeCell ref="A1:D2"/>
    <mergeCell ref="F1:I2"/>
  </mergeCells>
  <pageMargins left="0.25" right="0.25" top="0.75" bottom="0.75" header="0" footer="0"/>
  <pageSetup fitToHeight="0" orientation="portrait"/>
  <headerFooter>
    <oddFooter>&amp;LEnero de 2022&amp;CPautas de evaluación para el programa complementario&amp;RResumen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heetViews>
  <sheetFormatPr defaultColWidth="14.453125" defaultRowHeight="15" customHeight="1" x14ac:dyDescent="0.35"/>
  <cols>
    <col min="1" max="1" width="122.54296875" customWidth="1"/>
    <col min="2" max="2" width="8.7265625" customWidth="1"/>
    <col min="3" max="3" width="122.54296875" customWidth="1"/>
    <col min="4" max="24" width="8.7265625" customWidth="1"/>
  </cols>
  <sheetData>
    <row r="1" spans="1:3" ht="18" customHeight="1" x14ac:dyDescent="0.35">
      <c r="A1" s="10" t="s">
        <v>24</v>
      </c>
      <c r="B1" s="124"/>
      <c r="C1" s="252" t="s">
        <v>25</v>
      </c>
    </row>
    <row r="2" spans="1:3" ht="15" customHeight="1" x14ac:dyDescent="0.35">
      <c r="A2" s="11"/>
      <c r="C2" s="253"/>
    </row>
    <row r="3" spans="1:3" ht="15" customHeight="1" x14ac:dyDescent="0.35">
      <c r="A3" s="12" t="s">
        <v>26</v>
      </c>
      <c r="C3" s="254" t="s">
        <v>27</v>
      </c>
    </row>
    <row r="4" spans="1:3" ht="31.5" customHeight="1" x14ac:dyDescent="0.35">
      <c r="A4" s="13" t="s">
        <v>28</v>
      </c>
      <c r="C4" s="255" t="s">
        <v>29</v>
      </c>
    </row>
    <row r="5" spans="1:3" ht="15" customHeight="1" x14ac:dyDescent="0.35">
      <c r="A5" s="11" t="s">
        <v>30</v>
      </c>
      <c r="C5" s="253" t="s">
        <v>31</v>
      </c>
    </row>
    <row r="6" spans="1:3" ht="15" customHeight="1" x14ac:dyDescent="0.35">
      <c r="A6" s="11"/>
      <c r="C6" s="253"/>
    </row>
    <row r="7" spans="1:3" ht="15" customHeight="1" x14ac:dyDescent="0.35">
      <c r="A7" s="12" t="s">
        <v>32</v>
      </c>
      <c r="C7" s="254" t="s">
        <v>33</v>
      </c>
    </row>
    <row r="8" spans="1:3" ht="45" customHeight="1" x14ac:dyDescent="0.35">
      <c r="A8" s="13" t="s">
        <v>34</v>
      </c>
      <c r="C8" s="255" t="s">
        <v>35</v>
      </c>
    </row>
    <row r="9" spans="1:3" ht="15" customHeight="1" x14ac:dyDescent="0.35">
      <c r="A9" s="11" t="s">
        <v>36</v>
      </c>
      <c r="C9" s="253" t="s">
        <v>37</v>
      </c>
    </row>
    <row r="10" spans="1:3" ht="15" customHeight="1" x14ac:dyDescent="0.35">
      <c r="A10" s="11"/>
      <c r="C10" s="253"/>
    </row>
    <row r="11" spans="1:3" ht="15" customHeight="1" x14ac:dyDescent="0.35">
      <c r="A11" s="12" t="s">
        <v>38</v>
      </c>
      <c r="C11" s="254" t="s">
        <v>39</v>
      </c>
    </row>
    <row r="12" spans="1:3" ht="48" customHeight="1" x14ac:dyDescent="0.35">
      <c r="A12" s="13" t="s">
        <v>40</v>
      </c>
      <c r="C12" s="255" t="s">
        <v>41</v>
      </c>
    </row>
    <row r="13" spans="1:3" ht="14.25" customHeight="1" x14ac:dyDescent="0.35">
      <c r="A13" s="14" t="s">
        <v>42</v>
      </c>
      <c r="C13" s="256" t="s">
        <v>43</v>
      </c>
    </row>
    <row r="14" spans="1:3" ht="14.25" customHeight="1" x14ac:dyDescent="0.35"/>
    <row r="15" spans="1:3" ht="14.25" customHeight="1" x14ac:dyDescent="0.35"/>
    <row r="16" spans="1:3"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R8j4kcA0ICN5m2mz4cx5peuxIWZwANlZ/BHfPGiI9AmdHyPwhn6ouHyFL3kdyUjQupmd3zMWDlQXD/Xxt7yrmA==" saltValue="9B0DykEvQRj5XcoOlKadiQ==" spinCount="100000" sheet="1" objects="1" scenarios="1" formatCells="0" formatColumns="0" formatRows="0"/>
  <pageMargins left="0.25" right="0.25" top="0.75" bottom="0.75" header="0" footer="0"/>
  <pageSetup fitToHeight="0" orientation="portrait"/>
  <headerFooter>
    <oddFooter>&amp;LEnero de 2022&amp;CPautas de evaluación para el programa complementario&amp;RDefiniciones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K69"/>
  <sheetViews>
    <sheetView showGridLines="0" tabSelected="1" workbookViewId="0">
      <selection activeCell="D5" sqref="D5"/>
    </sheetView>
  </sheetViews>
  <sheetFormatPr defaultColWidth="14.453125" defaultRowHeight="15" customHeight="1" x14ac:dyDescent="0.35"/>
  <cols>
    <col min="1" max="1" width="4.54296875" customWidth="1"/>
    <col min="2" max="2" width="69.54296875" customWidth="1"/>
    <col min="3" max="3" width="14.54296875" customWidth="1"/>
    <col min="4" max="4" width="66.54296875" customWidth="1"/>
    <col min="5" max="5" width="12.26953125" customWidth="1"/>
    <col min="6" max="6" width="8.7265625" customWidth="1"/>
    <col min="7" max="7" width="4.54296875" customWidth="1"/>
    <col min="8" max="8" width="69.54296875" customWidth="1"/>
    <col min="9" max="9" width="14.54296875" customWidth="1"/>
    <col min="10" max="10" width="46.54296875" customWidth="1"/>
    <col min="11" max="11" width="9.54296875" customWidth="1"/>
    <col min="12" max="20" width="8.7265625" customWidth="1"/>
  </cols>
  <sheetData>
    <row r="1" spans="1:11" ht="14.25" customHeight="1" x14ac:dyDescent="0.35">
      <c r="A1" s="164" t="s">
        <v>44</v>
      </c>
      <c r="B1" s="126"/>
      <c r="C1" s="126"/>
      <c r="D1" s="126"/>
      <c r="E1" s="126"/>
      <c r="F1" s="124"/>
      <c r="G1" s="257" t="s">
        <v>45</v>
      </c>
      <c r="H1" s="258"/>
      <c r="I1" s="258"/>
      <c r="J1" s="258"/>
      <c r="K1" s="258"/>
    </row>
    <row r="2" spans="1:11" ht="14.25" customHeight="1" x14ac:dyDescent="0.35">
      <c r="A2" s="126"/>
      <c r="B2" s="131"/>
      <c r="C2" s="131"/>
      <c r="D2" s="131"/>
      <c r="E2" s="126"/>
      <c r="G2" s="258"/>
      <c r="H2" s="259"/>
      <c r="I2" s="259"/>
      <c r="J2" s="259"/>
      <c r="K2" s="258"/>
    </row>
    <row r="3" spans="1:11" ht="15" customHeight="1" x14ac:dyDescent="0.35">
      <c r="A3" s="165" t="s">
        <v>46</v>
      </c>
      <c r="B3" s="131"/>
      <c r="C3" s="131"/>
      <c r="D3" s="131"/>
      <c r="E3" s="126"/>
      <c r="G3" s="260" t="s">
        <v>47</v>
      </c>
      <c r="H3" s="259"/>
      <c r="I3" s="259"/>
      <c r="J3" s="259"/>
      <c r="K3" s="258"/>
    </row>
    <row r="4" spans="1:11" ht="14.25" customHeight="1" thickBot="1" x14ac:dyDescent="0.4">
      <c r="A4" s="126"/>
      <c r="B4" s="126"/>
      <c r="C4" s="126"/>
      <c r="D4" s="126"/>
      <c r="E4" s="126"/>
      <c r="G4" s="258"/>
      <c r="H4" s="258"/>
      <c r="I4" s="258"/>
      <c r="J4" s="258"/>
      <c r="K4" s="258"/>
    </row>
    <row r="5" spans="1:11" ht="119.25" customHeight="1" x14ac:dyDescent="0.35">
      <c r="A5" s="21"/>
      <c r="B5" s="166" t="s">
        <v>657</v>
      </c>
      <c r="C5" s="22" t="s">
        <v>48</v>
      </c>
      <c r="D5" s="22" t="s">
        <v>49</v>
      </c>
      <c r="E5" s="23" t="s">
        <v>50</v>
      </c>
      <c r="G5" s="263"/>
      <c r="H5" s="264" t="s">
        <v>658</v>
      </c>
      <c r="I5" s="265" t="s">
        <v>51</v>
      </c>
      <c r="J5" s="265" t="s">
        <v>52</v>
      </c>
      <c r="K5" s="266" t="s">
        <v>53</v>
      </c>
    </row>
    <row r="6" spans="1:11" ht="77.5" customHeight="1" x14ac:dyDescent="0.35">
      <c r="A6" s="15">
        <v>1</v>
      </c>
      <c r="B6" s="16" t="s">
        <v>54</v>
      </c>
      <c r="C6" s="323" t="s">
        <v>55</v>
      </c>
      <c r="D6" s="324" t="s">
        <v>56</v>
      </c>
      <c r="E6" s="329">
        <f>IF(C6="Cumple", 1, 0)</f>
        <v>1</v>
      </c>
      <c r="G6" s="267">
        <v>1</v>
      </c>
      <c r="H6" s="268" t="s">
        <v>57</v>
      </c>
      <c r="I6" s="269"/>
      <c r="J6" s="270"/>
      <c r="K6" s="271">
        <f t="shared" ref="K6:K10" si="0">IF(I6="Met", 1, 0)</f>
        <v>0</v>
      </c>
    </row>
    <row r="7" spans="1:11" ht="248.15" customHeight="1" x14ac:dyDescent="0.35">
      <c r="A7" s="15">
        <v>2</v>
      </c>
      <c r="B7" s="24" t="s">
        <v>58</v>
      </c>
      <c r="C7" s="323"/>
      <c r="D7" s="324"/>
      <c r="E7" s="329">
        <f t="shared" ref="E7:E10" si="1">IF(C7="Cumple", 1, 0)</f>
        <v>0</v>
      </c>
      <c r="G7" s="267">
        <v>2</v>
      </c>
      <c r="H7" s="272" t="s">
        <v>59</v>
      </c>
      <c r="I7" s="269"/>
      <c r="J7" s="270"/>
      <c r="K7" s="271">
        <f t="shared" si="0"/>
        <v>0</v>
      </c>
    </row>
    <row r="8" spans="1:11" ht="279.75" customHeight="1" x14ac:dyDescent="0.35">
      <c r="A8" s="15">
        <v>3</v>
      </c>
      <c r="B8" s="16" t="s">
        <v>60</v>
      </c>
      <c r="C8" s="323"/>
      <c r="D8" s="324"/>
      <c r="E8" s="329">
        <f t="shared" si="1"/>
        <v>0</v>
      </c>
      <c r="G8" s="267">
        <v>3</v>
      </c>
      <c r="H8" s="268" t="s">
        <v>61</v>
      </c>
      <c r="I8" s="269"/>
      <c r="J8" s="270"/>
      <c r="K8" s="271">
        <f t="shared" si="0"/>
        <v>0</v>
      </c>
    </row>
    <row r="9" spans="1:11" ht="60" customHeight="1" x14ac:dyDescent="0.35">
      <c r="A9" s="15">
        <v>4</v>
      </c>
      <c r="B9" s="25" t="s">
        <v>62</v>
      </c>
      <c r="C9" s="323"/>
      <c r="D9" s="324"/>
      <c r="E9" s="329">
        <f t="shared" si="1"/>
        <v>0</v>
      </c>
      <c r="G9" s="267">
        <v>4</v>
      </c>
      <c r="H9" s="272" t="s">
        <v>63</v>
      </c>
      <c r="I9" s="269"/>
      <c r="J9" s="270"/>
      <c r="K9" s="271">
        <f t="shared" si="0"/>
        <v>0</v>
      </c>
    </row>
    <row r="10" spans="1:11" ht="77.5" customHeight="1" x14ac:dyDescent="0.35">
      <c r="A10" s="15">
        <v>5</v>
      </c>
      <c r="B10" s="109" t="s">
        <v>64</v>
      </c>
      <c r="C10" s="323"/>
      <c r="D10" s="324"/>
      <c r="E10" s="329">
        <f t="shared" si="1"/>
        <v>0</v>
      </c>
      <c r="G10" s="267">
        <v>5</v>
      </c>
      <c r="H10" s="268" t="s">
        <v>65</v>
      </c>
      <c r="I10" s="269"/>
      <c r="J10" s="270"/>
      <c r="K10" s="271">
        <f t="shared" si="0"/>
        <v>0</v>
      </c>
    </row>
    <row r="11" spans="1:11" ht="15" customHeight="1" x14ac:dyDescent="0.35">
      <c r="A11" s="167"/>
      <c r="B11" s="133"/>
      <c r="C11" s="133"/>
      <c r="D11" s="170" t="s">
        <v>66</v>
      </c>
      <c r="E11" s="19">
        <f>SUM(E6:E10)</f>
        <v>1</v>
      </c>
      <c r="G11" s="273"/>
      <c r="H11" s="274"/>
      <c r="I11" s="274"/>
      <c r="J11" s="275" t="s">
        <v>67</v>
      </c>
      <c r="K11" s="276">
        <f>SUM(K6:K10)</f>
        <v>0</v>
      </c>
    </row>
    <row r="12" spans="1:11" ht="15" customHeight="1" thickBot="1" x14ac:dyDescent="0.4">
      <c r="A12" s="168"/>
      <c r="B12" s="134"/>
      <c r="C12" s="134"/>
      <c r="D12" s="171" t="s">
        <v>68</v>
      </c>
      <c r="E12" s="20" t="s">
        <v>69</v>
      </c>
      <c r="G12" s="277"/>
      <c r="H12" s="278"/>
      <c r="I12" s="278"/>
      <c r="J12" s="279" t="s">
        <v>70</v>
      </c>
      <c r="K12" s="280" t="s">
        <v>71</v>
      </c>
    </row>
    <row r="13" spans="1:11" ht="14.25" customHeight="1" thickBot="1" x14ac:dyDescent="0.4">
      <c r="A13" s="2"/>
      <c r="C13" s="2"/>
      <c r="E13" s="2"/>
      <c r="G13" s="261"/>
      <c r="H13" s="262"/>
      <c r="I13" s="261"/>
      <c r="J13" s="262"/>
      <c r="K13" s="261"/>
    </row>
    <row r="14" spans="1:11" ht="44.25" customHeight="1" x14ac:dyDescent="0.35">
      <c r="A14" s="21"/>
      <c r="B14" s="26" t="s">
        <v>72</v>
      </c>
      <c r="C14" s="22" t="s">
        <v>48</v>
      </c>
      <c r="D14" s="22" t="s">
        <v>49</v>
      </c>
      <c r="E14" s="23" t="s">
        <v>50</v>
      </c>
      <c r="G14" s="263"/>
      <c r="H14" s="281" t="s">
        <v>73</v>
      </c>
      <c r="I14" s="265" t="s">
        <v>51</v>
      </c>
      <c r="J14" s="265" t="s">
        <v>52</v>
      </c>
      <c r="K14" s="266" t="s">
        <v>53</v>
      </c>
    </row>
    <row r="15" spans="1:11" ht="105" x14ac:dyDescent="0.35">
      <c r="A15" s="15">
        <v>1</v>
      </c>
      <c r="B15" s="25" t="s">
        <v>74</v>
      </c>
      <c r="C15" s="323"/>
      <c r="D15" s="324"/>
      <c r="E15" s="329">
        <f>IF(C15="Cumple", 1, 0)</f>
        <v>0</v>
      </c>
      <c r="G15" s="267">
        <v>1</v>
      </c>
      <c r="H15" s="272" t="s">
        <v>75</v>
      </c>
      <c r="I15" s="269"/>
      <c r="J15" s="270"/>
      <c r="K15" s="271">
        <f t="shared" ref="K15:K17" si="2">IF(I15="Met", 1, 0)</f>
        <v>0</v>
      </c>
    </row>
    <row r="16" spans="1:11" ht="62" x14ac:dyDescent="0.35">
      <c r="A16" s="15">
        <v>2</v>
      </c>
      <c r="B16" s="16" t="s">
        <v>76</v>
      </c>
      <c r="C16" s="323"/>
      <c r="D16" s="324"/>
      <c r="E16" s="329">
        <f t="shared" ref="E16:E17" si="3">IF(C16="Cumple", 1, 0)</f>
        <v>0</v>
      </c>
      <c r="G16" s="267">
        <v>2</v>
      </c>
      <c r="H16" s="282" t="s">
        <v>77</v>
      </c>
      <c r="I16" s="269"/>
      <c r="J16" s="270"/>
      <c r="K16" s="271">
        <f t="shared" si="2"/>
        <v>0</v>
      </c>
    </row>
    <row r="17" spans="1:11" ht="46.5" x14ac:dyDescent="0.35">
      <c r="A17" s="15">
        <v>3</v>
      </c>
      <c r="B17" s="16" t="s">
        <v>78</v>
      </c>
      <c r="C17" s="323"/>
      <c r="D17" s="324"/>
      <c r="E17" s="329">
        <f t="shared" si="3"/>
        <v>0</v>
      </c>
      <c r="G17" s="267">
        <v>3</v>
      </c>
      <c r="H17" s="282" t="s">
        <v>79</v>
      </c>
      <c r="I17" s="269"/>
      <c r="J17" s="270"/>
      <c r="K17" s="271">
        <f t="shared" si="2"/>
        <v>0</v>
      </c>
    </row>
    <row r="18" spans="1:11" ht="15" customHeight="1" x14ac:dyDescent="0.35">
      <c r="A18" s="167"/>
      <c r="B18" s="133"/>
      <c r="C18" s="133"/>
      <c r="D18" s="169" t="s">
        <v>80</v>
      </c>
      <c r="E18" s="19">
        <f>SUM(E15:E17)</f>
        <v>0</v>
      </c>
      <c r="G18" s="273"/>
      <c r="H18" s="274"/>
      <c r="I18" s="274"/>
      <c r="J18" s="275" t="s">
        <v>81</v>
      </c>
      <c r="K18" s="276">
        <f>SUM(K15:K17)</f>
        <v>0</v>
      </c>
    </row>
    <row r="19" spans="1:11" ht="15" customHeight="1" thickBot="1" x14ac:dyDescent="0.4">
      <c r="A19" s="168"/>
      <c r="B19" s="134"/>
      <c r="C19" s="134"/>
      <c r="D19" s="135"/>
      <c r="E19" s="172" t="s">
        <v>82</v>
      </c>
      <c r="G19" s="277"/>
      <c r="H19" s="278"/>
      <c r="I19" s="278"/>
      <c r="J19" s="283"/>
      <c r="K19" s="284" t="s">
        <v>83</v>
      </c>
    </row>
    <row r="20" spans="1:11" ht="14.25" customHeight="1" thickBot="1" x14ac:dyDescent="0.4">
      <c r="A20" s="2"/>
      <c r="C20" s="2"/>
      <c r="E20" s="2"/>
      <c r="G20" s="261"/>
      <c r="H20" s="262"/>
      <c r="I20" s="261"/>
      <c r="J20" s="262"/>
      <c r="K20" s="261"/>
    </row>
    <row r="21" spans="1:11" ht="94.5" customHeight="1" x14ac:dyDescent="0.35">
      <c r="A21" s="21"/>
      <c r="B21" s="26" t="s">
        <v>84</v>
      </c>
      <c r="C21" s="22" t="s">
        <v>48</v>
      </c>
      <c r="D21" s="22" t="s">
        <v>49</v>
      </c>
      <c r="E21" s="23" t="s">
        <v>50</v>
      </c>
      <c r="G21" s="263"/>
      <c r="H21" s="285" t="s">
        <v>85</v>
      </c>
      <c r="I21" s="265" t="s">
        <v>51</v>
      </c>
      <c r="J21" s="265" t="s">
        <v>52</v>
      </c>
      <c r="K21" s="266" t="s">
        <v>53</v>
      </c>
    </row>
    <row r="22" spans="1:11" ht="175.5" customHeight="1" x14ac:dyDescent="0.35">
      <c r="A22" s="15">
        <v>1</v>
      </c>
      <c r="B22" s="25" t="s">
        <v>86</v>
      </c>
      <c r="C22" s="323"/>
      <c r="D22" s="324"/>
      <c r="E22" s="329">
        <f>IF(C22="Cumple", 1, 0)</f>
        <v>0</v>
      </c>
      <c r="G22" s="267">
        <v>1</v>
      </c>
      <c r="H22" s="272" t="s">
        <v>87</v>
      </c>
      <c r="I22" s="269"/>
      <c r="J22" s="286"/>
      <c r="K22" s="271">
        <f t="shared" ref="K22:K24" si="4">IF(I22="Met", 1, 0)</f>
        <v>0</v>
      </c>
    </row>
    <row r="23" spans="1:11" ht="40.5" customHeight="1" x14ac:dyDescent="0.35">
      <c r="A23" s="15">
        <v>2</v>
      </c>
      <c r="B23" s="25" t="s">
        <v>88</v>
      </c>
      <c r="C23" s="323"/>
      <c r="D23" s="324"/>
      <c r="E23" s="329">
        <f t="shared" ref="E23:E24" si="5">IF(C23="Cumple", 1, 0)</f>
        <v>0</v>
      </c>
      <c r="G23" s="267">
        <v>2</v>
      </c>
      <c r="H23" s="272" t="s">
        <v>89</v>
      </c>
      <c r="I23" s="269"/>
      <c r="J23" s="286"/>
      <c r="K23" s="271">
        <f t="shared" si="4"/>
        <v>0</v>
      </c>
    </row>
    <row r="24" spans="1:11" ht="71.25" customHeight="1" x14ac:dyDescent="0.35">
      <c r="A24" s="15">
        <v>3</v>
      </c>
      <c r="B24" s="25" t="s">
        <v>90</v>
      </c>
      <c r="C24" s="323"/>
      <c r="D24" s="324"/>
      <c r="E24" s="329">
        <f t="shared" si="5"/>
        <v>0</v>
      </c>
      <c r="G24" s="267">
        <v>3</v>
      </c>
      <c r="H24" s="272" t="s">
        <v>91</v>
      </c>
      <c r="I24" s="269"/>
      <c r="J24" s="286"/>
      <c r="K24" s="271">
        <f t="shared" si="4"/>
        <v>0</v>
      </c>
    </row>
    <row r="25" spans="1:11" ht="15" customHeight="1" x14ac:dyDescent="0.35">
      <c r="A25" s="167"/>
      <c r="B25" s="133"/>
      <c r="C25" s="133"/>
      <c r="D25" s="170" t="s">
        <v>92</v>
      </c>
      <c r="E25" s="19">
        <f>SUM(E22:E24)</f>
        <v>0</v>
      </c>
      <c r="G25" s="273"/>
      <c r="H25" s="274"/>
      <c r="I25" s="274"/>
      <c r="J25" s="275" t="s">
        <v>93</v>
      </c>
      <c r="K25" s="276">
        <f>SUM(K22:K24)</f>
        <v>0</v>
      </c>
    </row>
    <row r="26" spans="1:11" ht="15" customHeight="1" thickBot="1" x14ac:dyDescent="0.4">
      <c r="A26" s="168"/>
      <c r="B26" s="134"/>
      <c r="C26" s="134"/>
      <c r="D26" s="135"/>
      <c r="E26" s="172" t="s">
        <v>82</v>
      </c>
      <c r="G26" s="277"/>
      <c r="H26" s="278"/>
      <c r="I26" s="278"/>
      <c r="J26" s="283"/>
      <c r="K26" s="284" t="s">
        <v>83</v>
      </c>
    </row>
    <row r="27" spans="1:11" ht="14.25" customHeight="1" thickBot="1" x14ac:dyDescent="0.4">
      <c r="A27" s="2"/>
      <c r="C27" s="2"/>
      <c r="E27" s="2"/>
      <c r="G27" s="261"/>
      <c r="H27" s="262"/>
      <c r="I27" s="261"/>
      <c r="J27" s="262"/>
      <c r="K27" s="261"/>
    </row>
    <row r="28" spans="1:11" ht="79.5" customHeight="1" x14ac:dyDescent="0.35">
      <c r="A28" s="21"/>
      <c r="B28" s="26" t="s">
        <v>94</v>
      </c>
      <c r="C28" s="22" t="s">
        <v>48</v>
      </c>
      <c r="D28" s="22" t="s">
        <v>49</v>
      </c>
      <c r="E28" s="23" t="s">
        <v>50</v>
      </c>
      <c r="G28" s="263"/>
      <c r="H28" s="281" t="s">
        <v>95</v>
      </c>
      <c r="I28" s="265" t="s">
        <v>51</v>
      </c>
      <c r="J28" s="265" t="s">
        <v>52</v>
      </c>
      <c r="K28" s="266" t="s">
        <v>53</v>
      </c>
    </row>
    <row r="29" spans="1:11" ht="88.5" customHeight="1" x14ac:dyDescent="0.35">
      <c r="A29" s="15">
        <v>1</v>
      </c>
      <c r="B29" s="25" t="s">
        <v>96</v>
      </c>
      <c r="C29" s="323"/>
      <c r="D29" s="324"/>
      <c r="E29" s="329">
        <f>IF(C29="Cumple", 1, 0)</f>
        <v>0</v>
      </c>
      <c r="G29" s="267">
        <v>1</v>
      </c>
      <c r="H29" s="272" t="s">
        <v>97</v>
      </c>
      <c r="I29" s="269"/>
      <c r="J29" s="286"/>
      <c r="K29" s="271">
        <f t="shared" ref="K29:K35" si="6">IF(I29="Met", 1, 0)</f>
        <v>0</v>
      </c>
    </row>
    <row r="30" spans="1:11" ht="158.25" customHeight="1" x14ac:dyDescent="0.35">
      <c r="A30" s="15">
        <v>2</v>
      </c>
      <c r="B30" s="25" t="s">
        <v>98</v>
      </c>
      <c r="C30" s="323"/>
      <c r="D30" s="324"/>
      <c r="E30" s="329">
        <f t="shared" ref="E30:E35" si="7">IF(C30="Cumple", 1, 0)</f>
        <v>0</v>
      </c>
      <c r="G30" s="267">
        <v>2</v>
      </c>
      <c r="H30" s="272" t="s">
        <v>99</v>
      </c>
      <c r="I30" s="269"/>
      <c r="J30" s="286"/>
      <c r="K30" s="271">
        <f t="shared" si="6"/>
        <v>0</v>
      </c>
    </row>
    <row r="31" spans="1:11" ht="79.5" customHeight="1" x14ac:dyDescent="0.35">
      <c r="A31" s="15">
        <v>3</v>
      </c>
      <c r="B31" s="25" t="s">
        <v>100</v>
      </c>
      <c r="C31" s="323"/>
      <c r="D31" s="324"/>
      <c r="E31" s="329">
        <f t="shared" si="7"/>
        <v>0</v>
      </c>
      <c r="G31" s="267">
        <v>3</v>
      </c>
      <c r="H31" s="272" t="s">
        <v>101</v>
      </c>
      <c r="I31" s="269"/>
      <c r="J31" s="286"/>
      <c r="K31" s="271">
        <f t="shared" si="6"/>
        <v>0</v>
      </c>
    </row>
    <row r="32" spans="1:11" ht="79.5" customHeight="1" x14ac:dyDescent="0.35">
      <c r="A32" s="15">
        <v>4</v>
      </c>
      <c r="B32" s="25" t="s">
        <v>102</v>
      </c>
      <c r="C32" s="323"/>
      <c r="D32" s="324"/>
      <c r="E32" s="329">
        <f t="shared" si="7"/>
        <v>0</v>
      </c>
      <c r="G32" s="267">
        <v>4</v>
      </c>
      <c r="H32" s="272" t="s">
        <v>103</v>
      </c>
      <c r="I32" s="269"/>
      <c r="J32" s="286"/>
      <c r="K32" s="271">
        <f t="shared" si="6"/>
        <v>0</v>
      </c>
    </row>
    <row r="33" spans="1:11" ht="116.25" customHeight="1" x14ac:dyDescent="0.35">
      <c r="A33" s="15">
        <v>5</v>
      </c>
      <c r="B33" s="25" t="s">
        <v>104</v>
      </c>
      <c r="C33" s="323"/>
      <c r="D33" s="324"/>
      <c r="E33" s="329">
        <f t="shared" si="7"/>
        <v>0</v>
      </c>
      <c r="G33" s="267">
        <v>5</v>
      </c>
      <c r="H33" s="272" t="s">
        <v>105</v>
      </c>
      <c r="I33" s="269"/>
      <c r="J33" s="286"/>
      <c r="K33" s="271">
        <f t="shared" si="6"/>
        <v>0</v>
      </c>
    </row>
    <row r="34" spans="1:11" ht="109.5" customHeight="1" x14ac:dyDescent="0.35">
      <c r="A34" s="15">
        <v>6</v>
      </c>
      <c r="B34" s="25" t="s">
        <v>106</v>
      </c>
      <c r="C34" s="323"/>
      <c r="D34" s="324"/>
      <c r="E34" s="329">
        <f t="shared" si="7"/>
        <v>0</v>
      </c>
      <c r="G34" s="267">
        <v>6</v>
      </c>
      <c r="H34" s="272" t="s">
        <v>107</v>
      </c>
      <c r="I34" s="269"/>
      <c r="J34" s="286"/>
      <c r="K34" s="271">
        <f t="shared" si="6"/>
        <v>0</v>
      </c>
    </row>
    <row r="35" spans="1:11" ht="55.5" customHeight="1" x14ac:dyDescent="0.35">
      <c r="A35" s="15">
        <v>7</v>
      </c>
      <c r="B35" s="25" t="s">
        <v>108</v>
      </c>
      <c r="C35" s="323"/>
      <c r="D35" s="324"/>
      <c r="E35" s="329">
        <f t="shared" si="7"/>
        <v>0</v>
      </c>
      <c r="G35" s="267">
        <v>7</v>
      </c>
      <c r="H35" s="272" t="s">
        <v>109</v>
      </c>
      <c r="I35" s="269"/>
      <c r="J35" s="286"/>
      <c r="K35" s="271">
        <f t="shared" si="6"/>
        <v>0</v>
      </c>
    </row>
    <row r="36" spans="1:11" ht="15" customHeight="1" x14ac:dyDescent="0.35">
      <c r="A36" s="167"/>
      <c r="B36" s="133"/>
      <c r="C36" s="133"/>
      <c r="D36" s="169" t="s">
        <v>110</v>
      </c>
      <c r="E36" s="28">
        <f>SUM(E29:E35)</f>
        <v>0</v>
      </c>
      <c r="G36" s="273"/>
      <c r="H36" s="274"/>
      <c r="I36" s="274"/>
      <c r="J36" s="275" t="s">
        <v>111</v>
      </c>
      <c r="K36" s="287">
        <f>SUM(K29:K35)</f>
        <v>0</v>
      </c>
    </row>
    <row r="37" spans="1:11" ht="15" customHeight="1" thickBot="1" x14ac:dyDescent="0.4">
      <c r="A37" s="168"/>
      <c r="B37" s="134"/>
      <c r="C37" s="134"/>
      <c r="D37" s="135"/>
      <c r="E37" s="20" t="s">
        <v>112</v>
      </c>
      <c r="G37" s="277"/>
      <c r="H37" s="278"/>
      <c r="I37" s="278"/>
      <c r="J37" s="283"/>
      <c r="K37" s="280" t="s">
        <v>113</v>
      </c>
    </row>
    <row r="38" spans="1:11" ht="14.25" customHeight="1" thickBot="1" x14ac:dyDescent="0.4">
      <c r="A38" s="2"/>
      <c r="C38" s="2"/>
      <c r="E38" s="2"/>
      <c r="G38" s="261"/>
      <c r="H38" s="262"/>
      <c r="I38" s="261"/>
      <c r="J38" s="262"/>
      <c r="K38" s="261"/>
    </row>
    <row r="39" spans="1:11" ht="45.75" customHeight="1" x14ac:dyDescent="0.35">
      <c r="A39" s="21"/>
      <c r="B39" s="26" t="s">
        <v>114</v>
      </c>
      <c r="C39" s="22" t="s">
        <v>48</v>
      </c>
      <c r="D39" s="22" t="s">
        <v>49</v>
      </c>
      <c r="E39" s="23" t="s">
        <v>50</v>
      </c>
      <c r="G39" s="263"/>
      <c r="H39" s="281" t="s">
        <v>115</v>
      </c>
      <c r="I39" s="265" t="s">
        <v>51</v>
      </c>
      <c r="J39" s="265" t="s">
        <v>52</v>
      </c>
      <c r="K39" s="266" t="s">
        <v>53</v>
      </c>
    </row>
    <row r="40" spans="1:11" ht="47.25" customHeight="1" x14ac:dyDescent="0.35">
      <c r="A40" s="15">
        <v>1</v>
      </c>
      <c r="B40" s="25" t="s">
        <v>116</v>
      </c>
      <c r="C40" s="323"/>
      <c r="D40" s="324"/>
      <c r="E40" s="329">
        <f>IF(C40="Cumple", 1, 0)</f>
        <v>0</v>
      </c>
      <c r="G40" s="267">
        <v>1</v>
      </c>
      <c r="H40" s="272" t="s">
        <v>117</v>
      </c>
      <c r="I40" s="269"/>
      <c r="J40" s="286"/>
      <c r="K40" s="271">
        <f t="shared" ref="K40:K43" si="8">IF(I40="Met", 1, 0)</f>
        <v>0</v>
      </c>
    </row>
    <row r="41" spans="1:11" ht="216.75" customHeight="1" x14ac:dyDescent="0.35">
      <c r="A41" s="15">
        <v>2</v>
      </c>
      <c r="B41" s="25" t="s">
        <v>118</v>
      </c>
      <c r="C41" s="323"/>
      <c r="D41" s="324"/>
      <c r="E41" s="329">
        <f t="shared" ref="E41:E43" si="9">IF(C41="Cumple", 1, 0)</f>
        <v>0</v>
      </c>
      <c r="G41" s="267">
        <v>2</v>
      </c>
      <c r="H41" s="272" t="s">
        <v>119</v>
      </c>
      <c r="I41" s="269"/>
      <c r="J41" s="286"/>
      <c r="K41" s="271">
        <f t="shared" si="8"/>
        <v>0</v>
      </c>
    </row>
    <row r="42" spans="1:11" ht="110.25" customHeight="1" x14ac:dyDescent="0.35">
      <c r="A42" s="15">
        <v>3</v>
      </c>
      <c r="B42" s="24" t="s">
        <v>120</v>
      </c>
      <c r="C42" s="323"/>
      <c r="D42" s="324"/>
      <c r="E42" s="329">
        <f t="shared" si="9"/>
        <v>0</v>
      </c>
      <c r="G42" s="267">
        <v>3</v>
      </c>
      <c r="H42" s="288" t="s">
        <v>121</v>
      </c>
      <c r="I42" s="269"/>
      <c r="J42" s="286"/>
      <c r="K42" s="271">
        <f t="shared" si="8"/>
        <v>0</v>
      </c>
    </row>
    <row r="43" spans="1:11" ht="103.5" customHeight="1" x14ac:dyDescent="0.35">
      <c r="A43" s="15">
        <v>4</v>
      </c>
      <c r="B43" s="24" t="s">
        <v>122</v>
      </c>
      <c r="C43" s="323"/>
      <c r="D43" s="324"/>
      <c r="E43" s="329">
        <f t="shared" si="9"/>
        <v>0</v>
      </c>
      <c r="G43" s="267">
        <v>4</v>
      </c>
      <c r="H43" s="288" t="s">
        <v>123</v>
      </c>
      <c r="I43" s="269"/>
      <c r="J43" s="286"/>
      <c r="K43" s="271">
        <f t="shared" si="8"/>
        <v>0</v>
      </c>
    </row>
    <row r="44" spans="1:11" ht="15.65" customHeight="1" x14ac:dyDescent="0.35">
      <c r="A44" s="167"/>
      <c r="B44" s="133"/>
      <c r="C44" s="133"/>
      <c r="D44" s="170" t="s">
        <v>124</v>
      </c>
      <c r="E44" s="19">
        <f>SUM(E40:E43)</f>
        <v>0</v>
      </c>
      <c r="G44" s="273" t="s">
        <v>125</v>
      </c>
      <c r="H44" s="274"/>
      <c r="I44" s="274"/>
      <c r="J44" s="275" t="s">
        <v>125</v>
      </c>
      <c r="K44" s="276">
        <f>SUM(K40:K43)</f>
        <v>0</v>
      </c>
    </row>
    <row r="45" spans="1:11" ht="15" customHeight="1" thickBot="1" x14ac:dyDescent="0.4">
      <c r="A45" s="168"/>
      <c r="B45" s="134"/>
      <c r="C45" s="134"/>
      <c r="D45" s="135"/>
      <c r="E45" s="172" t="s">
        <v>126</v>
      </c>
      <c r="G45" s="277"/>
      <c r="H45" s="278"/>
      <c r="I45" s="278"/>
      <c r="J45" s="283"/>
      <c r="K45" s="284" t="s">
        <v>127</v>
      </c>
    </row>
    <row r="46" spans="1:11" ht="15" customHeight="1" thickBot="1" x14ac:dyDescent="0.4">
      <c r="G46" s="262"/>
      <c r="H46" s="262"/>
      <c r="I46" s="262"/>
      <c r="J46" s="262"/>
      <c r="K46" s="262"/>
    </row>
    <row r="47" spans="1:11" ht="49.5" customHeight="1" x14ac:dyDescent="0.35">
      <c r="A47" s="21"/>
      <c r="B47" s="26" t="s">
        <v>128</v>
      </c>
      <c r="C47" s="22" t="s">
        <v>48</v>
      </c>
      <c r="D47" s="176" t="s">
        <v>49</v>
      </c>
      <c r="E47" s="23" t="s">
        <v>50</v>
      </c>
      <c r="G47" s="263"/>
      <c r="H47" s="281" t="s">
        <v>129</v>
      </c>
      <c r="I47" s="265" t="s">
        <v>51</v>
      </c>
      <c r="J47" s="289" t="s">
        <v>52</v>
      </c>
      <c r="K47" s="266" t="s">
        <v>53</v>
      </c>
    </row>
    <row r="48" spans="1:11" ht="96" customHeight="1" x14ac:dyDescent="0.35">
      <c r="A48" s="29">
        <v>1</v>
      </c>
      <c r="B48" s="25" t="s">
        <v>130</v>
      </c>
      <c r="C48" s="325"/>
      <c r="D48" s="326"/>
      <c r="E48" s="329">
        <f>IF(C48="Cumple", 1, 0)</f>
        <v>0</v>
      </c>
      <c r="G48" s="290">
        <v>1</v>
      </c>
      <c r="H48" s="272" t="s">
        <v>131</v>
      </c>
      <c r="I48" s="291"/>
      <c r="J48" s="292"/>
      <c r="K48" s="271">
        <f t="shared" ref="K48:K50" si="10">IF(I48="Met", 1, 0)</f>
        <v>0</v>
      </c>
    </row>
    <row r="49" spans="1:11" ht="174.75" customHeight="1" x14ac:dyDescent="0.35">
      <c r="A49" s="29">
        <v>2</v>
      </c>
      <c r="B49" s="16" t="s">
        <v>132</v>
      </c>
      <c r="C49" s="325"/>
      <c r="D49" s="326"/>
      <c r="E49" s="329">
        <f t="shared" ref="E49:E50" si="11">IF(C49="Cumple", 1, 0)</f>
        <v>0</v>
      </c>
      <c r="G49" s="290">
        <v>2</v>
      </c>
      <c r="H49" s="268" t="s">
        <v>133</v>
      </c>
      <c r="I49" s="291"/>
      <c r="J49" s="292"/>
      <c r="K49" s="271">
        <f t="shared" si="10"/>
        <v>0</v>
      </c>
    </row>
    <row r="50" spans="1:11" ht="31" customHeight="1" x14ac:dyDescent="0.35">
      <c r="A50" s="15">
        <v>3</v>
      </c>
      <c r="B50" s="16" t="s">
        <v>134</v>
      </c>
      <c r="C50" s="325"/>
      <c r="D50" s="327"/>
      <c r="E50" s="329">
        <f t="shared" si="11"/>
        <v>0</v>
      </c>
      <c r="G50" s="267">
        <v>3</v>
      </c>
      <c r="H50" s="268" t="s">
        <v>135</v>
      </c>
      <c r="I50" s="269"/>
      <c r="J50" s="293"/>
      <c r="K50" s="271">
        <f t="shared" si="10"/>
        <v>0</v>
      </c>
    </row>
    <row r="51" spans="1:11" ht="15" customHeight="1" x14ac:dyDescent="0.35">
      <c r="A51" s="167"/>
      <c r="B51" s="133"/>
      <c r="C51" s="133"/>
      <c r="D51" s="170" t="s">
        <v>136</v>
      </c>
      <c r="E51" s="19">
        <f>SUM(E48:E50)</f>
        <v>0</v>
      </c>
      <c r="G51" s="273"/>
      <c r="H51" s="274"/>
      <c r="I51" s="274"/>
      <c r="J51" s="294" t="s">
        <v>137</v>
      </c>
      <c r="K51" s="276">
        <f>SUM(K48:K50)</f>
        <v>0</v>
      </c>
    </row>
    <row r="52" spans="1:11" ht="15" customHeight="1" thickBot="1" x14ac:dyDescent="0.4">
      <c r="A52" s="168"/>
      <c r="B52" s="134"/>
      <c r="C52" s="134"/>
      <c r="D52" s="135"/>
      <c r="E52" s="172" t="s">
        <v>82</v>
      </c>
      <c r="G52" s="277"/>
      <c r="H52" s="295"/>
      <c r="I52" s="295"/>
      <c r="J52" s="296"/>
      <c r="K52" s="284" t="s">
        <v>83</v>
      </c>
    </row>
    <row r="53" spans="1:11" ht="15" customHeight="1" thickBot="1" x14ac:dyDescent="0.4">
      <c r="A53" s="125"/>
      <c r="B53" s="126"/>
      <c r="C53" s="126"/>
      <c r="D53" s="126"/>
      <c r="E53" s="127"/>
      <c r="G53" s="297"/>
      <c r="H53" s="258"/>
      <c r="I53" s="258"/>
      <c r="J53" s="258"/>
      <c r="K53" s="298"/>
    </row>
    <row r="54" spans="1:11" ht="154.5" customHeight="1" x14ac:dyDescent="0.35">
      <c r="A54" s="21"/>
      <c r="B54" s="132" t="s">
        <v>138</v>
      </c>
      <c r="C54" s="22" t="s">
        <v>48</v>
      </c>
      <c r="D54" s="22" t="s">
        <v>49</v>
      </c>
      <c r="E54" s="23" t="s">
        <v>50</v>
      </c>
      <c r="G54" s="263"/>
      <c r="H54" s="299" t="s">
        <v>139</v>
      </c>
      <c r="I54" s="265" t="s">
        <v>51</v>
      </c>
      <c r="J54" s="265" t="s">
        <v>52</v>
      </c>
      <c r="K54" s="266" t="s">
        <v>53</v>
      </c>
    </row>
    <row r="55" spans="1:11" ht="171.75" customHeight="1" x14ac:dyDescent="0.35">
      <c r="A55" s="15">
        <v>1</v>
      </c>
      <c r="B55" s="16" t="s">
        <v>140</v>
      </c>
      <c r="C55" s="323"/>
      <c r="D55" s="324"/>
      <c r="E55" s="329">
        <f>IF(C55="Cumple", 1, 0)</f>
        <v>0</v>
      </c>
      <c r="G55" s="267">
        <v>1</v>
      </c>
      <c r="H55" s="300" t="s">
        <v>141</v>
      </c>
      <c r="I55" s="269"/>
      <c r="J55" s="270"/>
      <c r="K55" s="271">
        <f t="shared" ref="K55:K58" si="12">IF(I55="Met", 1, 0)</f>
        <v>0</v>
      </c>
    </row>
    <row r="56" spans="1:11" ht="76.5" customHeight="1" x14ac:dyDescent="0.35">
      <c r="A56" s="15">
        <v>2</v>
      </c>
      <c r="B56" s="16" t="s">
        <v>142</v>
      </c>
      <c r="C56" s="323"/>
      <c r="D56" s="324"/>
      <c r="E56" s="329">
        <f t="shared" ref="E56:E58" si="13">IF(C56="Cumple", 1, 0)</f>
        <v>0</v>
      </c>
      <c r="G56" s="267">
        <v>2</v>
      </c>
      <c r="H56" s="300" t="s">
        <v>143</v>
      </c>
      <c r="I56" s="269"/>
      <c r="J56" s="270"/>
      <c r="K56" s="271">
        <f t="shared" si="12"/>
        <v>0</v>
      </c>
    </row>
    <row r="57" spans="1:11" ht="77.5" customHeight="1" x14ac:dyDescent="0.35">
      <c r="A57" s="15">
        <v>3</v>
      </c>
      <c r="B57" s="16" t="s">
        <v>144</v>
      </c>
      <c r="C57" s="323"/>
      <c r="D57" s="324"/>
      <c r="E57" s="329">
        <f t="shared" si="13"/>
        <v>0</v>
      </c>
      <c r="G57" s="267">
        <v>3</v>
      </c>
      <c r="H57" s="300" t="s">
        <v>145</v>
      </c>
      <c r="I57" s="269"/>
      <c r="J57" s="270"/>
      <c r="K57" s="271">
        <f t="shared" si="12"/>
        <v>0</v>
      </c>
    </row>
    <row r="58" spans="1:11" ht="124" customHeight="1" x14ac:dyDescent="0.35">
      <c r="A58" s="15">
        <v>4</v>
      </c>
      <c r="B58" s="16" t="s">
        <v>146</v>
      </c>
      <c r="C58" s="323"/>
      <c r="D58" s="324"/>
      <c r="E58" s="329">
        <f t="shared" si="13"/>
        <v>0</v>
      </c>
      <c r="G58" s="267">
        <v>4</v>
      </c>
      <c r="H58" s="300" t="s">
        <v>147</v>
      </c>
      <c r="I58" s="269"/>
      <c r="J58" s="270"/>
      <c r="K58" s="271">
        <f t="shared" si="12"/>
        <v>0</v>
      </c>
    </row>
    <row r="59" spans="1:11" ht="14.25" customHeight="1" x14ac:dyDescent="0.35">
      <c r="A59" s="167"/>
      <c r="B59" s="133"/>
      <c r="C59" s="133"/>
      <c r="D59" s="169" t="s">
        <v>148</v>
      </c>
      <c r="E59" s="19">
        <f>SUM(E55:E58)</f>
        <v>0</v>
      </c>
      <c r="G59" s="273"/>
      <c r="H59" s="274"/>
      <c r="I59" s="274"/>
      <c r="J59" s="294" t="s">
        <v>149</v>
      </c>
      <c r="K59" s="276">
        <f>SUM(K55:K58)</f>
        <v>0</v>
      </c>
    </row>
    <row r="60" spans="1:11" ht="14.25" customHeight="1" thickBot="1" x14ac:dyDescent="0.4">
      <c r="A60" s="168"/>
      <c r="B60" s="134"/>
      <c r="C60" s="134"/>
      <c r="D60" s="135"/>
      <c r="E60" s="20" t="s">
        <v>150</v>
      </c>
      <c r="G60" s="277"/>
      <c r="H60" s="278"/>
      <c r="I60" s="278"/>
      <c r="J60" s="283"/>
      <c r="K60" s="280" t="s">
        <v>127</v>
      </c>
    </row>
    <row r="61" spans="1:11" ht="14.25" customHeight="1" x14ac:dyDescent="0.35">
      <c r="A61" s="128"/>
      <c r="B61" s="126"/>
      <c r="C61" s="126"/>
      <c r="D61" s="126"/>
      <c r="E61" s="129"/>
      <c r="F61" s="131"/>
      <c r="G61" s="301"/>
      <c r="H61" s="258"/>
      <c r="I61" s="258"/>
      <c r="J61" s="258"/>
      <c r="K61" s="302"/>
    </row>
    <row r="62" spans="1:11" ht="14.25" customHeight="1" x14ac:dyDescent="0.35">
      <c r="A62" s="130"/>
      <c r="B62" s="126" t="s">
        <v>151</v>
      </c>
      <c r="C62" s="138"/>
      <c r="D62" s="126"/>
      <c r="E62" s="139"/>
      <c r="F62" s="140"/>
      <c r="G62" s="303"/>
      <c r="H62" s="304" t="s">
        <v>152</v>
      </c>
      <c r="I62" s="258"/>
      <c r="J62" s="258"/>
      <c r="K62" s="305"/>
    </row>
    <row r="63" spans="1:11" ht="15" customHeight="1" thickBot="1" x14ac:dyDescent="0.4">
      <c r="B63" s="141"/>
      <c r="C63" s="142"/>
      <c r="D63" s="126"/>
      <c r="E63" s="139"/>
      <c r="F63" s="140"/>
      <c r="G63" s="303"/>
      <c r="H63" s="306"/>
      <c r="I63" s="258"/>
      <c r="J63" s="258"/>
      <c r="K63" s="262"/>
    </row>
    <row r="64" spans="1:11" ht="14.25" customHeight="1" thickBot="1" x14ac:dyDescent="0.4">
      <c r="B64" s="143" t="s">
        <v>153</v>
      </c>
      <c r="C64" s="144" t="s">
        <v>154</v>
      </c>
      <c r="D64" s="145"/>
      <c r="E64" s="146"/>
      <c r="F64" s="140"/>
      <c r="G64" s="307"/>
      <c r="H64" s="308" t="s">
        <v>155</v>
      </c>
      <c r="I64" s="309" t="s">
        <v>156</v>
      </c>
      <c r="J64" s="310"/>
      <c r="K64" s="262"/>
    </row>
    <row r="65" spans="2:11" ht="16" thickBot="1" x14ac:dyDescent="0.4">
      <c r="B65" s="147" t="s">
        <v>157</v>
      </c>
      <c r="C65" s="148"/>
      <c r="D65" s="149"/>
      <c r="E65" s="150"/>
      <c r="F65" s="140"/>
      <c r="G65" s="307"/>
      <c r="H65" s="311" t="s">
        <v>158</v>
      </c>
      <c r="I65" s="312"/>
      <c r="J65" s="313"/>
      <c r="K65" s="262"/>
    </row>
    <row r="66" spans="2:11" ht="14.25" customHeight="1" x14ac:dyDescent="0.35">
      <c r="B66" s="151">
        <f>SUM(E11+E18+E25+E36+E44+E51+E59)</f>
        <v>1</v>
      </c>
      <c r="C66" s="152" t="s">
        <v>159</v>
      </c>
      <c r="D66" s="153"/>
      <c r="E66" s="154"/>
      <c r="F66" s="140"/>
      <c r="G66" s="307"/>
      <c r="H66" s="314"/>
      <c r="I66" s="315" t="s">
        <v>160</v>
      </c>
      <c r="J66" s="316"/>
      <c r="K66" s="262"/>
    </row>
    <row r="67" spans="2:11" ht="14.25" customHeight="1" x14ac:dyDescent="0.35">
      <c r="B67" s="155" t="s">
        <v>161</v>
      </c>
      <c r="C67" s="156" t="s">
        <v>162</v>
      </c>
      <c r="D67" s="157"/>
      <c r="E67" s="158"/>
      <c r="F67" s="140"/>
      <c r="G67" s="298"/>
      <c r="H67" s="317" t="s">
        <v>163</v>
      </c>
      <c r="I67" s="318" t="s">
        <v>164</v>
      </c>
      <c r="J67" s="319"/>
      <c r="K67" s="262"/>
    </row>
    <row r="68" spans="2:11" ht="25.5" customHeight="1" thickBot="1" x14ac:dyDescent="0.4">
      <c r="B68" s="159" t="s">
        <v>165</v>
      </c>
      <c r="C68" s="328"/>
      <c r="D68" s="160"/>
      <c r="E68" s="161"/>
      <c r="F68" s="140"/>
      <c r="G68" s="298"/>
      <c r="H68" s="320" t="s">
        <v>166</v>
      </c>
      <c r="I68" s="321"/>
      <c r="J68" s="322"/>
      <c r="K68" s="262"/>
    </row>
    <row r="69" spans="2:11" ht="15" customHeight="1" x14ac:dyDescent="0.35">
      <c r="G69" s="262"/>
      <c r="H69" s="262"/>
      <c r="I69" s="262"/>
      <c r="J69" s="262"/>
      <c r="K69" s="262"/>
    </row>
  </sheetData>
  <sheetProtection algorithmName="SHA-512" hashValue="Utm9MhKURCa+i8PZAmN5aDcoqy1zK3J7uF1fCgyJccCqwffZyhfyHJgHW8g1gUM+eUnephtpnXlCb+oqbRI80A==" saltValue="JmqrX+0orVaE8iGaWhv37w==" spinCount="100000" sheet="1" objects="1" scenarios="1" formatCells="0" formatColumns="0" formatRows="0"/>
  <conditionalFormatting sqref="D6">
    <cfRule type="expression" dxfId="3" priority="3">
      <formula>C6="Met"=1</formula>
    </cfRule>
  </conditionalFormatting>
  <conditionalFormatting sqref="D55">
    <cfRule type="expression" dxfId="2" priority="1">
      <formula>C55="Met"=1</formula>
    </cfRule>
  </conditionalFormatting>
  <conditionalFormatting sqref="J6">
    <cfRule type="expression" dxfId="1" priority="4">
      <formula>I6="Met"=1</formula>
    </cfRule>
  </conditionalFormatting>
  <conditionalFormatting sqref="J55">
    <cfRule type="expression" dxfId="0" priority="2">
      <formula>I55="Met"=1</formula>
    </cfRule>
  </conditionalFormatting>
  <dataValidations count="4">
    <dataValidation type="list" allowBlank="1" showErrorMessage="1" sqref="I55:I58 I6:I10 I29:I35 I15:I17 I48:I50 I22:I24 I40:I43" xr:uid="{00000000-0002-0000-0200-000001000000}">
      <formula1>"Met,Not met"</formula1>
    </dataValidation>
    <dataValidation type="list" allowBlank="1" showErrorMessage="1" sqref="I68" xr:uid="{EC46606B-ACB7-4259-90BC-8DB9430EBF6A}">
      <formula1>"23-29 points = program moves to Phase 2,0-22 points = program doesn't move to Phase 2, All Criteria in Section 1 not marked as “Met” = Program doesn’t move to Phase 2"</formula1>
    </dataValidation>
    <dataValidation type="list" allowBlank="1" showErrorMessage="1" sqref="C68" xr:uid="{7870D368-2318-40F8-A1CE-359C0D3EB5E0}">
      <formula1>"23-29 puntos = el programa pasa a la Fase 2,0-22 puntos = el programa no pasa a la Fase 2,Todos los criterios de la sección 1 no están marcados como “Cumple” = El programa no pasa a la fase 2."</formula1>
    </dataValidation>
    <dataValidation type="list" allowBlank="1" showErrorMessage="1" sqref="C6:C10 C15:C17 C22:C24 C29:C35 C40:C43 C48:C50 C55:C58" xr:uid="{3FB3185E-6E84-4B99-8D55-253E9540F842}">
      <formula1>"Cumple,No Cumple"</formula1>
    </dataValidation>
  </dataValidations>
  <pageMargins left="0.25" right="0.25" top="0.75" bottom="0.75" header="0" footer="0"/>
  <pageSetup fitToHeight="0" orientation="portrait"/>
  <headerFooter>
    <oddFooter>&amp;LEnero de 2022&amp;CPautas de evaluación para el programa complementario&amp;RFase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K1001"/>
  <sheetViews>
    <sheetView showGridLines="0" workbookViewId="0">
      <selection activeCell="D8" sqref="D8"/>
    </sheetView>
  </sheetViews>
  <sheetFormatPr defaultColWidth="14.453125" defaultRowHeight="15" customHeight="1" x14ac:dyDescent="0.35"/>
  <cols>
    <col min="1" max="1" width="4.54296875" customWidth="1"/>
    <col min="2" max="2" width="55.7265625" customWidth="1"/>
    <col min="3" max="3" width="16.54296875" bestFit="1" customWidth="1"/>
    <col min="4" max="4" width="40.54296875" customWidth="1"/>
    <col min="5" max="5" width="11.7265625" style="365" bestFit="1"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0" width="8.7265625" customWidth="1"/>
  </cols>
  <sheetData>
    <row r="1" spans="1:11" ht="14.25" customHeight="1" x14ac:dyDescent="0.35">
      <c r="A1" s="173" t="s">
        <v>167</v>
      </c>
      <c r="F1" s="124"/>
      <c r="G1" s="330" t="s">
        <v>45</v>
      </c>
      <c r="H1" s="262"/>
      <c r="I1" s="262"/>
      <c r="J1" s="262"/>
      <c r="K1" s="262"/>
    </row>
    <row r="2" spans="1:11" ht="14.25" customHeight="1" x14ac:dyDescent="0.35">
      <c r="G2" s="262"/>
      <c r="H2" s="262"/>
      <c r="I2" s="262"/>
      <c r="J2" s="262"/>
      <c r="K2" s="262"/>
    </row>
    <row r="3" spans="1:11" ht="14.25" customHeight="1" x14ac:dyDescent="0.35">
      <c r="A3" s="174" t="s">
        <v>168</v>
      </c>
      <c r="G3" s="331" t="s">
        <v>169</v>
      </c>
      <c r="H3" s="262"/>
      <c r="I3" s="262"/>
      <c r="J3" s="262"/>
      <c r="K3" s="262"/>
    </row>
    <row r="4" spans="1:11" ht="14.25" customHeight="1" x14ac:dyDescent="0.35">
      <c r="G4" s="262"/>
      <c r="H4" s="262"/>
      <c r="I4" s="262"/>
      <c r="J4" s="262"/>
      <c r="K4" s="262"/>
    </row>
    <row r="5" spans="1:11" ht="18.5" x14ac:dyDescent="0.45">
      <c r="A5" s="551" t="s">
        <v>170</v>
      </c>
      <c r="B5" s="552"/>
      <c r="C5" s="552"/>
      <c r="D5" s="552"/>
      <c r="E5" s="552"/>
      <c r="F5" s="131"/>
      <c r="G5" s="332" t="s">
        <v>171</v>
      </c>
      <c r="H5" s="259"/>
      <c r="I5" s="262"/>
      <c r="J5" s="262"/>
      <c r="K5" s="262"/>
    </row>
    <row r="6" spans="1:11" ht="19.5" customHeight="1" thickBot="1" x14ac:dyDescent="0.4">
      <c r="G6" s="262"/>
      <c r="H6" s="278"/>
      <c r="I6" s="278"/>
      <c r="J6" s="278"/>
      <c r="K6" s="278"/>
    </row>
    <row r="7" spans="1:11" ht="30" customHeight="1" x14ac:dyDescent="0.35">
      <c r="A7" s="30" t="s">
        <v>172</v>
      </c>
      <c r="B7" s="31"/>
      <c r="C7" s="32"/>
      <c r="D7" s="31"/>
      <c r="E7" s="33"/>
      <c r="G7" s="333" t="s">
        <v>173</v>
      </c>
      <c r="H7" s="334"/>
      <c r="I7" s="335"/>
      <c r="J7" s="334"/>
      <c r="K7" s="336"/>
    </row>
    <row r="8" spans="1:11" ht="15" customHeight="1" x14ac:dyDescent="0.35">
      <c r="A8" s="34"/>
      <c r="B8" s="35"/>
      <c r="C8" s="36" t="s">
        <v>174</v>
      </c>
      <c r="D8" s="363"/>
      <c r="E8" s="366"/>
      <c r="G8" s="337"/>
      <c r="H8" s="338"/>
      <c r="I8" s="339" t="s">
        <v>175</v>
      </c>
      <c r="J8" s="340"/>
      <c r="K8" s="341"/>
    </row>
    <row r="9" spans="1:11" ht="30" customHeight="1" x14ac:dyDescent="0.35">
      <c r="A9" s="38"/>
      <c r="B9" s="39" t="s">
        <v>176</v>
      </c>
      <c r="C9" s="40" t="s">
        <v>48</v>
      </c>
      <c r="D9" s="40" t="s">
        <v>49</v>
      </c>
      <c r="E9" s="41" t="s">
        <v>177</v>
      </c>
      <c r="G9" s="342"/>
      <c r="H9" s="343" t="s">
        <v>178</v>
      </c>
      <c r="I9" s="344" t="s">
        <v>51</v>
      </c>
      <c r="J9" s="344" t="s">
        <v>52</v>
      </c>
      <c r="K9" s="345" t="s">
        <v>53</v>
      </c>
    </row>
    <row r="10" spans="1:11" ht="263.5" x14ac:dyDescent="0.35">
      <c r="A10" s="15">
        <v>1</v>
      </c>
      <c r="B10" s="179" t="s">
        <v>179</v>
      </c>
      <c r="C10" s="323"/>
      <c r="D10" s="324"/>
      <c r="E10" s="42">
        <f>IF(C10="Cumple Totalmente", 1, IF(C10="Cumple Parcialmente",0.5, 0))</f>
        <v>0</v>
      </c>
      <c r="G10" s="267">
        <v>1</v>
      </c>
      <c r="H10" s="346" t="s">
        <v>180</v>
      </c>
      <c r="I10" s="269"/>
      <c r="J10" s="272"/>
      <c r="K10" s="347">
        <f t="shared" ref="K10:K21" si="0">IF(I10="Fully met", 1, IF(I10="Partially met",0.5, 0))</f>
        <v>0</v>
      </c>
    </row>
    <row r="11" spans="1:11" ht="139.5" x14ac:dyDescent="0.35">
      <c r="A11" s="15">
        <v>2</v>
      </c>
      <c r="B11" s="178" t="s">
        <v>181</v>
      </c>
      <c r="C11" s="323"/>
      <c r="D11" s="324"/>
      <c r="E11" s="42">
        <f t="shared" ref="E11:E21" si="1">IF(C11="Cumple Totalmente", 1, IF(C11="Cumple Parcialmente",0.5, 0))</f>
        <v>0</v>
      </c>
      <c r="G11" s="267">
        <v>2</v>
      </c>
      <c r="H11" s="348" t="s">
        <v>182</v>
      </c>
      <c r="I11" s="269"/>
      <c r="J11" s="272"/>
      <c r="K11" s="347">
        <f t="shared" si="0"/>
        <v>0</v>
      </c>
    </row>
    <row r="12" spans="1:11" ht="42" customHeight="1" x14ac:dyDescent="0.35">
      <c r="A12" s="15">
        <v>3</v>
      </c>
      <c r="B12" s="178" t="s">
        <v>183</v>
      </c>
      <c r="C12" s="323"/>
      <c r="D12" s="324"/>
      <c r="E12" s="42">
        <f t="shared" si="1"/>
        <v>0</v>
      </c>
      <c r="G12" s="267">
        <v>3</v>
      </c>
      <c r="H12" s="348" t="s">
        <v>184</v>
      </c>
      <c r="I12" s="269"/>
      <c r="J12" s="272"/>
      <c r="K12" s="347">
        <f t="shared" si="0"/>
        <v>0</v>
      </c>
    </row>
    <row r="13" spans="1:11" ht="84" customHeight="1" x14ac:dyDescent="0.35">
      <c r="A13" s="15">
        <v>4</v>
      </c>
      <c r="B13" s="178" t="s">
        <v>185</v>
      </c>
      <c r="C13" s="323"/>
      <c r="D13" s="324"/>
      <c r="E13" s="42">
        <f t="shared" si="1"/>
        <v>0</v>
      </c>
      <c r="G13" s="267">
        <v>4</v>
      </c>
      <c r="H13" s="348" t="s">
        <v>186</v>
      </c>
      <c r="I13" s="269"/>
      <c r="J13" s="272"/>
      <c r="K13" s="347">
        <f t="shared" si="0"/>
        <v>0</v>
      </c>
    </row>
    <row r="14" spans="1:11" ht="39.75" customHeight="1" x14ac:dyDescent="0.35">
      <c r="A14" s="15">
        <v>5</v>
      </c>
      <c r="B14" s="178" t="s">
        <v>187</v>
      </c>
      <c r="C14" s="323"/>
      <c r="D14" s="324"/>
      <c r="E14" s="42">
        <f t="shared" si="1"/>
        <v>0</v>
      </c>
      <c r="G14" s="267">
        <v>5</v>
      </c>
      <c r="H14" s="348" t="s">
        <v>188</v>
      </c>
      <c r="I14" s="269"/>
      <c r="J14" s="272"/>
      <c r="K14" s="347">
        <f t="shared" si="0"/>
        <v>0</v>
      </c>
    </row>
    <row r="15" spans="1:11" ht="42" customHeight="1" x14ac:dyDescent="0.35">
      <c r="A15" s="15">
        <v>6</v>
      </c>
      <c r="B15" s="180" t="s">
        <v>189</v>
      </c>
      <c r="C15" s="323"/>
      <c r="D15" s="324"/>
      <c r="E15" s="42">
        <f t="shared" si="1"/>
        <v>0</v>
      </c>
      <c r="G15" s="267">
        <v>6</v>
      </c>
      <c r="H15" s="348" t="s">
        <v>190</v>
      </c>
      <c r="I15" s="269"/>
      <c r="J15" s="272"/>
      <c r="K15" s="347">
        <f t="shared" si="0"/>
        <v>0</v>
      </c>
    </row>
    <row r="16" spans="1:11" ht="76.5" customHeight="1" x14ac:dyDescent="0.35">
      <c r="A16" s="15">
        <v>7</v>
      </c>
      <c r="B16" s="178" t="s">
        <v>191</v>
      </c>
      <c r="C16" s="323"/>
      <c r="D16" s="324"/>
      <c r="E16" s="42">
        <f t="shared" si="1"/>
        <v>0</v>
      </c>
      <c r="G16" s="267">
        <v>7</v>
      </c>
      <c r="H16" s="348" t="s">
        <v>192</v>
      </c>
      <c r="I16" s="269"/>
      <c r="J16" s="272"/>
      <c r="K16" s="347">
        <f t="shared" si="0"/>
        <v>0</v>
      </c>
    </row>
    <row r="17" spans="1:11" ht="62" x14ac:dyDescent="0.35">
      <c r="A17" s="15">
        <v>8</v>
      </c>
      <c r="B17" s="178" t="s">
        <v>193</v>
      </c>
      <c r="C17" s="323"/>
      <c r="D17" s="324"/>
      <c r="E17" s="42">
        <f t="shared" si="1"/>
        <v>0</v>
      </c>
      <c r="G17" s="267">
        <v>8</v>
      </c>
      <c r="H17" s="348" t="s">
        <v>194</v>
      </c>
      <c r="I17" s="269"/>
      <c r="J17" s="272"/>
      <c r="K17" s="347">
        <f t="shared" si="0"/>
        <v>0</v>
      </c>
    </row>
    <row r="18" spans="1:11" ht="62" x14ac:dyDescent="0.35">
      <c r="A18" s="15">
        <v>9</v>
      </c>
      <c r="B18" s="178" t="s">
        <v>195</v>
      </c>
      <c r="C18" s="323"/>
      <c r="D18" s="324"/>
      <c r="E18" s="42">
        <f t="shared" si="1"/>
        <v>0</v>
      </c>
      <c r="G18" s="267">
        <v>9</v>
      </c>
      <c r="H18" s="348" t="s">
        <v>196</v>
      </c>
      <c r="I18" s="269"/>
      <c r="J18" s="272"/>
      <c r="K18" s="347">
        <f t="shared" si="0"/>
        <v>0</v>
      </c>
    </row>
    <row r="19" spans="1:11" ht="42" customHeight="1" x14ac:dyDescent="0.35">
      <c r="A19" s="15">
        <v>10</v>
      </c>
      <c r="B19" s="178" t="s">
        <v>197</v>
      </c>
      <c r="C19" s="323"/>
      <c r="D19" s="324"/>
      <c r="E19" s="42">
        <f t="shared" si="1"/>
        <v>0</v>
      </c>
      <c r="G19" s="267">
        <v>10</v>
      </c>
      <c r="H19" s="348" t="s">
        <v>198</v>
      </c>
      <c r="I19" s="269"/>
      <c r="J19" s="272"/>
      <c r="K19" s="347">
        <f t="shared" si="0"/>
        <v>0</v>
      </c>
    </row>
    <row r="20" spans="1:11" ht="93" x14ac:dyDescent="0.35">
      <c r="A20" s="15">
        <v>11</v>
      </c>
      <c r="B20" s="178" t="s">
        <v>199</v>
      </c>
      <c r="C20" s="323"/>
      <c r="D20" s="324"/>
      <c r="E20" s="42">
        <f t="shared" si="1"/>
        <v>0</v>
      </c>
      <c r="G20" s="267">
        <v>11</v>
      </c>
      <c r="H20" s="348" t="s">
        <v>200</v>
      </c>
      <c r="I20" s="269"/>
      <c r="J20" s="272"/>
      <c r="K20" s="347">
        <f t="shared" si="0"/>
        <v>0</v>
      </c>
    </row>
    <row r="21" spans="1:11" ht="77.5" x14ac:dyDescent="0.35">
      <c r="A21" s="15">
        <v>12</v>
      </c>
      <c r="B21" s="178" t="s">
        <v>201</v>
      </c>
      <c r="C21" s="323"/>
      <c r="D21" s="324"/>
      <c r="E21" s="42">
        <f t="shared" si="1"/>
        <v>0</v>
      </c>
      <c r="G21" s="267">
        <v>12</v>
      </c>
      <c r="H21" s="348" t="s">
        <v>202</v>
      </c>
      <c r="I21" s="269"/>
      <c r="J21" s="272"/>
      <c r="K21" s="347">
        <f t="shared" si="0"/>
        <v>0</v>
      </c>
    </row>
    <row r="22" spans="1:11" ht="15" customHeight="1" x14ac:dyDescent="0.35">
      <c r="A22" s="167"/>
      <c r="B22" s="133"/>
      <c r="C22" s="133"/>
      <c r="D22" s="170" t="s">
        <v>203</v>
      </c>
      <c r="E22" s="19">
        <f>SUM(E10:E21)</f>
        <v>0</v>
      </c>
      <c r="G22" s="273"/>
      <c r="H22" s="274"/>
      <c r="I22" s="274"/>
      <c r="J22" s="275" t="s">
        <v>204</v>
      </c>
      <c r="K22" s="276">
        <f>SUM(K10:K21)</f>
        <v>0</v>
      </c>
    </row>
    <row r="23" spans="1:11" ht="15" customHeight="1" thickBot="1" x14ac:dyDescent="0.4">
      <c r="A23" s="168"/>
      <c r="B23" s="134"/>
      <c r="C23" s="134"/>
      <c r="D23" s="135"/>
      <c r="E23" s="367" t="s">
        <v>205</v>
      </c>
      <c r="G23" s="349"/>
      <c r="H23" s="278"/>
      <c r="I23" s="278"/>
      <c r="J23" s="283"/>
      <c r="K23" s="350" t="s">
        <v>206</v>
      </c>
    </row>
    <row r="24" spans="1:11" ht="14.25" customHeight="1" thickBot="1" x14ac:dyDescent="0.4">
      <c r="C24" s="2"/>
      <c r="E24" s="368"/>
      <c r="G24" s="262"/>
      <c r="H24" s="262"/>
      <c r="I24" s="261"/>
      <c r="J24" s="262"/>
      <c r="K24" s="261"/>
    </row>
    <row r="25" spans="1:11" ht="30" customHeight="1" x14ac:dyDescent="0.35">
      <c r="A25" s="30" t="s">
        <v>207</v>
      </c>
      <c r="B25" s="31"/>
      <c r="C25" s="32"/>
      <c r="D25" s="31"/>
      <c r="E25" s="33"/>
      <c r="G25" s="333" t="s">
        <v>208</v>
      </c>
      <c r="H25" s="334"/>
      <c r="I25" s="335"/>
      <c r="J25" s="334"/>
      <c r="K25" s="336"/>
    </row>
    <row r="26" spans="1:11" ht="15" customHeight="1" x14ac:dyDescent="0.35">
      <c r="A26" s="34"/>
      <c r="B26" s="35"/>
      <c r="C26" s="36" t="s">
        <v>174</v>
      </c>
      <c r="D26" s="363"/>
      <c r="E26" s="366"/>
      <c r="G26" s="337"/>
      <c r="H26" s="338"/>
      <c r="I26" s="339" t="s">
        <v>175</v>
      </c>
      <c r="J26" s="340"/>
      <c r="K26" s="341"/>
    </row>
    <row r="27" spans="1:11" ht="30" customHeight="1" x14ac:dyDescent="0.35">
      <c r="A27" s="46"/>
      <c r="B27" s="47" t="s">
        <v>176</v>
      </c>
      <c r="C27" s="40" t="s">
        <v>48</v>
      </c>
      <c r="D27" s="40" t="s">
        <v>49</v>
      </c>
      <c r="E27" s="41" t="s">
        <v>177</v>
      </c>
      <c r="G27" s="351"/>
      <c r="H27" s="352" t="s">
        <v>178</v>
      </c>
      <c r="I27" s="344" t="s">
        <v>51</v>
      </c>
      <c r="J27" s="344" t="s">
        <v>52</v>
      </c>
      <c r="K27" s="345" t="s">
        <v>53</v>
      </c>
    </row>
    <row r="28" spans="1:11" ht="265.5" customHeight="1" x14ac:dyDescent="0.35">
      <c r="A28" s="29">
        <v>1</v>
      </c>
      <c r="B28" s="177" t="s">
        <v>209</v>
      </c>
      <c r="C28" s="325"/>
      <c r="D28" s="324"/>
      <c r="E28" s="42">
        <f>IF(C28="Cumple Totalmente", 1, IF(C28="Cumple Parcialmente",0.5, 0))</f>
        <v>0</v>
      </c>
      <c r="G28" s="290">
        <v>1</v>
      </c>
      <c r="H28" s="353" t="s">
        <v>210</v>
      </c>
      <c r="I28" s="291"/>
      <c r="J28" s="272"/>
      <c r="K28" s="347">
        <f t="shared" ref="K28:K50" si="2">IF(I28="Fully met", 1, IF(I28="Partially met",0.5, 0))</f>
        <v>0</v>
      </c>
    </row>
    <row r="29" spans="1:11" ht="79.5" customHeight="1" x14ac:dyDescent="0.35">
      <c r="A29" s="15">
        <v>2</v>
      </c>
      <c r="B29" s="178" t="s">
        <v>211</v>
      </c>
      <c r="C29" s="325"/>
      <c r="D29" s="324"/>
      <c r="E29" s="42">
        <f t="shared" ref="E29:E50" si="3">IF(C29="Cumple Totalmente", 1, IF(C29="Cumple Parcialmente",0.5, 0))</f>
        <v>0</v>
      </c>
      <c r="G29" s="267">
        <v>2</v>
      </c>
      <c r="H29" s="300" t="s">
        <v>212</v>
      </c>
      <c r="I29" s="269"/>
      <c r="J29" s="272"/>
      <c r="K29" s="271">
        <f t="shared" si="2"/>
        <v>0</v>
      </c>
    </row>
    <row r="30" spans="1:11" ht="139.5" x14ac:dyDescent="0.35">
      <c r="A30" s="15">
        <v>3</v>
      </c>
      <c r="B30" s="178" t="s">
        <v>181</v>
      </c>
      <c r="C30" s="325"/>
      <c r="D30" s="324"/>
      <c r="E30" s="42">
        <f t="shared" si="3"/>
        <v>0</v>
      </c>
      <c r="G30" s="267">
        <v>3</v>
      </c>
      <c r="H30" s="300" t="s">
        <v>182</v>
      </c>
      <c r="I30" s="269"/>
      <c r="J30" s="272"/>
      <c r="K30" s="347">
        <f t="shared" si="2"/>
        <v>0</v>
      </c>
    </row>
    <row r="31" spans="1:11" ht="93" x14ac:dyDescent="0.35">
      <c r="A31" s="15">
        <v>4</v>
      </c>
      <c r="B31" s="178" t="s">
        <v>213</v>
      </c>
      <c r="C31" s="325"/>
      <c r="D31" s="324"/>
      <c r="E31" s="42">
        <f t="shared" si="3"/>
        <v>0</v>
      </c>
      <c r="G31" s="267">
        <v>4</v>
      </c>
      <c r="H31" s="300" t="s">
        <v>214</v>
      </c>
      <c r="I31" s="269"/>
      <c r="J31" s="272"/>
      <c r="K31" s="347">
        <f t="shared" si="2"/>
        <v>0</v>
      </c>
    </row>
    <row r="32" spans="1:11" ht="46.5" x14ac:dyDescent="0.35">
      <c r="A32" s="15">
        <v>5</v>
      </c>
      <c r="B32" s="178" t="s">
        <v>215</v>
      </c>
      <c r="C32" s="325"/>
      <c r="D32" s="324"/>
      <c r="E32" s="42">
        <f t="shared" si="3"/>
        <v>0</v>
      </c>
      <c r="G32" s="267">
        <v>5</v>
      </c>
      <c r="H32" s="300" t="s">
        <v>216</v>
      </c>
      <c r="I32" s="269"/>
      <c r="J32" s="272"/>
      <c r="K32" s="347">
        <f t="shared" si="2"/>
        <v>0</v>
      </c>
    </row>
    <row r="33" spans="1:11" ht="46.5" x14ac:dyDescent="0.35">
      <c r="A33" s="15">
        <v>6</v>
      </c>
      <c r="B33" s="178" t="s">
        <v>217</v>
      </c>
      <c r="C33" s="325"/>
      <c r="D33" s="324"/>
      <c r="E33" s="42">
        <f t="shared" si="3"/>
        <v>0</v>
      </c>
      <c r="G33" s="267">
        <v>6</v>
      </c>
      <c r="H33" s="300" t="s">
        <v>218</v>
      </c>
      <c r="I33" s="269"/>
      <c r="J33" s="272"/>
      <c r="K33" s="347">
        <f t="shared" si="2"/>
        <v>0</v>
      </c>
    </row>
    <row r="34" spans="1:11" ht="52.5" customHeight="1" x14ac:dyDescent="0.35">
      <c r="A34" s="15">
        <v>7</v>
      </c>
      <c r="B34" s="178" t="s">
        <v>219</v>
      </c>
      <c r="C34" s="325"/>
      <c r="D34" s="324"/>
      <c r="E34" s="42">
        <f t="shared" si="3"/>
        <v>0</v>
      </c>
      <c r="G34" s="267">
        <v>7</v>
      </c>
      <c r="H34" s="300" t="s">
        <v>220</v>
      </c>
      <c r="I34" s="269"/>
      <c r="J34" s="272"/>
      <c r="K34" s="347">
        <f t="shared" si="2"/>
        <v>0</v>
      </c>
    </row>
    <row r="35" spans="1:11" ht="53.25" customHeight="1" x14ac:dyDescent="0.35">
      <c r="A35" s="15">
        <v>8</v>
      </c>
      <c r="B35" s="178" t="s">
        <v>221</v>
      </c>
      <c r="C35" s="325"/>
      <c r="D35" s="324"/>
      <c r="E35" s="42">
        <f t="shared" si="3"/>
        <v>0</v>
      </c>
      <c r="G35" s="267">
        <v>8</v>
      </c>
      <c r="H35" s="300" t="s">
        <v>222</v>
      </c>
      <c r="I35" s="269"/>
      <c r="J35" s="272"/>
      <c r="K35" s="347">
        <f t="shared" si="2"/>
        <v>0</v>
      </c>
    </row>
    <row r="36" spans="1:11" ht="54.75" customHeight="1" x14ac:dyDescent="0.35">
      <c r="A36" s="15">
        <v>9</v>
      </c>
      <c r="B36" s="178" t="s">
        <v>223</v>
      </c>
      <c r="C36" s="325"/>
      <c r="D36" s="324"/>
      <c r="E36" s="42">
        <f t="shared" si="3"/>
        <v>0</v>
      </c>
      <c r="G36" s="267">
        <v>9</v>
      </c>
      <c r="H36" s="300" t="s">
        <v>224</v>
      </c>
      <c r="I36" s="269"/>
      <c r="J36" s="272"/>
      <c r="K36" s="347">
        <f t="shared" si="2"/>
        <v>0</v>
      </c>
    </row>
    <row r="37" spans="1:11" ht="63" customHeight="1" x14ac:dyDescent="0.35">
      <c r="A37" s="15">
        <v>10</v>
      </c>
      <c r="B37" s="178" t="s">
        <v>225</v>
      </c>
      <c r="C37" s="325"/>
      <c r="D37" s="324"/>
      <c r="E37" s="42">
        <f t="shared" si="3"/>
        <v>0</v>
      </c>
      <c r="G37" s="267">
        <v>10</v>
      </c>
      <c r="H37" s="300" t="s">
        <v>226</v>
      </c>
      <c r="I37" s="269"/>
      <c r="J37" s="272"/>
      <c r="K37" s="347">
        <f t="shared" si="2"/>
        <v>0</v>
      </c>
    </row>
    <row r="38" spans="1:11" ht="78" customHeight="1" x14ac:dyDescent="0.35">
      <c r="A38" s="15">
        <v>11</v>
      </c>
      <c r="B38" s="178" t="s">
        <v>227</v>
      </c>
      <c r="C38" s="325"/>
      <c r="D38" s="324"/>
      <c r="E38" s="42">
        <f t="shared" si="3"/>
        <v>0</v>
      </c>
      <c r="G38" s="267">
        <v>11</v>
      </c>
      <c r="H38" s="300" t="s">
        <v>228</v>
      </c>
      <c r="I38" s="269"/>
      <c r="J38" s="272"/>
      <c r="K38" s="347">
        <f t="shared" si="2"/>
        <v>0</v>
      </c>
    </row>
    <row r="39" spans="1:11" ht="56.25" customHeight="1" x14ac:dyDescent="0.35">
      <c r="A39" s="15">
        <v>12</v>
      </c>
      <c r="B39" s="178" t="s">
        <v>229</v>
      </c>
      <c r="C39" s="325"/>
      <c r="D39" s="324"/>
      <c r="E39" s="42">
        <f t="shared" si="3"/>
        <v>0</v>
      </c>
      <c r="G39" s="267">
        <v>12</v>
      </c>
      <c r="H39" s="300" t="s">
        <v>230</v>
      </c>
      <c r="I39" s="269"/>
      <c r="J39" s="272"/>
      <c r="K39" s="347">
        <f t="shared" si="2"/>
        <v>0</v>
      </c>
    </row>
    <row r="40" spans="1:11" ht="46.5" x14ac:dyDescent="0.35">
      <c r="A40" s="48">
        <v>13</v>
      </c>
      <c r="B40" s="178" t="s">
        <v>231</v>
      </c>
      <c r="C40" s="325"/>
      <c r="D40" s="324"/>
      <c r="E40" s="42">
        <f t="shared" si="3"/>
        <v>0</v>
      </c>
      <c r="G40" s="354">
        <v>13</v>
      </c>
      <c r="H40" s="300" t="s">
        <v>232</v>
      </c>
      <c r="I40" s="269"/>
      <c r="J40" s="272"/>
      <c r="K40" s="347">
        <f t="shared" si="2"/>
        <v>0</v>
      </c>
    </row>
    <row r="41" spans="1:11" ht="96.75" customHeight="1" x14ac:dyDescent="0.35">
      <c r="A41" s="15">
        <v>14</v>
      </c>
      <c r="B41" s="178" t="s">
        <v>233</v>
      </c>
      <c r="C41" s="325"/>
      <c r="D41" s="324"/>
      <c r="E41" s="42">
        <f t="shared" si="3"/>
        <v>0</v>
      </c>
      <c r="G41" s="267">
        <v>14</v>
      </c>
      <c r="H41" s="300" t="s">
        <v>234</v>
      </c>
      <c r="I41" s="269"/>
      <c r="J41" s="272"/>
      <c r="K41" s="347">
        <f t="shared" si="2"/>
        <v>0</v>
      </c>
    </row>
    <row r="42" spans="1:11" ht="59.25" customHeight="1" x14ac:dyDescent="0.35">
      <c r="A42" s="15">
        <v>15</v>
      </c>
      <c r="B42" s="178" t="s">
        <v>235</v>
      </c>
      <c r="C42" s="325"/>
      <c r="D42" s="364"/>
      <c r="E42" s="42">
        <f t="shared" si="3"/>
        <v>0</v>
      </c>
      <c r="G42" s="267">
        <v>15</v>
      </c>
      <c r="H42" s="300" t="s">
        <v>236</v>
      </c>
      <c r="I42" s="355"/>
      <c r="J42" s="356"/>
      <c r="K42" s="357">
        <f t="shared" si="2"/>
        <v>0</v>
      </c>
    </row>
    <row r="43" spans="1:11" ht="31" x14ac:dyDescent="0.35">
      <c r="A43" s="15">
        <v>16</v>
      </c>
      <c r="B43" s="178" t="s">
        <v>237</v>
      </c>
      <c r="C43" s="325"/>
      <c r="D43" s="324"/>
      <c r="E43" s="42">
        <f t="shared" si="3"/>
        <v>0</v>
      </c>
      <c r="G43" s="267">
        <v>16</v>
      </c>
      <c r="H43" s="300" t="s">
        <v>238</v>
      </c>
      <c r="I43" s="269"/>
      <c r="J43" s="272"/>
      <c r="K43" s="347">
        <f t="shared" si="2"/>
        <v>0</v>
      </c>
    </row>
    <row r="44" spans="1:11" ht="44.25" customHeight="1" x14ac:dyDescent="0.35">
      <c r="A44" s="15">
        <v>17</v>
      </c>
      <c r="B44" s="178" t="s">
        <v>239</v>
      </c>
      <c r="C44" s="325"/>
      <c r="D44" s="324"/>
      <c r="E44" s="42">
        <f t="shared" si="3"/>
        <v>0</v>
      </c>
      <c r="G44" s="267">
        <v>17</v>
      </c>
      <c r="H44" s="300" t="s">
        <v>240</v>
      </c>
      <c r="I44" s="269"/>
      <c r="J44" s="272"/>
      <c r="K44" s="347">
        <f t="shared" si="2"/>
        <v>0</v>
      </c>
    </row>
    <row r="45" spans="1:11" ht="115.5" customHeight="1" x14ac:dyDescent="0.35">
      <c r="A45" s="15">
        <v>18</v>
      </c>
      <c r="B45" s="181" t="s">
        <v>241</v>
      </c>
      <c r="C45" s="325"/>
      <c r="D45" s="324"/>
      <c r="E45" s="42">
        <f t="shared" si="3"/>
        <v>0</v>
      </c>
      <c r="G45" s="267">
        <v>18</v>
      </c>
      <c r="H45" s="300" t="s">
        <v>242</v>
      </c>
      <c r="I45" s="269"/>
      <c r="J45" s="272"/>
      <c r="K45" s="347">
        <f t="shared" si="2"/>
        <v>0</v>
      </c>
    </row>
    <row r="46" spans="1:11" ht="75" customHeight="1" x14ac:dyDescent="0.35">
      <c r="A46" s="15">
        <v>19</v>
      </c>
      <c r="B46" s="178" t="s">
        <v>243</v>
      </c>
      <c r="C46" s="325"/>
      <c r="D46" s="324"/>
      <c r="E46" s="42">
        <f t="shared" si="3"/>
        <v>0</v>
      </c>
      <c r="G46" s="267">
        <v>19</v>
      </c>
      <c r="H46" s="300" t="s">
        <v>244</v>
      </c>
      <c r="I46" s="269"/>
      <c r="J46" s="272"/>
      <c r="K46" s="347">
        <f t="shared" si="2"/>
        <v>0</v>
      </c>
    </row>
    <row r="47" spans="1:11" ht="79.5" customHeight="1" x14ac:dyDescent="0.35">
      <c r="A47" s="15">
        <v>20</v>
      </c>
      <c r="B47" s="178" t="s">
        <v>245</v>
      </c>
      <c r="C47" s="325"/>
      <c r="D47" s="324"/>
      <c r="E47" s="42">
        <f t="shared" si="3"/>
        <v>0</v>
      </c>
      <c r="G47" s="267">
        <v>20</v>
      </c>
      <c r="H47" s="300" t="s">
        <v>246</v>
      </c>
      <c r="I47" s="269"/>
      <c r="J47" s="272"/>
      <c r="K47" s="347">
        <f t="shared" si="2"/>
        <v>0</v>
      </c>
    </row>
    <row r="48" spans="1:11" ht="62" x14ac:dyDescent="0.35">
      <c r="A48" s="15">
        <v>21</v>
      </c>
      <c r="B48" s="178" t="s">
        <v>247</v>
      </c>
      <c r="C48" s="325"/>
      <c r="D48" s="324"/>
      <c r="E48" s="42">
        <f t="shared" si="3"/>
        <v>0</v>
      </c>
      <c r="G48" s="267">
        <v>21</v>
      </c>
      <c r="H48" s="300" t="s">
        <v>248</v>
      </c>
      <c r="I48" s="269"/>
      <c r="J48" s="272"/>
      <c r="K48" s="347">
        <f t="shared" si="2"/>
        <v>0</v>
      </c>
    </row>
    <row r="49" spans="1:11" ht="93" x14ac:dyDescent="0.35">
      <c r="A49" s="15">
        <v>22</v>
      </c>
      <c r="B49" s="178" t="s">
        <v>199</v>
      </c>
      <c r="C49" s="325"/>
      <c r="D49" s="324"/>
      <c r="E49" s="42">
        <f t="shared" si="3"/>
        <v>0</v>
      </c>
      <c r="G49" s="267">
        <v>22</v>
      </c>
      <c r="H49" s="300" t="s">
        <v>200</v>
      </c>
      <c r="I49" s="269"/>
      <c r="J49" s="272"/>
      <c r="K49" s="347">
        <f t="shared" si="2"/>
        <v>0</v>
      </c>
    </row>
    <row r="50" spans="1:11" ht="77.5" x14ac:dyDescent="0.35">
      <c r="A50" s="15">
        <v>23</v>
      </c>
      <c r="B50" s="182" t="s">
        <v>249</v>
      </c>
      <c r="C50" s="325"/>
      <c r="D50" s="324"/>
      <c r="E50" s="42">
        <f t="shared" si="3"/>
        <v>0</v>
      </c>
      <c r="G50" s="267">
        <v>23</v>
      </c>
      <c r="H50" s="300" t="s">
        <v>250</v>
      </c>
      <c r="I50" s="269"/>
      <c r="J50" s="272"/>
      <c r="K50" s="347">
        <f t="shared" si="2"/>
        <v>0</v>
      </c>
    </row>
    <row r="51" spans="1:11" ht="15" customHeight="1" x14ac:dyDescent="0.35">
      <c r="A51" s="167"/>
      <c r="B51" s="133"/>
      <c r="C51" s="133"/>
      <c r="D51" s="169" t="s">
        <v>203</v>
      </c>
      <c r="E51" s="19">
        <f>SUM(E28:E50)</f>
        <v>0</v>
      </c>
      <c r="G51" s="273"/>
      <c r="H51" s="274"/>
      <c r="I51" s="274"/>
      <c r="J51" s="294" t="s">
        <v>204</v>
      </c>
      <c r="K51" s="276">
        <f>SUM(K29:K50)</f>
        <v>0</v>
      </c>
    </row>
    <row r="52" spans="1:11" ht="15" customHeight="1" thickBot="1" x14ac:dyDescent="0.4">
      <c r="A52" s="168"/>
      <c r="B52" s="134"/>
      <c r="C52" s="134"/>
      <c r="D52" s="135"/>
      <c r="E52" s="367" t="s">
        <v>251</v>
      </c>
      <c r="G52" s="277"/>
      <c r="H52" s="278"/>
      <c r="I52" s="278"/>
      <c r="J52" s="283"/>
      <c r="K52" s="350" t="s">
        <v>252</v>
      </c>
    </row>
    <row r="53" spans="1:11" ht="15" customHeight="1" thickBot="1" x14ac:dyDescent="0.4">
      <c r="C53" s="2"/>
      <c r="E53" s="129"/>
      <c r="G53" s="262"/>
      <c r="H53" s="262"/>
      <c r="I53" s="261"/>
      <c r="J53" s="262"/>
      <c r="K53" s="358"/>
    </row>
    <row r="54" spans="1:11" ht="30" customHeight="1" x14ac:dyDescent="0.35">
      <c r="A54" s="30" t="s">
        <v>253</v>
      </c>
      <c r="B54" s="31"/>
      <c r="C54" s="32"/>
      <c r="D54" s="31"/>
      <c r="E54" s="33"/>
      <c r="G54" s="333" t="s">
        <v>254</v>
      </c>
      <c r="H54" s="334"/>
      <c r="I54" s="335"/>
      <c r="J54" s="334"/>
      <c r="K54" s="336"/>
    </row>
    <row r="55" spans="1:11" ht="15" customHeight="1" x14ac:dyDescent="0.35">
      <c r="A55" s="34"/>
      <c r="B55" s="35"/>
      <c r="C55" s="36" t="s">
        <v>174</v>
      </c>
      <c r="D55" s="363"/>
      <c r="E55" s="366"/>
      <c r="G55" s="337"/>
      <c r="H55" s="338"/>
      <c r="I55" s="339" t="s">
        <v>175</v>
      </c>
      <c r="J55" s="340"/>
      <c r="K55" s="341"/>
    </row>
    <row r="56" spans="1:11" ht="30" customHeight="1" x14ac:dyDescent="0.35">
      <c r="A56" s="46"/>
      <c r="B56" s="47" t="s">
        <v>176</v>
      </c>
      <c r="C56" s="40" t="s">
        <v>48</v>
      </c>
      <c r="D56" s="40" t="s">
        <v>49</v>
      </c>
      <c r="E56" s="41" t="s">
        <v>177</v>
      </c>
      <c r="G56" s="351"/>
      <c r="H56" s="352" t="s">
        <v>178</v>
      </c>
      <c r="I56" s="344" t="s">
        <v>51</v>
      </c>
      <c r="J56" s="344" t="s">
        <v>52</v>
      </c>
      <c r="K56" s="345" t="s">
        <v>53</v>
      </c>
    </row>
    <row r="57" spans="1:11" ht="31" x14ac:dyDescent="0.35">
      <c r="A57" s="15">
        <v>1</v>
      </c>
      <c r="B57" s="177" t="s">
        <v>255</v>
      </c>
      <c r="C57" s="323"/>
      <c r="D57" s="324"/>
      <c r="E57" s="329">
        <f>IF(C57="Cumple Totalmente", 1, IF(C57="Cumple Parcialmente",0.5, 0))</f>
        <v>0</v>
      </c>
      <c r="G57" s="267">
        <v>1</v>
      </c>
      <c r="H57" s="353" t="s">
        <v>256</v>
      </c>
      <c r="I57" s="269"/>
      <c r="J57" s="272"/>
      <c r="K57" s="271">
        <f t="shared" ref="K57:K67" si="4">IF(I57="Fully met", 1, IF(I57="Partially met",0.5, 0))</f>
        <v>0</v>
      </c>
    </row>
    <row r="58" spans="1:11" ht="108.5" x14ac:dyDescent="0.35">
      <c r="A58" s="15">
        <v>2</v>
      </c>
      <c r="B58" s="178" t="s">
        <v>257</v>
      </c>
      <c r="C58" s="323"/>
      <c r="D58" s="324"/>
      <c r="E58" s="329">
        <f t="shared" ref="E58:E67" si="5">IF(C58="Cumple Totalmente", 1, IF(C58="Cumple Parcialmente",0.5, 0))</f>
        <v>0</v>
      </c>
      <c r="G58" s="267">
        <v>2</v>
      </c>
      <c r="H58" s="300" t="s">
        <v>258</v>
      </c>
      <c r="I58" s="269"/>
      <c r="J58" s="272"/>
      <c r="K58" s="271">
        <f t="shared" si="4"/>
        <v>0</v>
      </c>
    </row>
    <row r="59" spans="1:11" ht="170.5" x14ac:dyDescent="0.35">
      <c r="A59" s="15">
        <v>3</v>
      </c>
      <c r="B59" s="178" t="s">
        <v>259</v>
      </c>
      <c r="C59" s="323"/>
      <c r="D59" s="324"/>
      <c r="E59" s="329">
        <f t="shared" si="5"/>
        <v>0</v>
      </c>
      <c r="G59" s="267">
        <v>3</v>
      </c>
      <c r="H59" s="300" t="s">
        <v>260</v>
      </c>
      <c r="I59" s="269"/>
      <c r="J59" s="272"/>
      <c r="K59" s="271">
        <f t="shared" si="4"/>
        <v>0</v>
      </c>
    </row>
    <row r="60" spans="1:11" ht="93" x14ac:dyDescent="0.35">
      <c r="A60" s="15">
        <v>4</v>
      </c>
      <c r="B60" s="178" t="s">
        <v>261</v>
      </c>
      <c r="C60" s="323"/>
      <c r="D60" s="324"/>
      <c r="E60" s="329">
        <f t="shared" si="5"/>
        <v>0</v>
      </c>
      <c r="G60" s="267">
        <v>4</v>
      </c>
      <c r="H60" s="300" t="s">
        <v>262</v>
      </c>
      <c r="I60" s="269"/>
      <c r="J60" s="272"/>
      <c r="K60" s="271">
        <f t="shared" si="4"/>
        <v>0</v>
      </c>
    </row>
    <row r="61" spans="1:11" ht="43.5" customHeight="1" x14ac:dyDescent="0.35">
      <c r="A61" s="15">
        <v>5</v>
      </c>
      <c r="B61" s="178" t="s">
        <v>263</v>
      </c>
      <c r="C61" s="323"/>
      <c r="D61" s="324"/>
      <c r="E61" s="329">
        <f t="shared" si="5"/>
        <v>0</v>
      </c>
      <c r="G61" s="267">
        <v>5</v>
      </c>
      <c r="H61" s="300" t="s">
        <v>264</v>
      </c>
      <c r="I61" s="269"/>
      <c r="J61" s="272"/>
      <c r="K61" s="271">
        <f t="shared" si="4"/>
        <v>0</v>
      </c>
    </row>
    <row r="62" spans="1:11" ht="46.5" x14ac:dyDescent="0.35">
      <c r="A62" s="15">
        <v>6</v>
      </c>
      <c r="B62" s="178" t="s">
        <v>265</v>
      </c>
      <c r="C62" s="323"/>
      <c r="D62" s="324"/>
      <c r="E62" s="329">
        <f t="shared" si="5"/>
        <v>0</v>
      </c>
      <c r="G62" s="267">
        <v>6</v>
      </c>
      <c r="H62" s="300" t="s">
        <v>266</v>
      </c>
      <c r="I62" s="269"/>
      <c r="J62" s="272"/>
      <c r="K62" s="271">
        <f t="shared" si="4"/>
        <v>0</v>
      </c>
    </row>
    <row r="63" spans="1:11" ht="46.5" x14ac:dyDescent="0.35">
      <c r="A63" s="15">
        <v>7</v>
      </c>
      <c r="B63" s="178" t="s">
        <v>267</v>
      </c>
      <c r="C63" s="323"/>
      <c r="D63" s="324"/>
      <c r="E63" s="329">
        <f t="shared" si="5"/>
        <v>0</v>
      </c>
      <c r="G63" s="267">
        <v>7</v>
      </c>
      <c r="H63" s="300" t="s">
        <v>268</v>
      </c>
      <c r="I63" s="269"/>
      <c r="J63" s="272"/>
      <c r="K63" s="271">
        <f t="shared" si="4"/>
        <v>0</v>
      </c>
    </row>
    <row r="64" spans="1:11" ht="31" x14ac:dyDescent="0.35">
      <c r="A64" s="15">
        <v>8</v>
      </c>
      <c r="B64" s="178" t="s">
        <v>269</v>
      </c>
      <c r="C64" s="323"/>
      <c r="D64" s="324"/>
      <c r="E64" s="329">
        <f t="shared" si="5"/>
        <v>0</v>
      </c>
      <c r="G64" s="267">
        <v>8</v>
      </c>
      <c r="H64" s="300" t="s">
        <v>270</v>
      </c>
      <c r="I64" s="269"/>
      <c r="J64" s="272"/>
      <c r="K64" s="271">
        <f t="shared" si="4"/>
        <v>0</v>
      </c>
    </row>
    <row r="65" spans="1:11" ht="59.25" customHeight="1" x14ac:dyDescent="0.35">
      <c r="A65" s="15">
        <v>9</v>
      </c>
      <c r="B65" s="178" t="s">
        <v>271</v>
      </c>
      <c r="C65" s="323"/>
      <c r="D65" s="324"/>
      <c r="E65" s="329">
        <f t="shared" si="5"/>
        <v>0</v>
      </c>
      <c r="G65" s="267">
        <v>9</v>
      </c>
      <c r="H65" s="300" t="s">
        <v>272</v>
      </c>
      <c r="I65" s="269"/>
      <c r="J65" s="272"/>
      <c r="K65" s="271">
        <f t="shared" si="4"/>
        <v>0</v>
      </c>
    </row>
    <row r="66" spans="1:11" ht="93" x14ac:dyDescent="0.35">
      <c r="A66" s="15">
        <v>10</v>
      </c>
      <c r="B66" s="178" t="s">
        <v>273</v>
      </c>
      <c r="C66" s="323"/>
      <c r="D66" s="324"/>
      <c r="E66" s="329">
        <f t="shared" si="5"/>
        <v>0</v>
      </c>
      <c r="G66" s="267">
        <v>10</v>
      </c>
      <c r="H66" s="300" t="s">
        <v>200</v>
      </c>
      <c r="I66" s="269"/>
      <c r="J66" s="272"/>
      <c r="K66" s="271">
        <f t="shared" si="4"/>
        <v>0</v>
      </c>
    </row>
    <row r="67" spans="1:11" ht="77.5" x14ac:dyDescent="0.35">
      <c r="A67" s="15">
        <v>11</v>
      </c>
      <c r="B67" s="178" t="s">
        <v>274</v>
      </c>
      <c r="C67" s="323"/>
      <c r="D67" s="324"/>
      <c r="E67" s="329">
        <f t="shared" si="5"/>
        <v>0</v>
      </c>
      <c r="G67" s="267">
        <v>11</v>
      </c>
      <c r="H67" s="300" t="s">
        <v>275</v>
      </c>
      <c r="I67" s="269"/>
      <c r="J67" s="272"/>
      <c r="K67" s="271">
        <f t="shared" si="4"/>
        <v>0</v>
      </c>
    </row>
    <row r="68" spans="1:11" ht="15" customHeight="1" x14ac:dyDescent="0.35">
      <c r="A68" s="167"/>
      <c r="B68" s="133"/>
      <c r="C68" s="133"/>
      <c r="D68" s="170" t="s">
        <v>203</v>
      </c>
      <c r="E68" s="19">
        <f>SUM(E57:E67)</f>
        <v>0</v>
      </c>
      <c r="G68" s="273"/>
      <c r="H68" s="274"/>
      <c r="I68" s="274"/>
      <c r="J68" s="294" t="s">
        <v>204</v>
      </c>
      <c r="K68" s="276">
        <f>SUM(K57:K67)</f>
        <v>0</v>
      </c>
    </row>
    <row r="69" spans="1:11" ht="15" customHeight="1" thickBot="1" x14ac:dyDescent="0.4">
      <c r="A69" s="168"/>
      <c r="B69" s="134"/>
      <c r="C69" s="134"/>
      <c r="D69" s="135"/>
      <c r="E69" s="367" t="s">
        <v>276</v>
      </c>
      <c r="G69" s="277"/>
      <c r="H69" s="278"/>
      <c r="I69" s="278"/>
      <c r="J69" s="283"/>
      <c r="K69" s="350" t="s">
        <v>277</v>
      </c>
    </row>
    <row r="70" spans="1:11" ht="15" customHeight="1" thickBot="1" x14ac:dyDescent="0.4">
      <c r="C70" s="2"/>
      <c r="E70" s="368"/>
      <c r="G70" s="262"/>
      <c r="H70" s="262"/>
      <c r="I70" s="261"/>
      <c r="J70" s="262"/>
      <c r="K70" s="261"/>
    </row>
    <row r="71" spans="1:11" ht="30" customHeight="1" x14ac:dyDescent="0.35">
      <c r="A71" s="49" t="s">
        <v>278</v>
      </c>
      <c r="B71" s="50"/>
      <c r="C71" s="51"/>
      <c r="D71" s="50"/>
      <c r="E71" s="52"/>
      <c r="G71" s="359" t="s">
        <v>279</v>
      </c>
      <c r="H71" s="360"/>
      <c r="I71" s="361"/>
      <c r="J71" s="360"/>
      <c r="K71" s="362"/>
    </row>
    <row r="72" spans="1:11" ht="15" customHeight="1" x14ac:dyDescent="0.35">
      <c r="A72" s="34"/>
      <c r="B72" s="35"/>
      <c r="C72" s="36" t="s">
        <v>174</v>
      </c>
      <c r="D72" s="363" t="s">
        <v>280</v>
      </c>
      <c r="E72" s="366"/>
      <c r="G72" s="337"/>
      <c r="H72" s="338"/>
      <c r="I72" s="339" t="s">
        <v>175</v>
      </c>
      <c r="J72" s="340"/>
      <c r="K72" s="341"/>
    </row>
    <row r="73" spans="1:11" ht="30" customHeight="1" x14ac:dyDescent="0.35">
      <c r="A73" s="46"/>
      <c r="B73" s="47" t="s">
        <v>176</v>
      </c>
      <c r="C73" s="40" t="s">
        <v>48</v>
      </c>
      <c r="D73" s="40" t="s">
        <v>49</v>
      </c>
      <c r="E73" s="41" t="s">
        <v>177</v>
      </c>
      <c r="G73" s="351"/>
      <c r="H73" s="352" t="s">
        <v>178</v>
      </c>
      <c r="I73" s="344" t="s">
        <v>51</v>
      </c>
      <c r="J73" s="344" t="s">
        <v>52</v>
      </c>
      <c r="K73" s="345" t="s">
        <v>53</v>
      </c>
    </row>
    <row r="74" spans="1:11" ht="62" x14ac:dyDescent="0.35">
      <c r="A74" s="15">
        <v>1</v>
      </c>
      <c r="B74" s="43" t="s">
        <v>281</v>
      </c>
      <c r="C74" s="323"/>
      <c r="D74" s="324"/>
      <c r="E74" s="329">
        <f>IF(C74="Cumple Totalmente", 1, IF(C74="Cumple Parcialmente",0.5, 0))</f>
        <v>0</v>
      </c>
      <c r="G74" s="267">
        <v>1</v>
      </c>
      <c r="H74" s="353" t="s">
        <v>282</v>
      </c>
      <c r="I74" s="269"/>
      <c r="J74" s="272"/>
      <c r="K74" s="271">
        <f t="shared" ref="K74:K80" si="6">IF(I74="Fully met", 1, IF(I74="Partially met",0.5, 0))</f>
        <v>0</v>
      </c>
    </row>
    <row r="75" spans="1:11" ht="45" customHeight="1" x14ac:dyDescent="0.35">
      <c r="A75" s="15">
        <v>2</v>
      </c>
      <c r="B75" s="18" t="s">
        <v>283</v>
      </c>
      <c r="C75" s="323"/>
      <c r="D75" s="324"/>
      <c r="E75" s="329">
        <f t="shared" ref="E75:E80" si="7">IF(C75="Cumple Totalmente", 1, IF(C75="Cumple Parcialmente",0.5, 0))</f>
        <v>0</v>
      </c>
      <c r="G75" s="267">
        <v>2</v>
      </c>
      <c r="H75" s="300" t="s">
        <v>284</v>
      </c>
      <c r="I75" s="269"/>
      <c r="J75" s="272"/>
      <c r="K75" s="271">
        <f t="shared" si="6"/>
        <v>0</v>
      </c>
    </row>
    <row r="76" spans="1:11" ht="45" customHeight="1" x14ac:dyDescent="0.35">
      <c r="A76" s="15">
        <v>3</v>
      </c>
      <c r="B76" s="43" t="s">
        <v>285</v>
      </c>
      <c r="C76" s="323"/>
      <c r="D76" s="324"/>
      <c r="E76" s="329">
        <f t="shared" si="7"/>
        <v>0</v>
      </c>
      <c r="G76" s="267">
        <v>3</v>
      </c>
      <c r="H76" s="353" t="s">
        <v>286</v>
      </c>
      <c r="I76" s="269"/>
      <c r="J76" s="272"/>
      <c r="K76" s="271">
        <f t="shared" si="6"/>
        <v>0</v>
      </c>
    </row>
    <row r="77" spans="1:11" ht="170.5" x14ac:dyDescent="0.35">
      <c r="A77" s="15">
        <v>4</v>
      </c>
      <c r="B77" s="18" t="s">
        <v>287</v>
      </c>
      <c r="C77" s="323"/>
      <c r="D77" s="324"/>
      <c r="E77" s="329">
        <f t="shared" si="7"/>
        <v>0</v>
      </c>
      <c r="G77" s="267">
        <v>4</v>
      </c>
      <c r="H77" s="300" t="s">
        <v>288</v>
      </c>
      <c r="I77" s="269"/>
      <c r="J77" s="272"/>
      <c r="K77" s="271">
        <f t="shared" si="6"/>
        <v>0</v>
      </c>
    </row>
    <row r="78" spans="1:11" ht="57.75" customHeight="1" x14ac:dyDescent="0.35">
      <c r="A78" s="15">
        <v>5</v>
      </c>
      <c r="B78" s="44" t="s">
        <v>289</v>
      </c>
      <c r="C78" s="323"/>
      <c r="D78" s="324"/>
      <c r="E78" s="329">
        <f t="shared" si="7"/>
        <v>0</v>
      </c>
      <c r="G78" s="267">
        <v>5</v>
      </c>
      <c r="H78" s="300" t="s">
        <v>290</v>
      </c>
      <c r="I78" s="269"/>
      <c r="J78" s="272"/>
      <c r="K78" s="271">
        <f t="shared" si="6"/>
        <v>0</v>
      </c>
    </row>
    <row r="79" spans="1:11" ht="49.5" customHeight="1" x14ac:dyDescent="0.35">
      <c r="A79" s="15">
        <v>6</v>
      </c>
      <c r="B79" s="18" t="s">
        <v>291</v>
      </c>
      <c r="C79" s="323"/>
      <c r="D79" s="324"/>
      <c r="E79" s="329">
        <f t="shared" si="7"/>
        <v>0</v>
      </c>
      <c r="G79" s="267">
        <v>6</v>
      </c>
      <c r="H79" s="300" t="s">
        <v>292</v>
      </c>
      <c r="I79" s="269"/>
      <c r="J79" s="272"/>
      <c r="K79" s="271">
        <f t="shared" si="6"/>
        <v>0</v>
      </c>
    </row>
    <row r="80" spans="1:11" ht="77.5" x14ac:dyDescent="0.35">
      <c r="A80" s="15">
        <v>7</v>
      </c>
      <c r="B80" s="53" t="s">
        <v>293</v>
      </c>
      <c r="C80" s="323"/>
      <c r="D80" s="324"/>
      <c r="E80" s="329">
        <f t="shared" si="7"/>
        <v>0</v>
      </c>
      <c r="G80" s="267">
        <v>7</v>
      </c>
      <c r="H80" s="272" t="s">
        <v>294</v>
      </c>
      <c r="I80" s="269"/>
      <c r="J80" s="272"/>
      <c r="K80" s="271">
        <f t="shared" si="6"/>
        <v>0</v>
      </c>
    </row>
    <row r="81" spans="1:11" ht="15" customHeight="1" x14ac:dyDescent="0.35">
      <c r="A81" s="167"/>
      <c r="B81" s="133"/>
      <c r="C81" s="133"/>
      <c r="D81" s="169" t="s">
        <v>203</v>
      </c>
      <c r="E81" s="19">
        <f>SUM(E74:E80)</f>
        <v>0</v>
      </c>
      <c r="G81" s="273"/>
      <c r="H81" s="274"/>
      <c r="I81" s="274"/>
      <c r="J81" s="294" t="s">
        <v>204</v>
      </c>
      <c r="K81" s="276">
        <f>SUM(K74:K80)</f>
        <v>0</v>
      </c>
    </row>
    <row r="82" spans="1:11" ht="15" customHeight="1" thickBot="1" x14ac:dyDescent="0.4">
      <c r="A82" s="168"/>
      <c r="B82" s="134"/>
      <c r="C82" s="134"/>
      <c r="D82" s="135"/>
      <c r="E82" s="367" t="s">
        <v>295</v>
      </c>
      <c r="G82" s="277"/>
      <c r="H82" s="278"/>
      <c r="I82" s="278"/>
      <c r="J82" s="283"/>
      <c r="K82" s="350" t="s">
        <v>113</v>
      </c>
    </row>
    <row r="83" spans="1:11" ht="14.25" customHeight="1" x14ac:dyDescent="0.35">
      <c r="C83" s="2"/>
      <c r="E83" s="368"/>
      <c r="I83" s="2"/>
      <c r="K83" s="2"/>
    </row>
    <row r="84" spans="1:11" ht="14.25" customHeight="1" x14ac:dyDescent="0.35">
      <c r="C84" s="2"/>
      <c r="E84" s="368"/>
      <c r="I84" s="2"/>
      <c r="K84" s="2"/>
    </row>
    <row r="85" spans="1:11" ht="14.25" customHeight="1" x14ac:dyDescent="0.35">
      <c r="C85" s="2"/>
      <c r="E85" s="368"/>
      <c r="I85" s="2"/>
      <c r="K85" s="2"/>
    </row>
    <row r="86" spans="1:11" ht="14.25" customHeight="1" x14ac:dyDescent="0.35">
      <c r="C86" s="2"/>
      <c r="E86" s="368"/>
      <c r="I86" s="2"/>
      <c r="K86" s="2"/>
    </row>
    <row r="87" spans="1:11" ht="14.25" customHeight="1" x14ac:dyDescent="0.35">
      <c r="C87" s="2"/>
      <c r="E87" s="368"/>
      <c r="I87" s="2"/>
      <c r="K87" s="2"/>
    </row>
    <row r="88" spans="1:11" ht="14.25" customHeight="1" x14ac:dyDescent="0.35">
      <c r="C88" s="2"/>
      <c r="E88" s="368"/>
      <c r="I88" s="2"/>
      <c r="K88" s="2"/>
    </row>
    <row r="89" spans="1:11" ht="14.25" customHeight="1" x14ac:dyDescent="0.35">
      <c r="C89" s="2"/>
      <c r="E89" s="368"/>
      <c r="I89" s="2"/>
      <c r="K89" s="2"/>
    </row>
    <row r="90" spans="1:11" ht="14.25" customHeight="1" x14ac:dyDescent="0.35">
      <c r="C90" s="2"/>
      <c r="E90" s="368"/>
      <c r="I90" s="2"/>
      <c r="K90" s="2"/>
    </row>
    <row r="91" spans="1:11" ht="14.25" customHeight="1" x14ac:dyDescent="0.35">
      <c r="C91" s="2"/>
      <c r="E91" s="368"/>
      <c r="I91" s="2"/>
      <c r="K91" s="2"/>
    </row>
    <row r="92" spans="1:11" ht="14.25" customHeight="1" x14ac:dyDescent="0.35">
      <c r="C92" s="2"/>
      <c r="E92" s="368"/>
      <c r="I92" s="2"/>
      <c r="K92" s="2"/>
    </row>
    <row r="93" spans="1:11" ht="14.25" customHeight="1" x14ac:dyDescent="0.35">
      <c r="C93" s="2"/>
      <c r="E93" s="368"/>
      <c r="I93" s="2"/>
      <c r="K93" s="2"/>
    </row>
    <row r="94" spans="1:11" ht="14.25" customHeight="1" x14ac:dyDescent="0.35">
      <c r="C94" s="2"/>
      <c r="E94" s="368"/>
      <c r="I94" s="2"/>
      <c r="K94" s="2"/>
    </row>
    <row r="95" spans="1:11" ht="14.25" customHeight="1" x14ac:dyDescent="0.35">
      <c r="C95" s="2"/>
      <c r="E95" s="368"/>
      <c r="I95" s="2"/>
      <c r="K95" s="2"/>
    </row>
    <row r="96" spans="1:11" ht="14.25" customHeight="1" x14ac:dyDescent="0.35">
      <c r="C96" s="2"/>
      <c r="E96" s="368"/>
      <c r="I96" s="2"/>
      <c r="K96" s="2"/>
    </row>
    <row r="97" spans="3:11" ht="14.25" customHeight="1" x14ac:dyDescent="0.35">
      <c r="C97" s="2"/>
      <c r="E97" s="368"/>
      <c r="I97" s="2"/>
      <c r="K97" s="2"/>
    </row>
    <row r="98" spans="3:11" ht="14.25" customHeight="1" x14ac:dyDescent="0.35"/>
    <row r="99" spans="3:11" ht="14.25" customHeight="1" x14ac:dyDescent="0.35"/>
    <row r="100" spans="3:11" ht="14.25" customHeight="1" x14ac:dyDescent="0.35"/>
    <row r="101" spans="3:11" ht="14.25" customHeight="1" x14ac:dyDescent="0.35"/>
    <row r="102" spans="3:11" ht="14.25" customHeight="1" x14ac:dyDescent="0.35"/>
    <row r="103" spans="3:11" ht="14.25" customHeight="1" x14ac:dyDescent="0.35"/>
    <row r="104" spans="3:11" ht="14.25" customHeight="1" x14ac:dyDescent="0.35"/>
    <row r="105" spans="3:11" ht="14.25" customHeight="1" x14ac:dyDescent="0.35"/>
    <row r="106" spans="3:11" ht="14.25" customHeight="1" x14ac:dyDescent="0.35"/>
    <row r="107" spans="3:11" ht="14.25" customHeight="1" x14ac:dyDescent="0.35"/>
    <row r="108" spans="3:11" ht="14.25" customHeight="1" x14ac:dyDescent="0.35"/>
    <row r="109" spans="3:11" ht="14.25" customHeight="1" x14ac:dyDescent="0.35"/>
    <row r="110" spans="3:11" ht="14.25" customHeight="1" x14ac:dyDescent="0.35"/>
    <row r="111" spans="3:11" ht="14.25" customHeight="1" x14ac:dyDescent="0.35"/>
    <row r="112" spans="3:11"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U5MzBUwrUT945WL5UBQuvch4AlRWsoi1c5hGAgMoZopg584Hm26UVrvwFdzPS/GVsGWshM8Xvfp+36ySiRvDEQ==" saltValue="KSlasSLHADVw2PDcn+lkyA==" spinCount="100000" sheet="1" objects="1" scenarios="1" formatCells="0" formatColumns="0" formatRows="0"/>
  <mergeCells count="1">
    <mergeCell ref="A5:E5"/>
  </mergeCells>
  <dataValidations count="4">
    <dataValidation type="list" allowBlank="1" showErrorMessage="1" sqref="J72 J8 J55 J26" xr:uid="{00000000-0002-0000-0300-000000000000}">
      <formula1>"Reviewed,Not Submitted for Review"</formula1>
    </dataValidation>
    <dataValidation type="list" allowBlank="1" showErrorMessage="1" sqref="I74:I80 I10:I21 I57:I67 I28:I50" xr:uid="{00000000-0002-0000-0300-000001000000}">
      <formula1>"Fully met,Partially met,Not met"</formula1>
    </dataValidation>
    <dataValidation type="list" allowBlank="1" showErrorMessage="1" sqref="D8 D26 D55 D72" xr:uid="{A444A690-2AA6-444D-865C-F4E1D4FD91D3}">
      <formula1>"Revisado, No se ha entregado para revisión"</formula1>
    </dataValidation>
    <dataValidation type="list" allowBlank="1" showErrorMessage="1" sqref="C10:C21 C28:C50 C57:C67 C74:C80" xr:uid="{C096EB91-6A9C-4BF6-A19B-E079ADCB2AAF}">
      <formula1>"Cumple Totalmente,Cumple Parcialmente,No Cumple"</formula1>
    </dataValidation>
  </dataValidations>
  <pageMargins left="0.25" right="0.25" top="0.75" bottom="0.75" header="0" footer="0"/>
  <pageSetup fitToHeight="0" orientation="portrait"/>
  <headerFooter>
    <oddFooter>&amp;LEnero de 2022&amp;CPautas de evaluación para el programa complementario: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K1000"/>
  <sheetViews>
    <sheetView showGridLines="0" workbookViewId="0">
      <selection activeCell="D8" sqref="D8"/>
    </sheetView>
  </sheetViews>
  <sheetFormatPr defaultColWidth="14.453125" defaultRowHeight="15" customHeight="1" x14ac:dyDescent="0.35"/>
  <cols>
    <col min="1" max="1" width="4.54296875" customWidth="1"/>
    <col min="2" max="2" width="55.54296875" customWidth="1"/>
    <col min="3" max="3" width="16.54296875" bestFit="1"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0" width="8.7265625" customWidth="1"/>
  </cols>
  <sheetData>
    <row r="1" spans="1:11" ht="14.25" customHeight="1" x14ac:dyDescent="0.35">
      <c r="A1" s="162" t="s">
        <v>44</v>
      </c>
      <c r="B1" s="126"/>
      <c r="C1" s="126"/>
      <c r="D1" s="126"/>
      <c r="E1" s="126"/>
      <c r="F1" s="124"/>
      <c r="G1" s="257" t="s">
        <v>45</v>
      </c>
      <c r="H1" s="258"/>
      <c r="I1" s="258"/>
      <c r="J1" s="258"/>
      <c r="K1" s="258"/>
    </row>
    <row r="2" spans="1:11" ht="14.25" customHeight="1" x14ac:dyDescent="0.35">
      <c r="A2" s="136"/>
      <c r="B2" s="131"/>
      <c r="C2" s="131"/>
      <c r="D2" s="131"/>
      <c r="E2" s="126"/>
      <c r="G2" s="258"/>
      <c r="H2" s="259"/>
      <c r="I2" s="259"/>
      <c r="J2" s="259"/>
      <c r="K2" s="258"/>
    </row>
    <row r="3" spans="1:11" ht="14.25" customHeight="1" x14ac:dyDescent="0.35">
      <c r="A3" s="163" t="s">
        <v>168</v>
      </c>
      <c r="B3" s="131"/>
      <c r="C3" s="131"/>
      <c r="D3" s="131"/>
      <c r="E3" s="126"/>
      <c r="G3" s="260" t="s">
        <v>296</v>
      </c>
      <c r="H3" s="259"/>
      <c r="I3" s="259"/>
      <c r="J3" s="259"/>
      <c r="K3" s="258"/>
    </row>
    <row r="4" spans="1:11" ht="14.25" customHeight="1" x14ac:dyDescent="0.35">
      <c r="A4" s="136"/>
      <c r="B4" s="131"/>
      <c r="C4" s="131"/>
      <c r="D4" s="131"/>
      <c r="E4" s="126"/>
      <c r="G4" s="258"/>
      <c r="H4" s="259"/>
      <c r="I4" s="259"/>
      <c r="J4" s="259"/>
      <c r="K4" s="258"/>
    </row>
    <row r="5" spans="1:11" ht="14.25" customHeight="1" x14ac:dyDescent="0.45">
      <c r="A5" s="185" t="s">
        <v>297</v>
      </c>
      <c r="B5" s="131"/>
      <c r="C5" s="131"/>
      <c r="D5" s="131"/>
      <c r="E5" s="126"/>
      <c r="G5" s="332" t="s">
        <v>298</v>
      </c>
      <c r="H5" s="259"/>
      <c r="I5" s="259"/>
      <c r="J5" s="259"/>
      <c r="K5" s="258"/>
    </row>
    <row r="6" spans="1:11" ht="14.25" customHeight="1" x14ac:dyDescent="0.35">
      <c r="A6" s="137"/>
      <c r="B6" s="134"/>
      <c r="C6" s="134"/>
      <c r="D6" s="134"/>
      <c r="E6" s="134"/>
      <c r="G6" s="278"/>
      <c r="H6" s="278"/>
      <c r="I6" s="278"/>
      <c r="J6" s="278"/>
      <c r="K6" s="278"/>
    </row>
    <row r="7" spans="1:11" ht="30" customHeight="1" x14ac:dyDescent="0.35">
      <c r="A7" s="54" t="s">
        <v>172</v>
      </c>
      <c r="B7" s="110"/>
      <c r="C7" s="111"/>
      <c r="D7" s="110"/>
      <c r="E7" s="55"/>
      <c r="G7" s="369" t="s">
        <v>173</v>
      </c>
      <c r="H7" s="370"/>
      <c r="I7" s="371"/>
      <c r="J7" s="370"/>
      <c r="K7" s="372"/>
    </row>
    <row r="8" spans="1:11" ht="15" customHeight="1" x14ac:dyDescent="0.35">
      <c r="A8" s="34"/>
      <c r="B8" s="35"/>
      <c r="C8" s="56" t="s">
        <v>174</v>
      </c>
      <c r="D8" s="363"/>
      <c r="E8" s="37"/>
      <c r="G8" s="337"/>
      <c r="H8" s="338"/>
      <c r="I8" s="373" t="s">
        <v>175</v>
      </c>
      <c r="J8" s="340"/>
      <c r="K8" s="341"/>
    </row>
    <row r="9" spans="1:11" ht="30" customHeight="1" x14ac:dyDescent="0.35">
      <c r="A9" s="38"/>
      <c r="B9" s="39" t="s">
        <v>176</v>
      </c>
      <c r="C9" s="40" t="s">
        <v>48</v>
      </c>
      <c r="D9" s="40" t="s">
        <v>49</v>
      </c>
      <c r="E9" s="41" t="s">
        <v>50</v>
      </c>
      <c r="G9" s="342"/>
      <c r="H9" s="343" t="s">
        <v>178</v>
      </c>
      <c r="I9" s="344" t="s">
        <v>51</v>
      </c>
      <c r="J9" s="344" t="s">
        <v>52</v>
      </c>
      <c r="K9" s="345" t="s">
        <v>53</v>
      </c>
    </row>
    <row r="10" spans="1:11" ht="222.75" customHeight="1" x14ac:dyDescent="0.35">
      <c r="A10" s="15">
        <v>1</v>
      </c>
      <c r="B10" s="183" t="s">
        <v>299</v>
      </c>
      <c r="C10" s="323"/>
      <c r="D10" s="324"/>
      <c r="E10" s="42">
        <f>IF(C10="Cumple Totalmente", 1, IF(C10="Cumple Parcialmente",0.5, 0))</f>
        <v>0</v>
      </c>
      <c r="G10" s="267">
        <v>1</v>
      </c>
      <c r="H10" s="346" t="s">
        <v>300</v>
      </c>
      <c r="I10" s="269"/>
      <c r="J10" s="272"/>
      <c r="K10" s="347">
        <f t="shared" ref="K10:K20" si="0">IF(I10="Fully met", 1, IF(I10="Partially met",0.5, 0))</f>
        <v>0</v>
      </c>
    </row>
    <row r="11" spans="1:11" ht="139.5" x14ac:dyDescent="0.35">
      <c r="A11" s="15">
        <v>2</v>
      </c>
      <c r="B11" s="182" t="s">
        <v>181</v>
      </c>
      <c r="C11" s="323"/>
      <c r="D11" s="324"/>
      <c r="E11" s="42">
        <f t="shared" ref="E11:E20" si="1">IF(C11="Cumple Totalmente", 1, IF(C11="Cumple Parcialmente",0.5, 0))</f>
        <v>0</v>
      </c>
      <c r="G11" s="267">
        <v>2</v>
      </c>
      <c r="H11" s="348" t="s">
        <v>182</v>
      </c>
      <c r="I11" s="269"/>
      <c r="J11" s="272"/>
      <c r="K11" s="347">
        <f t="shared" si="0"/>
        <v>0</v>
      </c>
    </row>
    <row r="12" spans="1:11" ht="108.5" x14ac:dyDescent="0.35">
      <c r="A12" s="15">
        <v>3</v>
      </c>
      <c r="B12" s="182" t="s">
        <v>301</v>
      </c>
      <c r="C12" s="323"/>
      <c r="D12" s="324"/>
      <c r="E12" s="42">
        <f t="shared" si="1"/>
        <v>0</v>
      </c>
      <c r="G12" s="267">
        <v>3</v>
      </c>
      <c r="H12" s="348" t="s">
        <v>302</v>
      </c>
      <c r="I12" s="269"/>
      <c r="J12" s="272"/>
      <c r="K12" s="347">
        <f t="shared" si="0"/>
        <v>0</v>
      </c>
    </row>
    <row r="13" spans="1:11" ht="46.5" customHeight="1" x14ac:dyDescent="0.35">
      <c r="A13" s="15">
        <v>4</v>
      </c>
      <c r="B13" s="182" t="s">
        <v>187</v>
      </c>
      <c r="C13" s="323"/>
      <c r="D13" s="324"/>
      <c r="E13" s="42">
        <f t="shared" si="1"/>
        <v>0</v>
      </c>
      <c r="G13" s="267">
        <v>4</v>
      </c>
      <c r="H13" s="348" t="s">
        <v>188</v>
      </c>
      <c r="I13" s="269"/>
      <c r="J13" s="272"/>
      <c r="K13" s="347">
        <f t="shared" si="0"/>
        <v>0</v>
      </c>
    </row>
    <row r="14" spans="1:11" ht="31" x14ac:dyDescent="0.35">
      <c r="A14" s="15">
        <v>5</v>
      </c>
      <c r="B14" s="184" t="s">
        <v>189</v>
      </c>
      <c r="C14" s="323"/>
      <c r="D14" s="324"/>
      <c r="E14" s="42">
        <f t="shared" si="1"/>
        <v>0</v>
      </c>
      <c r="G14" s="267">
        <v>5</v>
      </c>
      <c r="H14" s="348" t="s">
        <v>190</v>
      </c>
      <c r="I14" s="269"/>
      <c r="J14" s="272"/>
      <c r="K14" s="347">
        <f t="shared" si="0"/>
        <v>0</v>
      </c>
    </row>
    <row r="15" spans="1:11" ht="72" customHeight="1" x14ac:dyDescent="0.35">
      <c r="A15" s="15">
        <v>6</v>
      </c>
      <c r="B15" s="182" t="s">
        <v>303</v>
      </c>
      <c r="C15" s="323"/>
      <c r="D15" s="324"/>
      <c r="E15" s="42">
        <f t="shared" si="1"/>
        <v>0</v>
      </c>
      <c r="G15" s="267">
        <v>6</v>
      </c>
      <c r="H15" s="348" t="s">
        <v>304</v>
      </c>
      <c r="I15" s="269"/>
      <c r="J15" s="272"/>
      <c r="K15" s="347">
        <f t="shared" si="0"/>
        <v>0</v>
      </c>
    </row>
    <row r="16" spans="1:11" ht="62" x14ac:dyDescent="0.35">
      <c r="A16" s="15">
        <v>7</v>
      </c>
      <c r="B16" s="182" t="s">
        <v>193</v>
      </c>
      <c r="C16" s="323"/>
      <c r="D16" s="324"/>
      <c r="E16" s="42">
        <f t="shared" si="1"/>
        <v>0</v>
      </c>
      <c r="G16" s="267">
        <v>7</v>
      </c>
      <c r="H16" s="348" t="s">
        <v>194</v>
      </c>
      <c r="I16" s="269"/>
      <c r="J16" s="272"/>
      <c r="K16" s="347">
        <f t="shared" si="0"/>
        <v>0</v>
      </c>
    </row>
    <row r="17" spans="1:11" ht="95.25" customHeight="1" x14ac:dyDescent="0.35">
      <c r="A17" s="15">
        <v>8</v>
      </c>
      <c r="B17" s="182" t="s">
        <v>195</v>
      </c>
      <c r="C17" s="323"/>
      <c r="D17" s="324"/>
      <c r="E17" s="42">
        <f t="shared" si="1"/>
        <v>0</v>
      </c>
      <c r="G17" s="267">
        <v>8</v>
      </c>
      <c r="H17" s="348" t="s">
        <v>196</v>
      </c>
      <c r="I17" s="269"/>
      <c r="J17" s="272"/>
      <c r="K17" s="347">
        <f t="shared" si="0"/>
        <v>0</v>
      </c>
    </row>
    <row r="18" spans="1:11" ht="42" customHeight="1" x14ac:dyDescent="0.35">
      <c r="A18" s="15">
        <v>9</v>
      </c>
      <c r="B18" s="182" t="s">
        <v>305</v>
      </c>
      <c r="C18" s="323"/>
      <c r="D18" s="324"/>
      <c r="E18" s="42">
        <f t="shared" si="1"/>
        <v>0</v>
      </c>
      <c r="G18" s="267">
        <v>9</v>
      </c>
      <c r="H18" s="348" t="s">
        <v>198</v>
      </c>
      <c r="I18" s="269"/>
      <c r="J18" s="272"/>
      <c r="K18" s="347">
        <f t="shared" si="0"/>
        <v>0</v>
      </c>
    </row>
    <row r="19" spans="1:11" ht="93" x14ac:dyDescent="0.35">
      <c r="A19" s="15">
        <v>10</v>
      </c>
      <c r="B19" s="182" t="s">
        <v>199</v>
      </c>
      <c r="C19" s="323"/>
      <c r="D19" s="324"/>
      <c r="E19" s="42">
        <f t="shared" si="1"/>
        <v>0</v>
      </c>
      <c r="G19" s="267">
        <v>10</v>
      </c>
      <c r="H19" s="348" t="s">
        <v>200</v>
      </c>
      <c r="I19" s="269"/>
      <c r="J19" s="272"/>
      <c r="K19" s="347">
        <f t="shared" si="0"/>
        <v>0</v>
      </c>
    </row>
    <row r="20" spans="1:11" ht="77.5" x14ac:dyDescent="0.35">
      <c r="A20" s="15">
        <v>11</v>
      </c>
      <c r="B20" s="182" t="s">
        <v>306</v>
      </c>
      <c r="C20" s="323"/>
      <c r="D20" s="324"/>
      <c r="E20" s="42">
        <f t="shared" si="1"/>
        <v>0</v>
      </c>
      <c r="G20" s="267">
        <v>11</v>
      </c>
      <c r="H20" s="348" t="s">
        <v>202</v>
      </c>
      <c r="I20" s="269"/>
      <c r="J20" s="272"/>
      <c r="K20" s="347">
        <f t="shared" si="0"/>
        <v>0</v>
      </c>
    </row>
    <row r="21" spans="1:11" ht="15.5" x14ac:dyDescent="0.35">
      <c r="A21" s="167"/>
      <c r="B21" s="133"/>
      <c r="C21" s="133"/>
      <c r="D21" s="169" t="s">
        <v>203</v>
      </c>
      <c r="E21" s="19">
        <f>SUM(E10:E20)</f>
        <v>0</v>
      </c>
      <c r="G21" s="273"/>
      <c r="H21" s="274"/>
      <c r="I21" s="274"/>
      <c r="J21" s="294" t="s">
        <v>204</v>
      </c>
      <c r="K21" s="276">
        <f>SUM(K10:K20)</f>
        <v>0</v>
      </c>
    </row>
    <row r="22" spans="1:11" ht="15" customHeight="1" x14ac:dyDescent="0.35">
      <c r="A22" s="553"/>
      <c r="B22" s="554"/>
      <c r="C22" s="554"/>
      <c r="D22" s="555"/>
      <c r="E22" s="45" t="s">
        <v>307</v>
      </c>
      <c r="G22" s="277"/>
      <c r="H22" s="278"/>
      <c r="I22" s="278"/>
      <c r="J22" s="283"/>
      <c r="K22" s="350" t="s">
        <v>277</v>
      </c>
    </row>
    <row r="23" spans="1:11" ht="15" customHeight="1" x14ac:dyDescent="0.35">
      <c r="C23" s="57"/>
      <c r="G23" s="262"/>
      <c r="H23" s="262"/>
      <c r="I23" s="374"/>
      <c r="J23" s="262"/>
      <c r="K23" s="262"/>
    </row>
    <row r="24" spans="1:11" ht="30" customHeight="1" x14ac:dyDescent="0.35">
      <c r="A24" s="30" t="s">
        <v>207</v>
      </c>
      <c r="B24" s="31"/>
      <c r="C24" s="32"/>
      <c r="D24" s="31"/>
      <c r="E24" s="33"/>
      <c r="G24" s="333" t="s">
        <v>208</v>
      </c>
      <c r="H24" s="334"/>
      <c r="I24" s="335"/>
      <c r="J24" s="334"/>
      <c r="K24" s="336"/>
    </row>
    <row r="25" spans="1:11" ht="15" customHeight="1" x14ac:dyDescent="0.35">
      <c r="A25" s="34"/>
      <c r="B25" s="35"/>
      <c r="C25" s="56" t="s">
        <v>174</v>
      </c>
      <c r="D25" s="363"/>
      <c r="E25" s="37"/>
      <c r="G25" s="337"/>
      <c r="H25" s="338"/>
      <c r="I25" s="373" t="s">
        <v>175</v>
      </c>
      <c r="J25" s="340"/>
      <c r="K25" s="341"/>
    </row>
    <row r="26" spans="1:11" ht="30" customHeight="1" x14ac:dyDescent="0.35">
      <c r="A26" s="38"/>
      <c r="B26" s="39" t="s">
        <v>176</v>
      </c>
      <c r="C26" s="40" t="s">
        <v>48</v>
      </c>
      <c r="D26" s="40" t="s">
        <v>49</v>
      </c>
      <c r="E26" s="41" t="s">
        <v>50</v>
      </c>
      <c r="G26" s="342"/>
      <c r="H26" s="343" t="s">
        <v>178</v>
      </c>
      <c r="I26" s="344" t="s">
        <v>51</v>
      </c>
      <c r="J26" s="344" t="s">
        <v>52</v>
      </c>
      <c r="K26" s="375" t="s">
        <v>53</v>
      </c>
    </row>
    <row r="27" spans="1:11" ht="296.25" customHeight="1" x14ac:dyDescent="0.35">
      <c r="A27" s="29">
        <v>1</v>
      </c>
      <c r="B27" s="183" t="s">
        <v>308</v>
      </c>
      <c r="C27" s="325"/>
      <c r="D27" s="324"/>
      <c r="E27" s="58">
        <f>IF(C27="Cumple Totalmente", 1, IF(C27="Cumple Parcialmente",0.5, 0))</f>
        <v>0</v>
      </c>
      <c r="G27" s="290">
        <v>1</v>
      </c>
      <c r="H27" s="346" t="s">
        <v>309</v>
      </c>
      <c r="I27" s="291"/>
      <c r="J27" s="286"/>
      <c r="K27" s="376">
        <f t="shared" ref="K27:K44" si="2">IF(I27="Fully met", 1, IF(I27="Partially met",0.5, 0))</f>
        <v>0</v>
      </c>
    </row>
    <row r="28" spans="1:11" ht="62" x14ac:dyDescent="0.35">
      <c r="A28" s="15">
        <v>2</v>
      </c>
      <c r="B28" s="182" t="s">
        <v>310</v>
      </c>
      <c r="C28" s="325"/>
      <c r="D28" s="327"/>
      <c r="E28" s="58">
        <f t="shared" ref="E28:E44" si="3">IF(C28="Cumple Totalmente", 1, IF(C28="Cumple Parcialmente",0.5, 0))</f>
        <v>0</v>
      </c>
      <c r="G28" s="267">
        <v>2</v>
      </c>
      <c r="H28" s="348" t="s">
        <v>311</v>
      </c>
      <c r="I28" s="269"/>
      <c r="J28" s="293"/>
      <c r="K28" s="271">
        <f t="shared" si="2"/>
        <v>0</v>
      </c>
    </row>
    <row r="29" spans="1:11" ht="108.5" x14ac:dyDescent="0.35">
      <c r="A29" s="15">
        <v>3</v>
      </c>
      <c r="B29" s="184" t="s">
        <v>312</v>
      </c>
      <c r="C29" s="325"/>
      <c r="D29" s="324"/>
      <c r="E29" s="58">
        <f t="shared" si="3"/>
        <v>0</v>
      </c>
      <c r="G29" s="267">
        <v>3</v>
      </c>
      <c r="H29" s="348" t="s">
        <v>313</v>
      </c>
      <c r="I29" s="269"/>
      <c r="J29" s="286"/>
      <c r="K29" s="347">
        <f t="shared" si="2"/>
        <v>0</v>
      </c>
    </row>
    <row r="30" spans="1:11" ht="139.5" x14ac:dyDescent="0.35">
      <c r="A30" s="15">
        <v>4</v>
      </c>
      <c r="B30" s="182" t="s">
        <v>181</v>
      </c>
      <c r="C30" s="325"/>
      <c r="D30" s="324"/>
      <c r="E30" s="58">
        <f t="shared" si="3"/>
        <v>0</v>
      </c>
      <c r="G30" s="267">
        <v>4</v>
      </c>
      <c r="H30" s="348" t="s">
        <v>182</v>
      </c>
      <c r="I30" s="269"/>
      <c r="J30" s="286"/>
      <c r="K30" s="347">
        <f t="shared" si="2"/>
        <v>0</v>
      </c>
    </row>
    <row r="31" spans="1:11" ht="52.5" customHeight="1" x14ac:dyDescent="0.35">
      <c r="A31" s="15">
        <v>5</v>
      </c>
      <c r="B31" s="182" t="s">
        <v>314</v>
      </c>
      <c r="C31" s="325"/>
      <c r="D31" s="324"/>
      <c r="E31" s="58">
        <f t="shared" si="3"/>
        <v>0</v>
      </c>
      <c r="G31" s="267">
        <v>5</v>
      </c>
      <c r="H31" s="348" t="s">
        <v>315</v>
      </c>
      <c r="I31" s="269"/>
      <c r="J31" s="286"/>
      <c r="K31" s="347">
        <f t="shared" si="2"/>
        <v>0</v>
      </c>
    </row>
    <row r="32" spans="1:11" ht="62" x14ac:dyDescent="0.35">
      <c r="A32" s="15">
        <v>6</v>
      </c>
      <c r="B32" s="182" t="s">
        <v>227</v>
      </c>
      <c r="C32" s="325"/>
      <c r="D32" s="324"/>
      <c r="E32" s="58">
        <f t="shared" si="3"/>
        <v>0</v>
      </c>
      <c r="G32" s="267">
        <v>6</v>
      </c>
      <c r="H32" s="348" t="s">
        <v>228</v>
      </c>
      <c r="I32" s="269"/>
      <c r="J32" s="286"/>
      <c r="K32" s="347">
        <f t="shared" si="2"/>
        <v>0</v>
      </c>
    </row>
    <row r="33" spans="1:11" ht="61.5" customHeight="1" x14ac:dyDescent="0.35">
      <c r="A33" s="15">
        <v>7</v>
      </c>
      <c r="B33" s="182" t="s">
        <v>316</v>
      </c>
      <c r="C33" s="325"/>
      <c r="D33" s="324"/>
      <c r="E33" s="58">
        <f t="shared" si="3"/>
        <v>0</v>
      </c>
      <c r="G33" s="267">
        <v>7</v>
      </c>
      <c r="H33" s="348" t="s">
        <v>317</v>
      </c>
      <c r="I33" s="269"/>
      <c r="J33" s="286"/>
      <c r="K33" s="347">
        <f t="shared" si="2"/>
        <v>0</v>
      </c>
    </row>
    <row r="34" spans="1:11" ht="50.25" customHeight="1" x14ac:dyDescent="0.35">
      <c r="A34" s="15">
        <v>8</v>
      </c>
      <c r="B34" s="182" t="s">
        <v>318</v>
      </c>
      <c r="C34" s="325"/>
      <c r="D34" s="324"/>
      <c r="E34" s="58">
        <f t="shared" si="3"/>
        <v>0</v>
      </c>
      <c r="G34" s="267">
        <v>8</v>
      </c>
      <c r="H34" s="348" t="s">
        <v>319</v>
      </c>
      <c r="I34" s="269"/>
      <c r="J34" s="286"/>
      <c r="K34" s="347">
        <f t="shared" si="2"/>
        <v>0</v>
      </c>
    </row>
    <row r="35" spans="1:11" ht="46.5" customHeight="1" x14ac:dyDescent="0.35">
      <c r="A35" s="15">
        <v>9</v>
      </c>
      <c r="B35" s="182" t="s">
        <v>320</v>
      </c>
      <c r="C35" s="325"/>
      <c r="D35" s="324"/>
      <c r="E35" s="58">
        <f t="shared" si="3"/>
        <v>0</v>
      </c>
      <c r="G35" s="267">
        <v>9</v>
      </c>
      <c r="H35" s="348" t="s">
        <v>321</v>
      </c>
      <c r="I35" s="269"/>
      <c r="J35" s="286"/>
      <c r="K35" s="347">
        <f t="shared" si="2"/>
        <v>0</v>
      </c>
    </row>
    <row r="36" spans="1:11" ht="31" x14ac:dyDescent="0.35">
      <c r="A36" s="15">
        <v>1</v>
      </c>
      <c r="B36" s="182" t="s">
        <v>322</v>
      </c>
      <c r="C36" s="325"/>
      <c r="D36" s="324"/>
      <c r="E36" s="58">
        <f t="shared" si="3"/>
        <v>0</v>
      </c>
      <c r="G36" s="267">
        <v>10</v>
      </c>
      <c r="H36" s="348" t="s">
        <v>323</v>
      </c>
      <c r="I36" s="269"/>
      <c r="J36" s="286"/>
      <c r="K36" s="347">
        <f t="shared" si="2"/>
        <v>0</v>
      </c>
    </row>
    <row r="37" spans="1:11" ht="46.5" x14ac:dyDescent="0.35">
      <c r="A37" s="15">
        <v>11</v>
      </c>
      <c r="B37" s="182" t="s">
        <v>324</v>
      </c>
      <c r="C37" s="325"/>
      <c r="D37" s="324"/>
      <c r="E37" s="58">
        <f t="shared" si="3"/>
        <v>0</v>
      </c>
      <c r="G37" s="267">
        <v>11</v>
      </c>
      <c r="H37" s="348" t="s">
        <v>325</v>
      </c>
      <c r="I37" s="269"/>
      <c r="J37" s="286"/>
      <c r="K37" s="347">
        <f t="shared" si="2"/>
        <v>0</v>
      </c>
    </row>
    <row r="38" spans="1:11" ht="42.75" customHeight="1" x14ac:dyDescent="0.35">
      <c r="A38" s="15">
        <v>12</v>
      </c>
      <c r="B38" s="182" t="s">
        <v>237</v>
      </c>
      <c r="C38" s="325"/>
      <c r="D38" s="324"/>
      <c r="E38" s="58">
        <f t="shared" si="3"/>
        <v>0</v>
      </c>
      <c r="G38" s="267">
        <v>12</v>
      </c>
      <c r="H38" s="348" t="s">
        <v>238</v>
      </c>
      <c r="I38" s="269"/>
      <c r="J38" s="286"/>
      <c r="K38" s="347">
        <f t="shared" si="2"/>
        <v>0</v>
      </c>
    </row>
    <row r="39" spans="1:11" ht="49.5" customHeight="1" x14ac:dyDescent="0.35">
      <c r="A39" s="15">
        <v>13</v>
      </c>
      <c r="B39" s="182" t="s">
        <v>239</v>
      </c>
      <c r="C39" s="325"/>
      <c r="D39" s="324"/>
      <c r="E39" s="58">
        <f t="shared" si="3"/>
        <v>0</v>
      </c>
      <c r="G39" s="267">
        <v>13</v>
      </c>
      <c r="H39" s="348" t="s">
        <v>240</v>
      </c>
      <c r="I39" s="269"/>
      <c r="J39" s="286"/>
      <c r="K39" s="347">
        <f t="shared" si="2"/>
        <v>0</v>
      </c>
    </row>
    <row r="40" spans="1:11" ht="62" x14ac:dyDescent="0.35">
      <c r="A40" s="15">
        <v>14</v>
      </c>
      <c r="B40" s="182" t="s">
        <v>243</v>
      </c>
      <c r="C40" s="325"/>
      <c r="D40" s="324"/>
      <c r="E40" s="58">
        <f t="shared" si="3"/>
        <v>0</v>
      </c>
      <c r="G40" s="267">
        <v>14</v>
      </c>
      <c r="H40" s="348" t="s">
        <v>244</v>
      </c>
      <c r="I40" s="269"/>
      <c r="J40" s="286"/>
      <c r="K40" s="347">
        <f t="shared" si="2"/>
        <v>0</v>
      </c>
    </row>
    <row r="41" spans="1:11" ht="77.5" x14ac:dyDescent="0.35">
      <c r="A41" s="15">
        <v>15</v>
      </c>
      <c r="B41" s="182" t="s">
        <v>326</v>
      </c>
      <c r="C41" s="325"/>
      <c r="D41" s="324"/>
      <c r="E41" s="58">
        <f t="shared" si="3"/>
        <v>0</v>
      </c>
      <c r="G41" s="267">
        <v>15</v>
      </c>
      <c r="H41" s="348" t="s">
        <v>327</v>
      </c>
      <c r="I41" s="269"/>
      <c r="J41" s="286"/>
      <c r="K41" s="347">
        <f t="shared" si="2"/>
        <v>0</v>
      </c>
    </row>
    <row r="42" spans="1:11" ht="62" x14ac:dyDescent="0.35">
      <c r="A42" s="15">
        <v>16</v>
      </c>
      <c r="B42" s="182" t="s">
        <v>247</v>
      </c>
      <c r="C42" s="325"/>
      <c r="D42" s="324"/>
      <c r="E42" s="58">
        <f t="shared" si="3"/>
        <v>0</v>
      </c>
      <c r="G42" s="267">
        <v>16</v>
      </c>
      <c r="H42" s="348" t="s">
        <v>328</v>
      </c>
      <c r="I42" s="269"/>
      <c r="J42" s="286"/>
      <c r="K42" s="347">
        <f t="shared" si="2"/>
        <v>0</v>
      </c>
    </row>
    <row r="43" spans="1:11" ht="93" x14ac:dyDescent="0.35">
      <c r="A43" s="15">
        <v>17</v>
      </c>
      <c r="B43" s="182" t="s">
        <v>199</v>
      </c>
      <c r="C43" s="325"/>
      <c r="D43" s="324"/>
      <c r="E43" s="58">
        <f t="shared" si="3"/>
        <v>0</v>
      </c>
      <c r="G43" s="267">
        <v>17</v>
      </c>
      <c r="H43" s="348" t="s">
        <v>200</v>
      </c>
      <c r="I43" s="269"/>
      <c r="J43" s="286"/>
      <c r="K43" s="347">
        <f t="shared" si="2"/>
        <v>0</v>
      </c>
    </row>
    <row r="44" spans="1:11" ht="77.5" x14ac:dyDescent="0.35">
      <c r="A44" s="15">
        <v>18</v>
      </c>
      <c r="B44" s="182" t="s">
        <v>249</v>
      </c>
      <c r="C44" s="325"/>
      <c r="D44" s="324"/>
      <c r="E44" s="58">
        <f t="shared" si="3"/>
        <v>0</v>
      </c>
      <c r="G44" s="267">
        <v>18</v>
      </c>
      <c r="H44" s="348" t="s">
        <v>250</v>
      </c>
      <c r="I44" s="269"/>
      <c r="J44" s="286"/>
      <c r="K44" s="347">
        <f t="shared" si="2"/>
        <v>0</v>
      </c>
    </row>
    <row r="45" spans="1:11" ht="15" customHeight="1" x14ac:dyDescent="0.35">
      <c r="A45" s="167"/>
      <c r="B45" s="133"/>
      <c r="C45" s="133"/>
      <c r="D45" s="169" t="s">
        <v>203</v>
      </c>
      <c r="E45" s="19">
        <f>SUM(E27:E44)</f>
        <v>0</v>
      </c>
      <c r="G45" s="273" t="s">
        <v>204</v>
      </c>
      <c r="H45" s="274"/>
      <c r="I45" s="274"/>
      <c r="J45" s="275" t="s">
        <v>204</v>
      </c>
      <c r="K45" s="276">
        <f>SUM(K28:K44)</f>
        <v>0</v>
      </c>
    </row>
    <row r="46" spans="1:11" ht="15" customHeight="1" x14ac:dyDescent="0.35">
      <c r="A46" s="168"/>
      <c r="B46" s="134"/>
      <c r="C46" s="134"/>
      <c r="D46" s="135"/>
      <c r="E46" s="45" t="s">
        <v>329</v>
      </c>
      <c r="G46" s="277"/>
      <c r="H46" s="278"/>
      <c r="I46" s="278"/>
      <c r="J46" s="283"/>
      <c r="K46" s="350" t="s">
        <v>330</v>
      </c>
    </row>
    <row r="47" spans="1:11" ht="15" customHeight="1" x14ac:dyDescent="0.35">
      <c r="C47" s="57"/>
      <c r="G47" s="262"/>
      <c r="H47" s="262"/>
      <c r="I47" s="374"/>
      <c r="J47" s="262"/>
      <c r="K47" s="262"/>
    </row>
    <row r="48" spans="1:11" ht="30" customHeight="1" x14ac:dyDescent="0.35">
      <c r="A48" s="30" t="s">
        <v>253</v>
      </c>
      <c r="B48" s="31"/>
      <c r="C48" s="32"/>
      <c r="D48" s="31"/>
      <c r="E48" s="33"/>
      <c r="G48" s="333" t="s">
        <v>254</v>
      </c>
      <c r="H48" s="334"/>
      <c r="I48" s="335"/>
      <c r="J48" s="334"/>
      <c r="K48" s="336"/>
    </row>
    <row r="49" spans="1:11" ht="15" customHeight="1" x14ac:dyDescent="0.35">
      <c r="A49" s="34"/>
      <c r="B49" s="35"/>
      <c r="C49" s="56" t="s">
        <v>174</v>
      </c>
      <c r="D49" s="363"/>
      <c r="E49" s="37"/>
      <c r="G49" s="337"/>
      <c r="H49" s="338"/>
      <c r="I49" s="373" t="s">
        <v>175</v>
      </c>
      <c r="J49" s="340"/>
      <c r="K49" s="341"/>
    </row>
    <row r="50" spans="1:11" ht="30" customHeight="1" x14ac:dyDescent="0.35">
      <c r="A50" s="38"/>
      <c r="B50" s="39" t="s">
        <v>176</v>
      </c>
      <c r="C50" s="40" t="s">
        <v>48</v>
      </c>
      <c r="D50" s="40" t="s">
        <v>49</v>
      </c>
      <c r="E50" s="41" t="s">
        <v>50</v>
      </c>
      <c r="G50" s="342"/>
      <c r="H50" s="343" t="s">
        <v>178</v>
      </c>
      <c r="I50" s="344" t="s">
        <v>51</v>
      </c>
      <c r="J50" s="344" t="s">
        <v>52</v>
      </c>
      <c r="K50" s="345" t="s">
        <v>53</v>
      </c>
    </row>
    <row r="51" spans="1:11" ht="108.5" x14ac:dyDescent="0.35">
      <c r="A51" s="15">
        <v>1</v>
      </c>
      <c r="B51" s="177" t="s">
        <v>257</v>
      </c>
      <c r="C51" s="323"/>
      <c r="D51" s="324"/>
      <c r="E51" s="42">
        <f>IF(C51="Cumple Totalmente", 1, IF(C51="Cumple Parcialmente",0.5, 0))</f>
        <v>0</v>
      </c>
      <c r="G51" s="267">
        <v>1</v>
      </c>
      <c r="H51" s="346" t="s">
        <v>258</v>
      </c>
      <c r="I51" s="269"/>
      <c r="J51" s="272"/>
      <c r="K51" s="347">
        <f t="shared" ref="K51:K60" si="4">IF(I51="Fully met", 1, IF(I51="Partially met",0.5, 0))</f>
        <v>0</v>
      </c>
    </row>
    <row r="52" spans="1:11" ht="186" x14ac:dyDescent="0.35">
      <c r="A52" s="15">
        <v>2</v>
      </c>
      <c r="B52" s="178" t="s">
        <v>259</v>
      </c>
      <c r="C52" s="323"/>
      <c r="D52" s="324"/>
      <c r="E52" s="42">
        <f t="shared" ref="E52:E60" si="5">IF(C52="Cumple Totalmente", 1, IF(C52="Cumple Parcialmente",0.5, 0))</f>
        <v>0</v>
      </c>
      <c r="G52" s="267">
        <v>2</v>
      </c>
      <c r="H52" s="348" t="s">
        <v>260</v>
      </c>
      <c r="I52" s="269"/>
      <c r="J52" s="272"/>
      <c r="K52" s="347">
        <f t="shared" si="4"/>
        <v>0</v>
      </c>
    </row>
    <row r="53" spans="1:11" ht="93" x14ac:dyDescent="0.35">
      <c r="A53" s="15">
        <v>3</v>
      </c>
      <c r="B53" s="178" t="s">
        <v>261</v>
      </c>
      <c r="C53" s="323"/>
      <c r="D53" s="324"/>
      <c r="E53" s="42">
        <f t="shared" si="5"/>
        <v>0</v>
      </c>
      <c r="G53" s="267">
        <v>3</v>
      </c>
      <c r="H53" s="348" t="s">
        <v>262</v>
      </c>
      <c r="I53" s="269"/>
      <c r="J53" s="272"/>
      <c r="K53" s="347">
        <f t="shared" si="4"/>
        <v>0</v>
      </c>
    </row>
    <row r="54" spans="1:11" ht="42" customHeight="1" x14ac:dyDescent="0.35">
      <c r="A54" s="15">
        <v>4</v>
      </c>
      <c r="B54" s="178" t="s">
        <v>263</v>
      </c>
      <c r="C54" s="323"/>
      <c r="D54" s="324"/>
      <c r="E54" s="42">
        <f t="shared" si="5"/>
        <v>0</v>
      </c>
      <c r="G54" s="267">
        <v>4</v>
      </c>
      <c r="H54" s="348" t="s">
        <v>264</v>
      </c>
      <c r="I54" s="269"/>
      <c r="J54" s="272"/>
      <c r="K54" s="347">
        <f t="shared" si="4"/>
        <v>0</v>
      </c>
    </row>
    <row r="55" spans="1:11" ht="46.5" x14ac:dyDescent="0.35">
      <c r="A55" s="15">
        <v>5</v>
      </c>
      <c r="B55" s="178" t="s">
        <v>265</v>
      </c>
      <c r="C55" s="323"/>
      <c r="D55" s="324"/>
      <c r="E55" s="42">
        <f t="shared" si="5"/>
        <v>0</v>
      </c>
      <c r="G55" s="267">
        <v>5</v>
      </c>
      <c r="H55" s="348" t="s">
        <v>266</v>
      </c>
      <c r="I55" s="269"/>
      <c r="J55" s="272"/>
      <c r="K55" s="347">
        <f t="shared" si="4"/>
        <v>0</v>
      </c>
    </row>
    <row r="56" spans="1:11" ht="46.5" x14ac:dyDescent="0.35">
      <c r="A56" s="15">
        <v>6</v>
      </c>
      <c r="B56" s="178" t="s">
        <v>267</v>
      </c>
      <c r="C56" s="323"/>
      <c r="D56" s="324"/>
      <c r="E56" s="42">
        <f t="shared" si="5"/>
        <v>0</v>
      </c>
      <c r="G56" s="267">
        <v>6</v>
      </c>
      <c r="H56" s="348" t="s">
        <v>268</v>
      </c>
      <c r="I56" s="269"/>
      <c r="J56" s="272"/>
      <c r="K56" s="347">
        <f t="shared" si="4"/>
        <v>0</v>
      </c>
    </row>
    <row r="57" spans="1:11" ht="42.75" customHeight="1" x14ac:dyDescent="0.35">
      <c r="A57" s="15">
        <v>7</v>
      </c>
      <c r="B57" s="178" t="s">
        <v>269</v>
      </c>
      <c r="C57" s="323"/>
      <c r="D57" s="324"/>
      <c r="E57" s="42">
        <f t="shared" si="5"/>
        <v>0</v>
      </c>
      <c r="G57" s="267">
        <v>7</v>
      </c>
      <c r="H57" s="348" t="s">
        <v>270</v>
      </c>
      <c r="I57" s="269"/>
      <c r="J57" s="272"/>
      <c r="K57" s="347">
        <f t="shared" si="4"/>
        <v>0</v>
      </c>
    </row>
    <row r="58" spans="1:11" ht="80.25" customHeight="1" x14ac:dyDescent="0.35">
      <c r="A58" s="15">
        <v>8</v>
      </c>
      <c r="B58" s="178" t="s">
        <v>271</v>
      </c>
      <c r="C58" s="323"/>
      <c r="D58" s="324"/>
      <c r="E58" s="42">
        <f t="shared" si="5"/>
        <v>0</v>
      </c>
      <c r="G58" s="267">
        <v>8</v>
      </c>
      <c r="H58" s="348" t="s">
        <v>272</v>
      </c>
      <c r="I58" s="269"/>
      <c r="J58" s="272"/>
      <c r="K58" s="347">
        <f t="shared" si="4"/>
        <v>0</v>
      </c>
    </row>
    <row r="59" spans="1:11" ht="93" x14ac:dyDescent="0.35">
      <c r="A59" s="15">
        <v>9</v>
      </c>
      <c r="B59" s="178" t="s">
        <v>273</v>
      </c>
      <c r="C59" s="323"/>
      <c r="D59" s="324"/>
      <c r="E59" s="42">
        <f t="shared" si="5"/>
        <v>0</v>
      </c>
      <c r="G59" s="267">
        <v>9</v>
      </c>
      <c r="H59" s="348" t="s">
        <v>200</v>
      </c>
      <c r="I59" s="269"/>
      <c r="J59" s="272"/>
      <c r="K59" s="347">
        <f t="shared" si="4"/>
        <v>0</v>
      </c>
    </row>
    <row r="60" spans="1:11" ht="77.5" x14ac:dyDescent="0.35">
      <c r="A60" s="15">
        <v>10</v>
      </c>
      <c r="B60" s="178" t="s">
        <v>274</v>
      </c>
      <c r="C60" s="323"/>
      <c r="D60" s="324"/>
      <c r="E60" s="42">
        <f t="shared" si="5"/>
        <v>0</v>
      </c>
      <c r="G60" s="267">
        <v>10</v>
      </c>
      <c r="H60" s="348" t="s">
        <v>275</v>
      </c>
      <c r="I60" s="269"/>
      <c r="J60" s="272"/>
      <c r="K60" s="347">
        <f t="shared" si="4"/>
        <v>0</v>
      </c>
    </row>
    <row r="61" spans="1:11" ht="15.5" x14ac:dyDescent="0.35">
      <c r="A61" s="167"/>
      <c r="B61" s="133"/>
      <c r="C61" s="133"/>
      <c r="D61" s="170" t="s">
        <v>203</v>
      </c>
      <c r="E61" s="19">
        <f>SUM(E51:E60)</f>
        <v>0</v>
      </c>
      <c r="G61" s="273"/>
      <c r="H61" s="274"/>
      <c r="I61" s="274"/>
      <c r="J61" s="275" t="s">
        <v>204</v>
      </c>
      <c r="K61" s="276">
        <f>SUM(K52:K60)</f>
        <v>0</v>
      </c>
    </row>
    <row r="62" spans="1:11" ht="15.5" x14ac:dyDescent="0.35">
      <c r="A62" s="168"/>
      <c r="B62" s="134"/>
      <c r="C62" s="134"/>
      <c r="D62" s="135"/>
      <c r="E62" s="45" t="s">
        <v>331</v>
      </c>
      <c r="G62" s="277"/>
      <c r="H62" s="278"/>
      <c r="I62" s="278"/>
      <c r="J62" s="283"/>
      <c r="K62" s="350" t="s">
        <v>332</v>
      </c>
    </row>
    <row r="63" spans="1:11" ht="15" customHeight="1" x14ac:dyDescent="0.35">
      <c r="C63" s="57"/>
      <c r="G63" s="262"/>
      <c r="H63" s="262"/>
      <c r="I63" s="374"/>
      <c r="J63" s="262"/>
      <c r="K63" s="262"/>
    </row>
    <row r="64" spans="1:11" ht="30" customHeight="1" x14ac:dyDescent="0.35">
      <c r="A64" s="30" t="s">
        <v>333</v>
      </c>
      <c r="B64" s="31"/>
      <c r="C64" s="32"/>
      <c r="D64" s="31"/>
      <c r="E64" s="33"/>
      <c r="G64" s="333" t="s">
        <v>334</v>
      </c>
      <c r="H64" s="334"/>
      <c r="I64" s="335"/>
      <c r="J64" s="334"/>
      <c r="K64" s="336"/>
    </row>
    <row r="65" spans="1:11" ht="15" customHeight="1" x14ac:dyDescent="0.35">
      <c r="A65" s="34"/>
      <c r="B65" s="35"/>
      <c r="C65" s="56" t="s">
        <v>174</v>
      </c>
      <c r="D65" s="363"/>
      <c r="E65" s="37"/>
      <c r="G65" s="337"/>
      <c r="H65" s="338"/>
      <c r="I65" s="373" t="s">
        <v>175</v>
      </c>
      <c r="J65" s="340"/>
      <c r="K65" s="341"/>
    </row>
    <row r="66" spans="1:11" ht="30" customHeight="1" x14ac:dyDescent="0.35">
      <c r="A66" s="38"/>
      <c r="B66" s="39" t="s">
        <v>176</v>
      </c>
      <c r="C66" s="40" t="s">
        <v>48</v>
      </c>
      <c r="D66" s="40" t="s">
        <v>49</v>
      </c>
      <c r="E66" s="41" t="s">
        <v>50</v>
      </c>
      <c r="G66" s="342"/>
      <c r="H66" s="343" t="s">
        <v>178</v>
      </c>
      <c r="I66" s="344" t="s">
        <v>51</v>
      </c>
      <c r="J66" s="344" t="s">
        <v>52</v>
      </c>
      <c r="K66" s="345" t="s">
        <v>53</v>
      </c>
    </row>
    <row r="67" spans="1:11" ht="46.5" x14ac:dyDescent="0.35">
      <c r="A67" s="15">
        <v>1</v>
      </c>
      <c r="B67" s="177" t="s">
        <v>335</v>
      </c>
      <c r="C67" s="323"/>
      <c r="D67" s="324"/>
      <c r="E67" s="42">
        <f>IF(C67="Cumple Totalmente", 1, IF(C67="Cumple Parcialmente",0.5, 0))</f>
        <v>0</v>
      </c>
      <c r="G67" s="267">
        <v>1</v>
      </c>
      <c r="H67" s="346" t="s">
        <v>336</v>
      </c>
      <c r="I67" s="269"/>
      <c r="J67" s="286"/>
      <c r="K67" s="347">
        <f t="shared" ref="K67:K72" si="6">IF(I67="Fully met", 1, IF(I67="Partially met",0.5, 0))</f>
        <v>0</v>
      </c>
    </row>
    <row r="68" spans="1:11" ht="62" x14ac:dyDescent="0.35">
      <c r="A68" s="15">
        <v>2</v>
      </c>
      <c r="B68" s="178" t="s">
        <v>337</v>
      </c>
      <c r="C68" s="323"/>
      <c r="D68" s="324"/>
      <c r="E68" s="42">
        <f t="shared" ref="E68:E72" si="7">IF(C68="Cumple Totalmente", 1, IF(C68="Cumple Parcialmente",0.5, 0))</f>
        <v>0</v>
      </c>
      <c r="G68" s="267">
        <v>2</v>
      </c>
      <c r="H68" s="348" t="s">
        <v>338</v>
      </c>
      <c r="I68" s="269"/>
      <c r="J68" s="286"/>
      <c r="K68" s="347">
        <f t="shared" si="6"/>
        <v>0</v>
      </c>
    </row>
    <row r="69" spans="1:11" ht="46.5" x14ac:dyDescent="0.35">
      <c r="A69" s="15">
        <v>3</v>
      </c>
      <c r="B69" s="178" t="s">
        <v>339</v>
      </c>
      <c r="C69" s="323"/>
      <c r="D69" s="324"/>
      <c r="E69" s="42">
        <f t="shared" si="7"/>
        <v>0</v>
      </c>
      <c r="G69" s="267">
        <v>3</v>
      </c>
      <c r="H69" s="348" t="s">
        <v>340</v>
      </c>
      <c r="I69" s="269"/>
      <c r="J69" s="286"/>
      <c r="K69" s="347">
        <f t="shared" si="6"/>
        <v>0</v>
      </c>
    </row>
    <row r="70" spans="1:11" ht="62" x14ac:dyDescent="0.35">
      <c r="A70" s="15">
        <v>4</v>
      </c>
      <c r="B70" s="178" t="s">
        <v>341</v>
      </c>
      <c r="C70" s="323"/>
      <c r="D70" s="324"/>
      <c r="E70" s="42">
        <f t="shared" si="7"/>
        <v>0</v>
      </c>
      <c r="G70" s="267">
        <v>4</v>
      </c>
      <c r="H70" s="348" t="s">
        <v>342</v>
      </c>
      <c r="I70" s="269"/>
      <c r="J70" s="286"/>
      <c r="K70" s="347">
        <f t="shared" si="6"/>
        <v>0</v>
      </c>
    </row>
    <row r="71" spans="1:11" ht="108.5" x14ac:dyDescent="0.35">
      <c r="A71" s="15">
        <v>5</v>
      </c>
      <c r="B71" s="180" t="s">
        <v>343</v>
      </c>
      <c r="C71" s="323"/>
      <c r="D71" s="324"/>
      <c r="E71" s="42">
        <f t="shared" si="7"/>
        <v>0</v>
      </c>
      <c r="G71" s="267">
        <v>5</v>
      </c>
      <c r="H71" s="348" t="s">
        <v>344</v>
      </c>
      <c r="I71" s="269"/>
      <c r="J71" s="286"/>
      <c r="K71" s="347">
        <f t="shared" si="6"/>
        <v>0</v>
      </c>
    </row>
    <row r="72" spans="1:11" ht="77.5" x14ac:dyDescent="0.35">
      <c r="A72" s="15">
        <v>6</v>
      </c>
      <c r="B72" s="178" t="s">
        <v>345</v>
      </c>
      <c r="C72" s="323"/>
      <c r="D72" s="324"/>
      <c r="E72" s="42">
        <f t="shared" si="7"/>
        <v>0</v>
      </c>
      <c r="G72" s="267">
        <v>6</v>
      </c>
      <c r="H72" s="348" t="s">
        <v>346</v>
      </c>
      <c r="I72" s="269"/>
      <c r="J72" s="286"/>
      <c r="K72" s="347">
        <f t="shared" si="6"/>
        <v>0</v>
      </c>
    </row>
    <row r="73" spans="1:11" ht="15.5" x14ac:dyDescent="0.35">
      <c r="A73" s="167"/>
      <c r="B73" s="133"/>
      <c r="C73" s="133"/>
      <c r="D73" s="169" t="s">
        <v>203</v>
      </c>
      <c r="E73" s="19">
        <f>SUM(E67:E72)</f>
        <v>0</v>
      </c>
      <c r="G73" s="273"/>
      <c r="H73" s="274"/>
      <c r="I73" s="274"/>
      <c r="J73" s="294" t="s">
        <v>204</v>
      </c>
      <c r="K73" s="276">
        <f>SUM(K67:K72)</f>
        <v>0</v>
      </c>
    </row>
    <row r="74" spans="1:11" ht="15" customHeight="1" x14ac:dyDescent="0.35">
      <c r="A74" s="168"/>
      <c r="B74" s="134"/>
      <c r="C74" s="134"/>
      <c r="D74" s="135"/>
      <c r="E74" s="45" t="s">
        <v>347</v>
      </c>
      <c r="G74" s="277"/>
      <c r="H74" s="278"/>
      <c r="I74" s="278"/>
      <c r="J74" s="283"/>
      <c r="K74" s="350" t="s">
        <v>348</v>
      </c>
    </row>
    <row r="75" spans="1:11" ht="15" customHeight="1" x14ac:dyDescent="0.35">
      <c r="C75" s="57"/>
      <c r="G75" s="262"/>
      <c r="H75" s="262"/>
      <c r="I75" s="374"/>
      <c r="J75" s="262"/>
      <c r="K75" s="262"/>
    </row>
    <row r="76" spans="1:11" ht="30" customHeight="1" x14ac:dyDescent="0.35">
      <c r="A76" s="30" t="s">
        <v>349</v>
      </c>
      <c r="B76" s="31"/>
      <c r="C76" s="32"/>
      <c r="D76" s="31"/>
      <c r="E76" s="33"/>
      <c r="G76" s="333" t="s">
        <v>350</v>
      </c>
      <c r="H76" s="334"/>
      <c r="I76" s="335"/>
      <c r="J76" s="334"/>
      <c r="K76" s="336"/>
    </row>
    <row r="77" spans="1:11" ht="15" customHeight="1" x14ac:dyDescent="0.35">
      <c r="A77" s="34"/>
      <c r="B77" s="35"/>
      <c r="C77" s="56" t="s">
        <v>174</v>
      </c>
      <c r="D77" s="363"/>
      <c r="E77" s="37"/>
      <c r="G77" s="337"/>
      <c r="H77" s="338"/>
      <c r="I77" s="373" t="s">
        <v>175</v>
      </c>
      <c r="J77" s="340"/>
      <c r="K77" s="341"/>
    </row>
    <row r="78" spans="1:11" ht="30" customHeight="1" x14ac:dyDescent="0.35">
      <c r="A78" s="38"/>
      <c r="B78" s="39" t="s">
        <v>176</v>
      </c>
      <c r="C78" s="40" t="s">
        <v>48</v>
      </c>
      <c r="D78" s="40" t="s">
        <v>49</v>
      </c>
      <c r="E78" s="41" t="s">
        <v>50</v>
      </c>
      <c r="G78" s="342"/>
      <c r="H78" s="343" t="s">
        <v>178</v>
      </c>
      <c r="I78" s="344" t="s">
        <v>51</v>
      </c>
      <c r="J78" s="344" t="s">
        <v>52</v>
      </c>
      <c r="K78" s="345" t="s">
        <v>53</v>
      </c>
    </row>
    <row r="79" spans="1:11" ht="62" x14ac:dyDescent="0.35">
      <c r="A79" s="15">
        <v>1</v>
      </c>
      <c r="B79" s="177" t="s">
        <v>351</v>
      </c>
      <c r="C79" s="323"/>
      <c r="D79" s="324"/>
      <c r="E79" s="42">
        <f>IF(C79="Cumple Totalmente", 1, IF(C79="Cumple Parcialmente",0.5, 0))</f>
        <v>0</v>
      </c>
      <c r="G79" s="267">
        <v>1</v>
      </c>
      <c r="H79" s="346" t="s">
        <v>352</v>
      </c>
      <c r="I79" s="269"/>
      <c r="J79" s="286"/>
      <c r="K79" s="347">
        <f t="shared" ref="K79:K89" si="8">IF(I79="Fully met", 1, IF(I79="Partially met",0.5, 0))</f>
        <v>0</v>
      </c>
    </row>
    <row r="80" spans="1:11" ht="62" x14ac:dyDescent="0.35">
      <c r="A80" s="15">
        <v>2</v>
      </c>
      <c r="B80" s="178" t="s">
        <v>353</v>
      </c>
      <c r="C80" s="323"/>
      <c r="D80" s="324"/>
      <c r="E80" s="42">
        <f t="shared" ref="E80:E89" si="9">IF(C80="Cumple Totalmente", 1, IF(C80="Cumple Parcialmente",0.5, 0))</f>
        <v>0</v>
      </c>
      <c r="G80" s="267">
        <v>2</v>
      </c>
      <c r="H80" s="348" t="s">
        <v>354</v>
      </c>
      <c r="I80" s="269"/>
      <c r="J80" s="286"/>
      <c r="K80" s="347">
        <f t="shared" si="8"/>
        <v>0</v>
      </c>
    </row>
    <row r="81" spans="1:11" ht="31" x14ac:dyDescent="0.35">
      <c r="A81" s="15">
        <v>3</v>
      </c>
      <c r="B81" s="177" t="s">
        <v>355</v>
      </c>
      <c r="C81" s="323"/>
      <c r="D81" s="324"/>
      <c r="E81" s="42">
        <f t="shared" si="9"/>
        <v>0</v>
      </c>
      <c r="G81" s="267">
        <v>3</v>
      </c>
      <c r="H81" s="346" t="s">
        <v>356</v>
      </c>
      <c r="I81" s="269"/>
      <c r="J81" s="286"/>
      <c r="K81" s="347">
        <f t="shared" si="8"/>
        <v>0</v>
      </c>
    </row>
    <row r="82" spans="1:11" ht="62" x14ac:dyDescent="0.35">
      <c r="A82" s="15">
        <v>4</v>
      </c>
      <c r="B82" s="178" t="s">
        <v>357</v>
      </c>
      <c r="C82" s="323"/>
      <c r="D82" s="324"/>
      <c r="E82" s="42">
        <f t="shared" si="9"/>
        <v>0</v>
      </c>
      <c r="G82" s="267">
        <v>4</v>
      </c>
      <c r="H82" s="348" t="s">
        <v>358</v>
      </c>
      <c r="I82" s="269"/>
      <c r="J82" s="286"/>
      <c r="K82" s="347">
        <f t="shared" si="8"/>
        <v>0</v>
      </c>
    </row>
    <row r="83" spans="1:11" ht="46.5" x14ac:dyDescent="0.35">
      <c r="A83" s="15">
        <v>5</v>
      </c>
      <c r="B83" s="178" t="s">
        <v>359</v>
      </c>
      <c r="C83" s="323"/>
      <c r="D83" s="324"/>
      <c r="E83" s="42">
        <f t="shared" si="9"/>
        <v>0</v>
      </c>
      <c r="G83" s="267">
        <v>5</v>
      </c>
      <c r="H83" s="348" t="s">
        <v>360</v>
      </c>
      <c r="I83" s="269"/>
      <c r="J83" s="286"/>
      <c r="K83" s="347">
        <f t="shared" si="8"/>
        <v>0</v>
      </c>
    </row>
    <row r="84" spans="1:11" ht="46.5" customHeight="1" x14ac:dyDescent="0.35">
      <c r="A84" s="15">
        <v>6</v>
      </c>
      <c r="B84" s="178" t="s">
        <v>361</v>
      </c>
      <c r="C84" s="323"/>
      <c r="D84" s="324"/>
      <c r="E84" s="42">
        <f t="shared" si="9"/>
        <v>0</v>
      </c>
      <c r="G84" s="267">
        <v>6</v>
      </c>
      <c r="H84" s="348" t="s">
        <v>362</v>
      </c>
      <c r="I84" s="269"/>
      <c r="J84" s="286"/>
      <c r="K84" s="347">
        <f t="shared" si="8"/>
        <v>0</v>
      </c>
    </row>
    <row r="85" spans="1:11" ht="139.5" x14ac:dyDescent="0.35">
      <c r="A85" s="29">
        <v>7</v>
      </c>
      <c r="B85" s="186" t="s">
        <v>363</v>
      </c>
      <c r="C85" s="323"/>
      <c r="D85" s="324"/>
      <c r="E85" s="42">
        <f t="shared" si="9"/>
        <v>0</v>
      </c>
      <c r="G85" s="290">
        <v>7</v>
      </c>
      <c r="H85" s="377" t="s">
        <v>364</v>
      </c>
      <c r="I85" s="291"/>
      <c r="J85" s="286"/>
      <c r="K85" s="347">
        <f t="shared" si="8"/>
        <v>0</v>
      </c>
    </row>
    <row r="86" spans="1:11" ht="139.5" x14ac:dyDescent="0.35">
      <c r="A86" s="29">
        <v>8</v>
      </c>
      <c r="B86" s="178" t="s">
        <v>365</v>
      </c>
      <c r="C86" s="323"/>
      <c r="D86" s="324"/>
      <c r="E86" s="42">
        <f t="shared" si="9"/>
        <v>0</v>
      </c>
      <c r="G86" s="290">
        <v>8</v>
      </c>
      <c r="H86" s="348" t="s">
        <v>366</v>
      </c>
      <c r="I86" s="291"/>
      <c r="J86" s="286"/>
      <c r="K86" s="347">
        <f t="shared" si="8"/>
        <v>0</v>
      </c>
    </row>
    <row r="87" spans="1:11" ht="72" customHeight="1" x14ac:dyDescent="0.35">
      <c r="A87" s="15">
        <v>9</v>
      </c>
      <c r="B87" s="178" t="s">
        <v>367</v>
      </c>
      <c r="C87" s="323"/>
      <c r="D87" s="324"/>
      <c r="E87" s="42">
        <f t="shared" si="9"/>
        <v>0</v>
      </c>
      <c r="G87" s="267">
        <v>9</v>
      </c>
      <c r="H87" s="348" t="s">
        <v>368</v>
      </c>
      <c r="I87" s="269"/>
      <c r="J87" s="286"/>
      <c r="K87" s="347">
        <f t="shared" si="8"/>
        <v>0</v>
      </c>
    </row>
    <row r="88" spans="1:11" ht="46.5" x14ac:dyDescent="0.35">
      <c r="A88" s="15">
        <v>10</v>
      </c>
      <c r="B88" s="178" t="s">
        <v>369</v>
      </c>
      <c r="C88" s="323"/>
      <c r="D88" s="324"/>
      <c r="E88" s="42">
        <f t="shared" si="9"/>
        <v>0</v>
      </c>
      <c r="G88" s="267">
        <v>10</v>
      </c>
      <c r="H88" s="348" t="s">
        <v>370</v>
      </c>
      <c r="I88" s="269"/>
      <c r="J88" s="286"/>
      <c r="K88" s="347">
        <f t="shared" si="8"/>
        <v>0</v>
      </c>
    </row>
    <row r="89" spans="1:11" ht="77.5" x14ac:dyDescent="0.35">
      <c r="A89" s="15">
        <v>11</v>
      </c>
      <c r="B89" s="53" t="s">
        <v>371</v>
      </c>
      <c r="C89" s="323"/>
      <c r="D89" s="324"/>
      <c r="E89" s="42">
        <f t="shared" si="9"/>
        <v>0</v>
      </c>
      <c r="G89" s="267">
        <v>11</v>
      </c>
      <c r="H89" s="346" t="s">
        <v>372</v>
      </c>
      <c r="I89" s="269"/>
      <c r="J89" s="286"/>
      <c r="K89" s="347">
        <f t="shared" si="8"/>
        <v>0</v>
      </c>
    </row>
    <row r="90" spans="1:11" ht="15.5" x14ac:dyDescent="0.35">
      <c r="A90" s="167"/>
      <c r="B90" s="133"/>
      <c r="C90" s="133"/>
      <c r="D90" s="170" t="s">
        <v>203</v>
      </c>
      <c r="E90" s="19">
        <f>SUM(E79:E89)</f>
        <v>0</v>
      </c>
      <c r="G90" s="273" t="s">
        <v>204</v>
      </c>
      <c r="H90" s="274"/>
      <c r="I90" s="274"/>
      <c r="J90" s="294" t="s">
        <v>204</v>
      </c>
      <c r="K90" s="276">
        <f>SUM(K79:K89)</f>
        <v>0</v>
      </c>
    </row>
    <row r="91" spans="1:11" ht="16" thickBot="1" x14ac:dyDescent="0.4">
      <c r="A91" s="168"/>
      <c r="B91" s="134"/>
      <c r="C91" s="134"/>
      <c r="D91" s="135"/>
      <c r="E91" s="45" t="s">
        <v>307</v>
      </c>
      <c r="G91" s="277"/>
      <c r="H91" s="295"/>
      <c r="I91" s="295"/>
      <c r="J91" s="296"/>
      <c r="K91" s="350" t="s">
        <v>277</v>
      </c>
    </row>
    <row r="92" spans="1:11" ht="14.25" customHeight="1" x14ac:dyDescent="0.35">
      <c r="C92" s="57"/>
      <c r="I92" s="57"/>
    </row>
    <row r="93" spans="1:11" ht="14.25" customHeight="1" x14ac:dyDescent="0.35">
      <c r="C93" s="57"/>
      <c r="I93" s="57"/>
    </row>
    <row r="94" spans="1:11" ht="14.25" customHeight="1" x14ac:dyDescent="0.35">
      <c r="C94" s="57"/>
      <c r="I94" s="57"/>
    </row>
    <row r="95" spans="1:11" ht="14.25" customHeight="1" x14ac:dyDescent="0.35">
      <c r="C95" s="57"/>
      <c r="I95" s="57"/>
    </row>
    <row r="96" spans="1:11" ht="14.25" customHeight="1" x14ac:dyDescent="0.35">
      <c r="C96" s="57"/>
      <c r="I96" s="57"/>
    </row>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Cf0gXAGaiqTI4VIyoTSmI2GAsfhOZPyUfgWN25hgSHtJt5pk8+e9uJm4hfNMjEzI7vJpGFnfSVBqx7V4sOAJpQ==" saltValue="jCDFfKxM0TKpZLc9r49CBQ==" spinCount="100000" sheet="1" objects="1" scenarios="1" formatCells="0" formatColumns="0" formatRows="0"/>
  <mergeCells count="1">
    <mergeCell ref="A22:D22"/>
  </mergeCells>
  <dataValidations count="4">
    <dataValidation type="list" allowBlank="1" showErrorMessage="1" sqref="J77 J8 J49 J25 J65" xr:uid="{00000000-0002-0000-0400-000000000000}">
      <formula1>"Reviewed,Not Submitted for Review"</formula1>
    </dataValidation>
    <dataValidation type="list" allowBlank="1" showErrorMessage="1" sqref="I79:I89 I10:I20 I51:I60 I27:I44 I67:I72" xr:uid="{00000000-0002-0000-0400-000001000000}">
      <formula1>"Fully met,Partially met,Not met"</formula1>
    </dataValidation>
    <dataValidation type="list" allowBlank="1" showErrorMessage="1" sqref="D8 D25 D49 D65 D77" xr:uid="{CBA193F7-42D6-41CF-AF2E-38958E7FE8D7}">
      <formula1>"Revisado, No se ha entregado para revisión"</formula1>
    </dataValidation>
    <dataValidation type="list" allowBlank="1" showErrorMessage="1" sqref="C10:C20 C27:C44 C51:C60 C67:C72 C79:C89" xr:uid="{EAEC08CD-ED4E-4433-AD67-A30AE28C3B76}">
      <formula1>"Cumple Totalmente,Cumple Parcialmente,No Cumple"</formula1>
    </dataValidation>
  </dataValidations>
  <pageMargins left="0.25" right="0.25" top="0.75" bottom="0.75" header="0" footer="0"/>
  <pageSetup fitToHeight="0" orientation="portrait"/>
  <headerFooter>
    <oddFooter>&amp;LEnero de 2022&amp;CPautas de evaluación para el programa complementario: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K1000"/>
  <sheetViews>
    <sheetView showGridLines="0" topLeftCell="A10" workbookViewId="0">
      <selection activeCell="C15" sqref="C15"/>
    </sheetView>
  </sheetViews>
  <sheetFormatPr defaultColWidth="14.453125" defaultRowHeight="15" customHeight="1" x14ac:dyDescent="0.35"/>
  <cols>
    <col min="1" max="1" width="4.54296875" customWidth="1"/>
    <col min="2" max="2" width="55.54296875" customWidth="1"/>
    <col min="3" max="3" width="16.54296875" bestFit="1"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0" width="8.7265625" customWidth="1"/>
  </cols>
  <sheetData>
    <row r="1" spans="1:11" ht="14.25" customHeight="1" x14ac:dyDescent="0.35">
      <c r="A1" s="164" t="s">
        <v>44</v>
      </c>
      <c r="B1" s="126"/>
      <c r="C1" s="126"/>
      <c r="D1" s="126"/>
      <c r="E1" s="126"/>
      <c r="F1" s="140"/>
      <c r="G1" s="257" t="s">
        <v>45</v>
      </c>
      <c r="H1" s="258"/>
      <c r="I1" s="258"/>
      <c r="J1" s="258"/>
      <c r="K1" s="258"/>
    </row>
    <row r="2" spans="1:11" ht="14.25" customHeight="1" x14ac:dyDescent="0.35">
      <c r="A2" s="126"/>
      <c r="B2" s="131"/>
      <c r="C2" s="131"/>
      <c r="D2" s="131"/>
      <c r="E2" s="126"/>
      <c r="F2" s="140"/>
      <c r="G2" s="258"/>
      <c r="H2" s="259"/>
      <c r="I2" s="259"/>
      <c r="J2" s="259"/>
      <c r="K2" s="258"/>
    </row>
    <row r="3" spans="1:11" ht="14.25" customHeight="1" x14ac:dyDescent="0.35">
      <c r="A3" s="165" t="s">
        <v>168</v>
      </c>
      <c r="B3" s="131"/>
      <c r="C3" s="131"/>
      <c r="D3" s="131"/>
      <c r="E3" s="126"/>
      <c r="F3" s="140"/>
      <c r="G3" s="260" t="s">
        <v>296</v>
      </c>
      <c r="H3" s="259"/>
      <c r="I3" s="259"/>
      <c r="J3" s="259"/>
      <c r="K3" s="258"/>
    </row>
    <row r="4" spans="1:11" ht="14.25" customHeight="1" x14ac:dyDescent="0.35">
      <c r="A4" s="126"/>
      <c r="B4" s="131"/>
      <c r="C4" s="131"/>
      <c r="D4" s="131"/>
      <c r="E4" s="126"/>
      <c r="F4" s="140"/>
      <c r="G4" s="258"/>
      <c r="H4" s="259"/>
      <c r="I4" s="259"/>
      <c r="J4" s="259"/>
      <c r="K4" s="258"/>
    </row>
    <row r="5" spans="1:11" ht="14.25" customHeight="1" x14ac:dyDescent="0.45">
      <c r="A5" s="175" t="s">
        <v>373</v>
      </c>
      <c r="B5" s="131"/>
      <c r="C5" s="131"/>
      <c r="D5" s="131"/>
      <c r="E5" s="126"/>
      <c r="F5" s="140"/>
      <c r="G5" s="332" t="s">
        <v>374</v>
      </c>
      <c r="H5" s="259"/>
      <c r="I5" s="259"/>
      <c r="J5" s="259"/>
      <c r="K5" s="258"/>
    </row>
    <row r="6" spans="1:11" ht="14.25" customHeight="1" x14ac:dyDescent="0.35">
      <c r="A6" s="556"/>
      <c r="B6" s="554"/>
      <c r="C6" s="554"/>
      <c r="D6" s="554"/>
      <c r="E6" s="554"/>
      <c r="F6" s="140"/>
      <c r="G6" s="557"/>
      <c r="H6" s="558"/>
      <c r="I6" s="558"/>
      <c r="J6" s="558"/>
      <c r="K6" s="558"/>
    </row>
    <row r="7" spans="1:11" ht="30" customHeight="1" x14ac:dyDescent="0.35">
      <c r="A7" s="54" t="s">
        <v>375</v>
      </c>
      <c r="B7" s="110"/>
      <c r="C7" s="111"/>
      <c r="D7" s="110"/>
      <c r="E7" s="55"/>
      <c r="F7" s="140"/>
      <c r="G7" s="369" t="s">
        <v>376</v>
      </c>
      <c r="H7" s="370"/>
      <c r="I7" s="371"/>
      <c r="J7" s="370"/>
      <c r="K7" s="372"/>
    </row>
    <row r="8" spans="1:11" ht="15" customHeight="1" x14ac:dyDescent="0.35">
      <c r="A8" s="34"/>
      <c r="B8" s="35"/>
      <c r="C8" s="36" t="s">
        <v>174</v>
      </c>
      <c r="D8" s="363"/>
      <c r="E8" s="37"/>
      <c r="F8" s="140"/>
      <c r="G8" s="337"/>
      <c r="H8" s="338"/>
      <c r="I8" s="339" t="s">
        <v>175</v>
      </c>
      <c r="J8" s="340"/>
      <c r="K8" s="341"/>
    </row>
    <row r="9" spans="1:11" ht="30" customHeight="1" x14ac:dyDescent="0.35">
      <c r="A9" s="38"/>
      <c r="B9" s="39" t="s">
        <v>176</v>
      </c>
      <c r="C9" s="40" t="s">
        <v>48</v>
      </c>
      <c r="D9" s="40" t="s">
        <v>49</v>
      </c>
      <c r="E9" s="41" t="s">
        <v>50</v>
      </c>
      <c r="F9" s="140"/>
      <c r="G9" s="342"/>
      <c r="H9" s="343" t="s">
        <v>178</v>
      </c>
      <c r="I9" s="344" t="s">
        <v>51</v>
      </c>
      <c r="J9" s="344" t="s">
        <v>52</v>
      </c>
      <c r="K9" s="345" t="s">
        <v>53</v>
      </c>
    </row>
    <row r="10" spans="1:11" ht="320.25" customHeight="1" x14ac:dyDescent="0.35">
      <c r="A10" s="29">
        <v>1</v>
      </c>
      <c r="B10" s="183" t="s">
        <v>377</v>
      </c>
      <c r="C10" s="325"/>
      <c r="D10" s="324"/>
      <c r="E10" s="42">
        <f>IF(C10="Cumple Totalmente", 1, IF(C10="Cumple Parcialmente",0.5, 0))</f>
        <v>0</v>
      </c>
      <c r="F10" s="140"/>
      <c r="G10" s="290">
        <v>1</v>
      </c>
      <c r="H10" s="346" t="s">
        <v>378</v>
      </c>
      <c r="I10" s="291"/>
      <c r="J10" s="272"/>
      <c r="K10" s="347">
        <f t="shared" ref="K10:K27" si="0">IF(I10="Fully met", 1, IF(I10="Partially met",0.5, 0))</f>
        <v>0</v>
      </c>
    </row>
    <row r="11" spans="1:11" ht="108.5" x14ac:dyDescent="0.35">
      <c r="A11" s="15">
        <v>2</v>
      </c>
      <c r="B11" s="187" t="s">
        <v>379</v>
      </c>
      <c r="C11" s="325"/>
      <c r="D11" s="324"/>
      <c r="E11" s="42">
        <f t="shared" ref="E11:E27" si="1">IF(C11="Cumple Totalmente", 1, IF(C11="Cumple Parcialmente",0.5, 0))</f>
        <v>0</v>
      </c>
      <c r="F11" s="140"/>
      <c r="G11" s="267">
        <v>2</v>
      </c>
      <c r="H11" s="348" t="s">
        <v>380</v>
      </c>
      <c r="I11" s="269"/>
      <c r="J11" s="272"/>
      <c r="K11" s="347">
        <f t="shared" si="0"/>
        <v>0</v>
      </c>
    </row>
    <row r="12" spans="1:11" ht="31" x14ac:dyDescent="0.35">
      <c r="A12" s="15">
        <v>3</v>
      </c>
      <c r="B12" s="182" t="s">
        <v>381</v>
      </c>
      <c r="C12" s="325"/>
      <c r="D12" s="324"/>
      <c r="E12" s="42">
        <f t="shared" si="1"/>
        <v>0</v>
      </c>
      <c r="F12" s="140"/>
      <c r="G12" s="267">
        <v>3</v>
      </c>
      <c r="H12" s="348" t="s">
        <v>382</v>
      </c>
      <c r="I12" s="269"/>
      <c r="J12" s="272"/>
      <c r="K12" s="271">
        <f t="shared" si="0"/>
        <v>0</v>
      </c>
    </row>
    <row r="13" spans="1:11" ht="139.5" x14ac:dyDescent="0.35">
      <c r="A13" s="15">
        <v>4</v>
      </c>
      <c r="B13" s="182" t="s">
        <v>181</v>
      </c>
      <c r="C13" s="325"/>
      <c r="D13" s="324"/>
      <c r="E13" s="42">
        <f t="shared" si="1"/>
        <v>0</v>
      </c>
      <c r="F13" s="140"/>
      <c r="G13" s="267">
        <v>4</v>
      </c>
      <c r="H13" s="348" t="s">
        <v>182</v>
      </c>
      <c r="I13" s="269"/>
      <c r="J13" s="272"/>
      <c r="K13" s="347">
        <f t="shared" si="0"/>
        <v>0</v>
      </c>
    </row>
    <row r="14" spans="1:11" ht="46.5" x14ac:dyDescent="0.35">
      <c r="A14" s="15">
        <v>5</v>
      </c>
      <c r="B14" s="182" t="s">
        <v>383</v>
      </c>
      <c r="C14" s="325"/>
      <c r="D14" s="324"/>
      <c r="E14" s="42">
        <f t="shared" si="1"/>
        <v>0</v>
      </c>
      <c r="F14" s="140"/>
      <c r="G14" s="267">
        <v>5</v>
      </c>
      <c r="H14" s="348" t="s">
        <v>384</v>
      </c>
      <c r="I14" s="269"/>
      <c r="J14" s="272"/>
      <c r="K14" s="347">
        <f t="shared" si="0"/>
        <v>0</v>
      </c>
    </row>
    <row r="15" spans="1:11" ht="15.5" x14ac:dyDescent="0.35">
      <c r="A15" s="15">
        <v>6</v>
      </c>
      <c r="B15" s="184" t="s">
        <v>385</v>
      </c>
      <c r="C15" s="325"/>
      <c r="D15" s="324"/>
      <c r="E15" s="42">
        <f t="shared" si="1"/>
        <v>0</v>
      </c>
      <c r="F15" s="140"/>
      <c r="G15" s="267">
        <v>6</v>
      </c>
      <c r="H15" s="380" t="s">
        <v>386</v>
      </c>
      <c r="I15" s="269"/>
      <c r="J15" s="272"/>
      <c r="K15" s="271">
        <f t="shared" si="0"/>
        <v>0</v>
      </c>
    </row>
    <row r="16" spans="1:11" ht="40.5" customHeight="1" x14ac:dyDescent="0.35">
      <c r="A16" s="15">
        <v>7</v>
      </c>
      <c r="B16" s="184" t="s">
        <v>387</v>
      </c>
      <c r="C16" s="325"/>
      <c r="D16" s="324"/>
      <c r="E16" s="42">
        <f t="shared" si="1"/>
        <v>0</v>
      </c>
      <c r="F16" s="140"/>
      <c r="G16" s="267">
        <v>7</v>
      </c>
      <c r="H16" s="380" t="s">
        <v>388</v>
      </c>
      <c r="I16" s="269"/>
      <c r="J16" s="272"/>
      <c r="K16" s="271">
        <f t="shared" si="0"/>
        <v>0</v>
      </c>
    </row>
    <row r="17" spans="1:11" ht="93" x14ac:dyDescent="0.35">
      <c r="A17" s="15">
        <v>8</v>
      </c>
      <c r="B17" s="182" t="s">
        <v>389</v>
      </c>
      <c r="C17" s="325"/>
      <c r="D17" s="324"/>
      <c r="E17" s="42">
        <f t="shared" si="1"/>
        <v>0</v>
      </c>
      <c r="F17" s="140"/>
      <c r="G17" s="267">
        <v>8</v>
      </c>
      <c r="H17" s="380" t="s">
        <v>390</v>
      </c>
      <c r="I17" s="269"/>
      <c r="J17" s="272"/>
      <c r="K17" s="271">
        <f t="shared" si="0"/>
        <v>0</v>
      </c>
    </row>
    <row r="18" spans="1:11" ht="76.5" customHeight="1" x14ac:dyDescent="0.35">
      <c r="A18" s="15">
        <v>9</v>
      </c>
      <c r="B18" s="182" t="s">
        <v>316</v>
      </c>
      <c r="C18" s="325"/>
      <c r="D18" s="324"/>
      <c r="E18" s="42">
        <f t="shared" si="1"/>
        <v>0</v>
      </c>
      <c r="F18" s="140"/>
      <c r="G18" s="267">
        <v>9</v>
      </c>
      <c r="H18" s="348" t="s">
        <v>317</v>
      </c>
      <c r="I18" s="269"/>
      <c r="J18" s="272"/>
      <c r="K18" s="271">
        <f t="shared" si="0"/>
        <v>0</v>
      </c>
    </row>
    <row r="19" spans="1:11" ht="57" customHeight="1" x14ac:dyDescent="0.35">
      <c r="A19" s="15">
        <v>10</v>
      </c>
      <c r="B19" s="182" t="s">
        <v>391</v>
      </c>
      <c r="C19" s="325"/>
      <c r="D19" s="324"/>
      <c r="E19" s="42">
        <f t="shared" si="1"/>
        <v>0</v>
      </c>
      <c r="F19" s="140"/>
      <c r="G19" s="267">
        <v>10</v>
      </c>
      <c r="H19" s="348" t="s">
        <v>392</v>
      </c>
      <c r="I19" s="269"/>
      <c r="J19" s="272"/>
      <c r="K19" s="271">
        <f t="shared" si="0"/>
        <v>0</v>
      </c>
    </row>
    <row r="20" spans="1:11" ht="31" x14ac:dyDescent="0.35">
      <c r="A20" s="15">
        <v>11</v>
      </c>
      <c r="B20" s="182" t="s">
        <v>239</v>
      </c>
      <c r="C20" s="325"/>
      <c r="D20" s="324"/>
      <c r="E20" s="42">
        <f t="shared" si="1"/>
        <v>0</v>
      </c>
      <c r="F20" s="140"/>
      <c r="G20" s="267">
        <v>11</v>
      </c>
      <c r="H20" s="348" t="s">
        <v>240</v>
      </c>
      <c r="I20" s="269"/>
      <c r="J20" s="272"/>
      <c r="K20" s="271">
        <f t="shared" si="0"/>
        <v>0</v>
      </c>
    </row>
    <row r="21" spans="1:11" ht="62" x14ac:dyDescent="0.35">
      <c r="A21" s="15">
        <v>12</v>
      </c>
      <c r="B21" s="182" t="s">
        <v>227</v>
      </c>
      <c r="C21" s="325"/>
      <c r="D21" s="324"/>
      <c r="E21" s="42">
        <f t="shared" si="1"/>
        <v>0</v>
      </c>
      <c r="F21" s="140"/>
      <c r="G21" s="267">
        <v>12</v>
      </c>
      <c r="H21" s="348" t="s">
        <v>228</v>
      </c>
      <c r="I21" s="269"/>
      <c r="J21" s="272"/>
      <c r="K21" s="271">
        <f t="shared" si="0"/>
        <v>0</v>
      </c>
    </row>
    <row r="22" spans="1:11" ht="62" x14ac:dyDescent="0.35">
      <c r="A22" s="15">
        <v>13</v>
      </c>
      <c r="B22" s="182" t="s">
        <v>393</v>
      </c>
      <c r="C22" s="325"/>
      <c r="D22" s="324"/>
      <c r="E22" s="42">
        <f t="shared" si="1"/>
        <v>0</v>
      </c>
      <c r="F22" s="140"/>
      <c r="G22" s="267">
        <v>13</v>
      </c>
      <c r="H22" s="348" t="s">
        <v>394</v>
      </c>
      <c r="I22" s="269"/>
      <c r="J22" s="272"/>
      <c r="K22" s="271">
        <f t="shared" si="0"/>
        <v>0</v>
      </c>
    </row>
    <row r="23" spans="1:11" ht="15.5" x14ac:dyDescent="0.35">
      <c r="A23" s="15">
        <v>14</v>
      </c>
      <c r="B23" s="182" t="s">
        <v>395</v>
      </c>
      <c r="C23" s="325"/>
      <c r="D23" s="324"/>
      <c r="E23" s="42">
        <f t="shared" si="1"/>
        <v>0</v>
      </c>
      <c r="F23" s="140"/>
      <c r="G23" s="267">
        <v>14</v>
      </c>
      <c r="H23" s="348" t="s">
        <v>396</v>
      </c>
      <c r="I23" s="269"/>
      <c r="J23" s="272"/>
      <c r="K23" s="271">
        <f t="shared" si="0"/>
        <v>0</v>
      </c>
    </row>
    <row r="24" spans="1:11" ht="94.5" customHeight="1" x14ac:dyDescent="0.35">
      <c r="A24" s="15">
        <v>15</v>
      </c>
      <c r="B24" s="184" t="s">
        <v>397</v>
      </c>
      <c r="C24" s="325"/>
      <c r="D24" s="324"/>
      <c r="E24" s="42">
        <f t="shared" si="1"/>
        <v>0</v>
      </c>
      <c r="F24" s="140"/>
      <c r="G24" s="267">
        <v>15</v>
      </c>
      <c r="H24" s="380" t="s">
        <v>398</v>
      </c>
      <c r="I24" s="269"/>
      <c r="J24" s="272"/>
      <c r="K24" s="271">
        <f t="shared" si="0"/>
        <v>0</v>
      </c>
    </row>
    <row r="25" spans="1:11" ht="69" customHeight="1" x14ac:dyDescent="0.35">
      <c r="A25" s="15">
        <v>16</v>
      </c>
      <c r="B25" s="182" t="s">
        <v>399</v>
      </c>
      <c r="C25" s="325"/>
      <c r="D25" s="324"/>
      <c r="E25" s="42">
        <f t="shared" si="1"/>
        <v>0</v>
      </c>
      <c r="F25" s="140"/>
      <c r="G25" s="267">
        <v>16</v>
      </c>
      <c r="H25" s="348" t="s">
        <v>400</v>
      </c>
      <c r="I25" s="269"/>
      <c r="J25" s="272"/>
      <c r="K25" s="271">
        <f t="shared" si="0"/>
        <v>0</v>
      </c>
    </row>
    <row r="26" spans="1:11" ht="93" x14ac:dyDescent="0.35">
      <c r="A26" s="15">
        <v>17</v>
      </c>
      <c r="B26" s="182" t="s">
        <v>199</v>
      </c>
      <c r="C26" s="325"/>
      <c r="D26" s="324"/>
      <c r="E26" s="42">
        <f t="shared" si="1"/>
        <v>0</v>
      </c>
      <c r="F26" s="140"/>
      <c r="G26" s="267">
        <v>17</v>
      </c>
      <c r="H26" s="348" t="s">
        <v>200</v>
      </c>
      <c r="I26" s="269"/>
      <c r="J26" s="272"/>
      <c r="K26" s="271">
        <f t="shared" si="0"/>
        <v>0</v>
      </c>
    </row>
    <row r="27" spans="1:11" ht="77.5" x14ac:dyDescent="0.35">
      <c r="A27" s="15">
        <v>18</v>
      </c>
      <c r="B27" s="182" t="s">
        <v>249</v>
      </c>
      <c r="C27" s="325"/>
      <c r="D27" s="324"/>
      <c r="E27" s="42">
        <f t="shared" si="1"/>
        <v>0</v>
      </c>
      <c r="F27" s="140"/>
      <c r="G27" s="267">
        <v>18</v>
      </c>
      <c r="H27" s="348" t="s">
        <v>250</v>
      </c>
      <c r="I27" s="269"/>
      <c r="J27" s="272"/>
      <c r="K27" s="271">
        <f t="shared" si="0"/>
        <v>0</v>
      </c>
    </row>
    <row r="28" spans="1:11" ht="15" customHeight="1" x14ac:dyDescent="0.35">
      <c r="A28" s="167"/>
      <c r="B28" s="133"/>
      <c r="C28" s="133"/>
      <c r="D28" s="170" t="s">
        <v>203</v>
      </c>
      <c r="E28" s="19">
        <f>SUM(E10:E27)</f>
        <v>0</v>
      </c>
      <c r="F28" s="140"/>
      <c r="G28" s="273"/>
      <c r="H28" s="274"/>
      <c r="I28" s="274"/>
      <c r="J28" s="294" t="s">
        <v>204</v>
      </c>
      <c r="K28" s="276">
        <f>SUM(K11:K27)</f>
        <v>0</v>
      </c>
    </row>
    <row r="29" spans="1:11" ht="15" customHeight="1" x14ac:dyDescent="0.35">
      <c r="A29" s="168"/>
      <c r="B29" s="134"/>
      <c r="C29" s="134"/>
      <c r="D29" s="135"/>
      <c r="E29" s="45" t="s">
        <v>329</v>
      </c>
      <c r="F29" s="140"/>
      <c r="G29" s="277"/>
      <c r="H29" s="278"/>
      <c r="I29" s="278"/>
      <c r="J29" s="283"/>
      <c r="K29" s="350" t="s">
        <v>330</v>
      </c>
    </row>
    <row r="30" spans="1:11" ht="15" customHeight="1" x14ac:dyDescent="0.35">
      <c r="C30" s="2"/>
      <c r="F30" s="140"/>
      <c r="G30" s="262"/>
      <c r="H30" s="262"/>
      <c r="I30" s="261"/>
      <c r="J30" s="262"/>
      <c r="K30" s="262"/>
    </row>
    <row r="31" spans="1:11" ht="30" customHeight="1" x14ac:dyDescent="0.35">
      <c r="A31" s="30" t="s">
        <v>401</v>
      </c>
      <c r="B31" s="31"/>
      <c r="C31" s="32"/>
      <c r="D31" s="31"/>
      <c r="E31" s="33"/>
      <c r="F31" s="140"/>
      <c r="G31" s="333" t="s">
        <v>402</v>
      </c>
      <c r="H31" s="334"/>
      <c r="I31" s="335"/>
      <c r="J31" s="334"/>
      <c r="K31" s="336"/>
    </row>
    <row r="32" spans="1:11" ht="15" customHeight="1" x14ac:dyDescent="0.35">
      <c r="A32" s="34"/>
      <c r="B32" s="35"/>
      <c r="C32" s="36" t="s">
        <v>174</v>
      </c>
      <c r="D32" s="363"/>
      <c r="E32" s="37"/>
      <c r="F32" s="140"/>
      <c r="G32" s="337"/>
      <c r="H32" s="338"/>
      <c r="I32" s="339" t="s">
        <v>175</v>
      </c>
      <c r="J32" s="340"/>
      <c r="K32" s="341"/>
    </row>
    <row r="33" spans="1:11" ht="30" customHeight="1" x14ac:dyDescent="0.35">
      <c r="A33" s="38"/>
      <c r="B33" s="39" t="s">
        <v>176</v>
      </c>
      <c r="C33" s="40" t="s">
        <v>48</v>
      </c>
      <c r="D33" s="40" t="s">
        <v>49</v>
      </c>
      <c r="E33" s="41" t="s">
        <v>50</v>
      </c>
      <c r="F33" s="140"/>
      <c r="G33" s="342"/>
      <c r="H33" s="343" t="s">
        <v>178</v>
      </c>
      <c r="I33" s="344" t="s">
        <v>51</v>
      </c>
      <c r="J33" s="344" t="s">
        <v>52</v>
      </c>
      <c r="K33" s="345" t="s">
        <v>53</v>
      </c>
    </row>
    <row r="34" spans="1:11" ht="108.5" x14ac:dyDescent="0.35">
      <c r="A34" s="15">
        <v>1</v>
      </c>
      <c r="B34" s="177" t="s">
        <v>257</v>
      </c>
      <c r="C34" s="323"/>
      <c r="D34" s="324"/>
      <c r="E34" s="42">
        <f>IF(C34="Cumple Totalmente", 1, IF(C34="Cumple Parcialmente",0.5, 0))</f>
        <v>0</v>
      </c>
      <c r="F34" s="140"/>
      <c r="G34" s="267">
        <v>1</v>
      </c>
      <c r="H34" s="346" t="s">
        <v>258</v>
      </c>
      <c r="I34" s="269"/>
      <c r="J34" s="272"/>
      <c r="K34" s="347">
        <f>IF(I34="Fully met", 1, IF(I34="Partially met",0.5, 0))</f>
        <v>0</v>
      </c>
    </row>
    <row r="35" spans="1:11" ht="186" x14ac:dyDescent="0.35">
      <c r="A35" s="15">
        <v>2</v>
      </c>
      <c r="B35" s="178" t="s">
        <v>259</v>
      </c>
      <c r="C35" s="323"/>
      <c r="D35" s="324"/>
      <c r="E35" s="42">
        <f t="shared" ref="E35:E46" si="2">IF(C35="Cumple Totalmente", 1, IF(C35="Cumple Parcialmente",0.5, 0))</f>
        <v>0</v>
      </c>
      <c r="F35" s="140"/>
      <c r="G35" s="267">
        <v>2</v>
      </c>
      <c r="H35" s="348" t="s">
        <v>260</v>
      </c>
      <c r="I35" s="269"/>
      <c r="J35" s="272"/>
      <c r="K35" s="347">
        <f t="shared" ref="K35:K46" si="3">IF(I35="Fully met", 1, IF(I35="Partially met",0.5, 0))</f>
        <v>0</v>
      </c>
    </row>
    <row r="36" spans="1:11" ht="93" x14ac:dyDescent="0.35">
      <c r="A36" s="15">
        <v>3</v>
      </c>
      <c r="B36" s="178" t="s">
        <v>261</v>
      </c>
      <c r="C36" s="323"/>
      <c r="D36" s="324"/>
      <c r="E36" s="42">
        <f t="shared" si="2"/>
        <v>0</v>
      </c>
      <c r="F36" s="140"/>
      <c r="G36" s="267">
        <v>3</v>
      </c>
      <c r="H36" s="348" t="s">
        <v>262</v>
      </c>
      <c r="I36" s="269"/>
      <c r="J36" s="272"/>
      <c r="K36" s="347">
        <f t="shared" si="3"/>
        <v>0</v>
      </c>
    </row>
    <row r="37" spans="1:11" ht="31" x14ac:dyDescent="0.35">
      <c r="A37" s="15">
        <v>4</v>
      </c>
      <c r="B37" s="178" t="s">
        <v>263</v>
      </c>
      <c r="C37" s="323"/>
      <c r="D37" s="324"/>
      <c r="E37" s="42">
        <f t="shared" si="2"/>
        <v>0</v>
      </c>
      <c r="F37" s="140"/>
      <c r="G37" s="267">
        <v>4</v>
      </c>
      <c r="H37" s="348" t="s">
        <v>264</v>
      </c>
      <c r="I37" s="269"/>
      <c r="J37" s="272"/>
      <c r="K37" s="347">
        <f t="shared" si="3"/>
        <v>0</v>
      </c>
    </row>
    <row r="38" spans="1:11" ht="46.5" x14ac:dyDescent="0.35">
      <c r="A38" s="15">
        <v>5</v>
      </c>
      <c r="B38" s="178" t="s">
        <v>265</v>
      </c>
      <c r="C38" s="323"/>
      <c r="D38" s="324"/>
      <c r="E38" s="42">
        <f t="shared" si="2"/>
        <v>0</v>
      </c>
      <c r="F38" s="140"/>
      <c r="G38" s="267">
        <v>5</v>
      </c>
      <c r="H38" s="348" t="s">
        <v>266</v>
      </c>
      <c r="I38" s="269"/>
      <c r="J38" s="272"/>
      <c r="K38" s="347">
        <f t="shared" si="3"/>
        <v>0</v>
      </c>
    </row>
    <row r="39" spans="1:11" ht="46.5" x14ac:dyDescent="0.35">
      <c r="A39" s="15">
        <v>6</v>
      </c>
      <c r="B39" s="178" t="s">
        <v>267</v>
      </c>
      <c r="C39" s="323"/>
      <c r="D39" s="324"/>
      <c r="E39" s="42">
        <f t="shared" si="2"/>
        <v>0</v>
      </c>
      <c r="F39" s="140"/>
      <c r="G39" s="267">
        <v>6</v>
      </c>
      <c r="H39" s="348" t="s">
        <v>268</v>
      </c>
      <c r="I39" s="269"/>
      <c r="J39" s="272"/>
      <c r="K39" s="347">
        <f t="shared" si="3"/>
        <v>0</v>
      </c>
    </row>
    <row r="40" spans="1:11" ht="31" x14ac:dyDescent="0.35">
      <c r="A40" s="15">
        <v>7</v>
      </c>
      <c r="B40" s="178" t="s">
        <v>269</v>
      </c>
      <c r="C40" s="323"/>
      <c r="D40" s="324"/>
      <c r="E40" s="42">
        <f t="shared" si="2"/>
        <v>0</v>
      </c>
      <c r="F40" s="140"/>
      <c r="G40" s="267">
        <v>7</v>
      </c>
      <c r="H40" s="348" t="s">
        <v>270</v>
      </c>
      <c r="I40" s="269"/>
      <c r="J40" s="272"/>
      <c r="K40" s="347">
        <f t="shared" si="3"/>
        <v>0</v>
      </c>
    </row>
    <row r="41" spans="1:11" ht="77.5" x14ac:dyDescent="0.35">
      <c r="A41" s="15">
        <v>8</v>
      </c>
      <c r="B41" s="178" t="s">
        <v>271</v>
      </c>
      <c r="C41" s="323"/>
      <c r="D41" s="324"/>
      <c r="E41" s="42">
        <f t="shared" si="2"/>
        <v>0</v>
      </c>
      <c r="F41" s="140"/>
      <c r="G41" s="267">
        <v>8</v>
      </c>
      <c r="H41" s="348" t="s">
        <v>272</v>
      </c>
      <c r="I41" s="269"/>
      <c r="J41" s="272"/>
      <c r="K41" s="347">
        <f t="shared" si="3"/>
        <v>0</v>
      </c>
    </row>
    <row r="42" spans="1:11" ht="46.5" x14ac:dyDescent="0.35">
      <c r="A42" s="15">
        <v>9</v>
      </c>
      <c r="B42" s="178" t="s">
        <v>403</v>
      </c>
      <c r="C42" s="323"/>
      <c r="D42" s="324"/>
      <c r="E42" s="42">
        <f t="shared" si="2"/>
        <v>0</v>
      </c>
      <c r="F42" s="140"/>
      <c r="G42" s="267">
        <v>9</v>
      </c>
      <c r="H42" s="348" t="s">
        <v>404</v>
      </c>
      <c r="I42" s="269"/>
      <c r="J42" s="272"/>
      <c r="K42" s="347">
        <f t="shared" si="3"/>
        <v>0</v>
      </c>
    </row>
    <row r="43" spans="1:11" ht="31" x14ac:dyDescent="0.35">
      <c r="A43" s="15">
        <v>10</v>
      </c>
      <c r="B43" s="178" t="s">
        <v>405</v>
      </c>
      <c r="C43" s="323"/>
      <c r="D43" s="324"/>
      <c r="E43" s="42">
        <f t="shared" si="2"/>
        <v>0</v>
      </c>
      <c r="F43" s="140"/>
      <c r="G43" s="267">
        <v>10</v>
      </c>
      <c r="H43" s="348" t="s">
        <v>406</v>
      </c>
      <c r="I43" s="269"/>
      <c r="J43" s="272"/>
      <c r="K43" s="347">
        <f t="shared" si="3"/>
        <v>0</v>
      </c>
    </row>
    <row r="44" spans="1:11" ht="46.5" x14ac:dyDescent="0.35">
      <c r="A44" s="15">
        <v>11</v>
      </c>
      <c r="B44" s="178" t="s">
        <v>407</v>
      </c>
      <c r="C44" s="323"/>
      <c r="D44" s="324"/>
      <c r="E44" s="42">
        <f t="shared" si="2"/>
        <v>0</v>
      </c>
      <c r="F44" s="140"/>
      <c r="G44" s="267">
        <v>11</v>
      </c>
      <c r="H44" s="348" t="s">
        <v>408</v>
      </c>
      <c r="I44" s="269"/>
      <c r="J44" s="272"/>
      <c r="K44" s="347">
        <f t="shared" si="3"/>
        <v>0</v>
      </c>
    </row>
    <row r="45" spans="1:11" ht="93" x14ac:dyDescent="0.35">
      <c r="A45" s="15">
        <v>12</v>
      </c>
      <c r="B45" s="178" t="s">
        <v>273</v>
      </c>
      <c r="C45" s="323"/>
      <c r="D45" s="324"/>
      <c r="E45" s="42">
        <f t="shared" si="2"/>
        <v>0</v>
      </c>
      <c r="F45" s="140"/>
      <c r="G45" s="267">
        <v>12</v>
      </c>
      <c r="H45" s="348" t="s">
        <v>200</v>
      </c>
      <c r="I45" s="269"/>
      <c r="J45" s="272"/>
      <c r="K45" s="347">
        <f t="shared" si="3"/>
        <v>0</v>
      </c>
    </row>
    <row r="46" spans="1:11" ht="77.5" x14ac:dyDescent="0.35">
      <c r="A46" s="15">
        <v>13</v>
      </c>
      <c r="B46" s="178" t="s">
        <v>274</v>
      </c>
      <c r="C46" s="323"/>
      <c r="D46" s="324"/>
      <c r="E46" s="42">
        <f t="shared" si="2"/>
        <v>0</v>
      </c>
      <c r="F46" s="140"/>
      <c r="G46" s="267">
        <v>13</v>
      </c>
      <c r="H46" s="348" t="s">
        <v>275</v>
      </c>
      <c r="I46" s="269"/>
      <c r="J46" s="272"/>
      <c r="K46" s="347">
        <f t="shared" si="3"/>
        <v>0</v>
      </c>
    </row>
    <row r="47" spans="1:11" ht="15.5" x14ac:dyDescent="0.35">
      <c r="A47" s="167"/>
      <c r="B47" s="133"/>
      <c r="C47" s="133"/>
      <c r="D47" s="170" t="s">
        <v>203</v>
      </c>
      <c r="E47" s="19">
        <f>SUM(E34:E46)</f>
        <v>0</v>
      </c>
      <c r="F47" s="140"/>
      <c r="G47" s="273"/>
      <c r="H47" s="274"/>
      <c r="I47" s="274"/>
      <c r="J47" s="294" t="s">
        <v>204</v>
      </c>
      <c r="K47" s="276">
        <f>SUM(K35:K46)</f>
        <v>0</v>
      </c>
    </row>
    <row r="48" spans="1:11" ht="15" customHeight="1" x14ac:dyDescent="0.35">
      <c r="A48" s="168"/>
      <c r="B48" s="134"/>
      <c r="C48" s="134"/>
      <c r="D48" s="135"/>
      <c r="E48" s="45" t="s">
        <v>409</v>
      </c>
      <c r="F48" s="140"/>
      <c r="G48" s="277"/>
      <c r="H48" s="278"/>
      <c r="I48" s="278"/>
      <c r="J48" s="283"/>
      <c r="K48" s="350" t="s">
        <v>410</v>
      </c>
    </row>
    <row r="49" spans="1:11" ht="15" customHeight="1" x14ac:dyDescent="0.35">
      <c r="C49" s="2"/>
      <c r="F49" s="140"/>
      <c r="G49" s="262"/>
      <c r="H49" s="262"/>
      <c r="I49" s="261"/>
      <c r="J49" s="262"/>
      <c r="K49" s="262"/>
    </row>
    <row r="50" spans="1:11" ht="30" customHeight="1" x14ac:dyDescent="0.35">
      <c r="A50" s="30" t="s">
        <v>411</v>
      </c>
      <c r="B50" s="31"/>
      <c r="C50" s="32"/>
      <c r="D50" s="31"/>
      <c r="E50" s="33"/>
      <c r="F50" s="140"/>
      <c r="G50" s="333" t="s">
        <v>412</v>
      </c>
      <c r="H50" s="334"/>
      <c r="I50" s="335"/>
      <c r="J50" s="334"/>
      <c r="K50" s="336"/>
    </row>
    <row r="51" spans="1:11" ht="15" customHeight="1" x14ac:dyDescent="0.35">
      <c r="A51" s="34"/>
      <c r="B51" s="35"/>
      <c r="C51" s="36" t="s">
        <v>174</v>
      </c>
      <c r="D51" s="363"/>
      <c r="E51" s="37"/>
      <c r="F51" s="140"/>
      <c r="G51" s="337"/>
      <c r="H51" s="338"/>
      <c r="I51" s="339" t="s">
        <v>175</v>
      </c>
      <c r="J51" s="340"/>
      <c r="K51" s="341"/>
    </row>
    <row r="52" spans="1:11" ht="30" customHeight="1" x14ac:dyDescent="0.35">
      <c r="A52" s="38"/>
      <c r="B52" s="39" t="s">
        <v>176</v>
      </c>
      <c r="C52" s="40" t="s">
        <v>48</v>
      </c>
      <c r="D52" s="40" t="s">
        <v>49</v>
      </c>
      <c r="E52" s="41" t="s">
        <v>50</v>
      </c>
      <c r="F52" s="140"/>
      <c r="G52" s="342"/>
      <c r="H52" s="343" t="s">
        <v>178</v>
      </c>
      <c r="I52" s="344" t="s">
        <v>51</v>
      </c>
      <c r="J52" s="344" t="s">
        <v>52</v>
      </c>
      <c r="K52" s="345" t="s">
        <v>53</v>
      </c>
    </row>
    <row r="53" spans="1:11" ht="46.5" x14ac:dyDescent="0.35">
      <c r="A53" s="15">
        <v>1</v>
      </c>
      <c r="B53" s="177" t="s">
        <v>335</v>
      </c>
      <c r="C53" s="323"/>
      <c r="D53" s="324"/>
      <c r="E53" s="42">
        <f>IF(C53="Cumple Totalmente", 1, IF(C53="Cumple Parcialmente",0.5, 0))</f>
        <v>0</v>
      </c>
      <c r="F53" s="140"/>
      <c r="G53" s="267">
        <v>1</v>
      </c>
      <c r="H53" s="346" t="s">
        <v>336</v>
      </c>
      <c r="I53" s="269"/>
      <c r="J53" s="272"/>
      <c r="K53" s="347">
        <f t="shared" ref="K53:K58" si="4">IF(I53="Fully met", 1, IF(I53="Partially met",0.5, 0))</f>
        <v>0</v>
      </c>
    </row>
    <row r="54" spans="1:11" ht="88.5" customHeight="1" x14ac:dyDescent="0.35">
      <c r="A54" s="15">
        <v>2</v>
      </c>
      <c r="B54" s="178" t="s">
        <v>413</v>
      </c>
      <c r="C54" s="323"/>
      <c r="D54" s="324"/>
      <c r="E54" s="42">
        <f t="shared" ref="E54:E58" si="5">IF(C54="Cumple Totalmente", 1, IF(C54="Cumple Parcialmente",0.5, 0))</f>
        <v>0</v>
      </c>
      <c r="F54" s="140"/>
      <c r="G54" s="267">
        <v>2</v>
      </c>
      <c r="H54" s="348" t="s">
        <v>414</v>
      </c>
      <c r="I54" s="269"/>
      <c r="J54" s="272"/>
      <c r="K54" s="347">
        <f t="shared" si="4"/>
        <v>0</v>
      </c>
    </row>
    <row r="55" spans="1:11" ht="61.5" customHeight="1" x14ac:dyDescent="0.35">
      <c r="A55" s="15">
        <v>3</v>
      </c>
      <c r="B55" s="178" t="s">
        <v>415</v>
      </c>
      <c r="C55" s="323"/>
      <c r="D55" s="324"/>
      <c r="E55" s="42">
        <f t="shared" si="5"/>
        <v>0</v>
      </c>
      <c r="F55" s="140"/>
      <c r="G55" s="267">
        <v>3</v>
      </c>
      <c r="H55" s="348" t="s">
        <v>416</v>
      </c>
      <c r="I55" s="269"/>
      <c r="J55" s="272"/>
      <c r="K55" s="347">
        <f t="shared" si="4"/>
        <v>0</v>
      </c>
    </row>
    <row r="56" spans="1:11" ht="62" x14ac:dyDescent="0.35">
      <c r="A56" s="15">
        <v>4</v>
      </c>
      <c r="B56" s="178" t="s">
        <v>341</v>
      </c>
      <c r="C56" s="323"/>
      <c r="D56" s="324"/>
      <c r="E56" s="42">
        <f t="shared" si="5"/>
        <v>0</v>
      </c>
      <c r="F56" s="140"/>
      <c r="G56" s="267">
        <v>4</v>
      </c>
      <c r="H56" s="348" t="s">
        <v>417</v>
      </c>
      <c r="I56" s="269"/>
      <c r="J56" s="272"/>
      <c r="K56" s="347">
        <f t="shared" si="4"/>
        <v>0</v>
      </c>
    </row>
    <row r="57" spans="1:11" ht="108.5" x14ac:dyDescent="0.35">
      <c r="A57" s="15">
        <v>5</v>
      </c>
      <c r="B57" s="180" t="s">
        <v>343</v>
      </c>
      <c r="C57" s="323"/>
      <c r="D57" s="324"/>
      <c r="E57" s="42">
        <f t="shared" si="5"/>
        <v>0</v>
      </c>
      <c r="F57" s="140"/>
      <c r="G57" s="267">
        <v>5</v>
      </c>
      <c r="H57" s="348" t="s">
        <v>344</v>
      </c>
      <c r="I57" s="269"/>
      <c r="J57" s="272"/>
      <c r="K57" s="347">
        <f t="shared" si="4"/>
        <v>0</v>
      </c>
    </row>
    <row r="58" spans="1:11" ht="77.5" x14ac:dyDescent="0.35">
      <c r="A58" s="15">
        <v>6</v>
      </c>
      <c r="B58" s="178" t="s">
        <v>345</v>
      </c>
      <c r="C58" s="323"/>
      <c r="D58" s="324"/>
      <c r="E58" s="42">
        <f t="shared" si="5"/>
        <v>0</v>
      </c>
      <c r="F58" s="140"/>
      <c r="G58" s="267">
        <v>6</v>
      </c>
      <c r="H58" s="348" t="s">
        <v>346</v>
      </c>
      <c r="I58" s="269"/>
      <c r="J58" s="272"/>
      <c r="K58" s="347">
        <f t="shared" si="4"/>
        <v>0</v>
      </c>
    </row>
    <row r="59" spans="1:11" ht="15.5" x14ac:dyDescent="0.35">
      <c r="A59" s="167"/>
      <c r="B59" s="133"/>
      <c r="C59" s="133"/>
      <c r="D59" s="170" t="s">
        <v>203</v>
      </c>
      <c r="E59" s="19">
        <f>SUM(E53:E58)</f>
        <v>0</v>
      </c>
      <c r="F59" s="140"/>
      <c r="G59" s="273"/>
      <c r="H59" s="274"/>
      <c r="I59" s="274"/>
      <c r="J59" s="294" t="s">
        <v>204</v>
      </c>
      <c r="K59" s="276">
        <f>SUM(K53:K58)</f>
        <v>0</v>
      </c>
    </row>
    <row r="60" spans="1:11" ht="15" customHeight="1" x14ac:dyDescent="0.35">
      <c r="A60" s="168"/>
      <c r="B60" s="134"/>
      <c r="C60" s="134"/>
      <c r="D60" s="135"/>
      <c r="E60" s="45" t="s">
        <v>347</v>
      </c>
      <c r="F60" s="140"/>
      <c r="G60" s="277"/>
      <c r="H60" s="278"/>
      <c r="I60" s="278"/>
      <c r="J60" s="283"/>
      <c r="K60" s="350" t="s">
        <v>348</v>
      </c>
    </row>
    <row r="61" spans="1:11" ht="15" customHeight="1" x14ac:dyDescent="0.35">
      <c r="C61" s="2"/>
      <c r="F61" s="140"/>
      <c r="G61" s="262"/>
      <c r="H61" s="262"/>
      <c r="I61" s="261"/>
      <c r="J61" s="262"/>
      <c r="K61" s="262"/>
    </row>
    <row r="62" spans="1:11" ht="30" customHeight="1" x14ac:dyDescent="0.35">
      <c r="A62" s="30" t="s">
        <v>418</v>
      </c>
      <c r="B62" s="31"/>
      <c r="C62" s="32"/>
      <c r="D62" s="31"/>
      <c r="E62" s="33"/>
      <c r="F62" s="140"/>
      <c r="G62" s="333" t="s">
        <v>419</v>
      </c>
      <c r="H62" s="334"/>
      <c r="I62" s="335"/>
      <c r="J62" s="334"/>
      <c r="K62" s="336"/>
    </row>
    <row r="63" spans="1:11" ht="15" customHeight="1" x14ac:dyDescent="0.35">
      <c r="A63" s="34"/>
      <c r="B63" s="35"/>
      <c r="C63" s="36" t="s">
        <v>174</v>
      </c>
      <c r="D63" s="363"/>
      <c r="E63" s="37"/>
      <c r="F63" s="140"/>
      <c r="G63" s="337"/>
      <c r="H63" s="338"/>
      <c r="I63" s="339" t="s">
        <v>175</v>
      </c>
      <c r="J63" s="340"/>
      <c r="K63" s="341"/>
    </row>
    <row r="64" spans="1:11" ht="30" customHeight="1" x14ac:dyDescent="0.35">
      <c r="A64" s="46"/>
      <c r="B64" s="47" t="s">
        <v>176</v>
      </c>
      <c r="C64" s="40" t="s">
        <v>48</v>
      </c>
      <c r="D64" s="40" t="s">
        <v>49</v>
      </c>
      <c r="E64" s="41" t="s">
        <v>50</v>
      </c>
      <c r="F64" s="140"/>
      <c r="G64" s="351"/>
      <c r="H64" s="352" t="s">
        <v>178</v>
      </c>
      <c r="I64" s="344" t="s">
        <v>51</v>
      </c>
      <c r="J64" s="344" t="s">
        <v>52</v>
      </c>
      <c r="K64" s="345" t="s">
        <v>53</v>
      </c>
    </row>
    <row r="65" spans="1:11" ht="70.5" customHeight="1" x14ac:dyDescent="0.35">
      <c r="A65" s="15">
        <v>1</v>
      </c>
      <c r="B65" s="183" t="s">
        <v>351</v>
      </c>
      <c r="C65" s="323"/>
      <c r="D65" s="324"/>
      <c r="E65" s="42">
        <f>IF(C65="Cumple Totalmente", 1, IF(C65="Cumple Parcialmente",0.5, 0))</f>
        <v>0</v>
      </c>
      <c r="F65" s="140"/>
      <c r="G65" s="267">
        <v>1</v>
      </c>
      <c r="H65" s="346" t="s">
        <v>420</v>
      </c>
      <c r="I65" s="269"/>
      <c r="J65" s="272"/>
      <c r="K65" s="347">
        <f t="shared" ref="K65:K75" si="6">IF(I65="Fully met", 1, IF(I65="Partially met",0.5, 0))</f>
        <v>0</v>
      </c>
    </row>
    <row r="66" spans="1:11" ht="62" x14ac:dyDescent="0.35">
      <c r="A66" s="15">
        <v>2</v>
      </c>
      <c r="B66" s="182" t="s">
        <v>353</v>
      </c>
      <c r="C66" s="323"/>
      <c r="D66" s="324"/>
      <c r="E66" s="42">
        <f t="shared" ref="E66:E75" si="7">IF(C66="Cumple Totalmente", 1, IF(C66="Cumple Parcialmente",0.5, 0))</f>
        <v>0</v>
      </c>
      <c r="F66" s="140"/>
      <c r="G66" s="267">
        <v>2</v>
      </c>
      <c r="H66" s="348" t="s">
        <v>354</v>
      </c>
      <c r="I66" s="269"/>
      <c r="J66" s="272"/>
      <c r="K66" s="347">
        <f t="shared" si="6"/>
        <v>0</v>
      </c>
    </row>
    <row r="67" spans="1:11" ht="31" x14ac:dyDescent="0.35">
      <c r="A67" s="15">
        <v>3</v>
      </c>
      <c r="B67" s="183" t="s">
        <v>355</v>
      </c>
      <c r="C67" s="323"/>
      <c r="D67" s="324"/>
      <c r="E67" s="42">
        <f t="shared" si="7"/>
        <v>0</v>
      </c>
      <c r="F67" s="140"/>
      <c r="G67" s="267">
        <v>3</v>
      </c>
      <c r="H67" s="346" t="s">
        <v>356</v>
      </c>
      <c r="I67" s="269"/>
      <c r="J67" s="272"/>
      <c r="K67" s="347">
        <f t="shared" si="6"/>
        <v>0</v>
      </c>
    </row>
    <row r="68" spans="1:11" ht="62" x14ac:dyDescent="0.35">
      <c r="A68" s="15">
        <v>4</v>
      </c>
      <c r="B68" s="182" t="s">
        <v>357</v>
      </c>
      <c r="C68" s="323"/>
      <c r="D68" s="324"/>
      <c r="E68" s="42">
        <f t="shared" si="7"/>
        <v>0</v>
      </c>
      <c r="F68" s="140"/>
      <c r="G68" s="267">
        <v>4</v>
      </c>
      <c r="H68" s="348" t="s">
        <v>358</v>
      </c>
      <c r="I68" s="269"/>
      <c r="J68" s="272"/>
      <c r="K68" s="347">
        <f t="shared" si="6"/>
        <v>0</v>
      </c>
    </row>
    <row r="69" spans="1:11" ht="57" customHeight="1" x14ac:dyDescent="0.35">
      <c r="A69" s="15">
        <v>5</v>
      </c>
      <c r="B69" s="182" t="s">
        <v>359</v>
      </c>
      <c r="C69" s="323"/>
      <c r="D69" s="324"/>
      <c r="E69" s="42">
        <f t="shared" si="7"/>
        <v>0</v>
      </c>
      <c r="F69" s="140"/>
      <c r="G69" s="267">
        <v>5</v>
      </c>
      <c r="H69" s="348" t="s">
        <v>360</v>
      </c>
      <c r="I69" s="291"/>
      <c r="J69" s="272"/>
      <c r="K69" s="347">
        <f t="shared" si="6"/>
        <v>0</v>
      </c>
    </row>
    <row r="70" spans="1:11" ht="115.5" customHeight="1" x14ac:dyDescent="0.35">
      <c r="A70" s="15">
        <v>6</v>
      </c>
      <c r="B70" s="182" t="s">
        <v>361</v>
      </c>
      <c r="C70" s="323"/>
      <c r="D70" s="324"/>
      <c r="E70" s="42">
        <f t="shared" si="7"/>
        <v>0</v>
      </c>
      <c r="F70" s="140"/>
      <c r="G70" s="267">
        <v>6</v>
      </c>
      <c r="H70" s="348" t="s">
        <v>362</v>
      </c>
      <c r="I70" s="269"/>
      <c r="J70" s="272"/>
      <c r="K70" s="347">
        <f t="shared" si="6"/>
        <v>0</v>
      </c>
    </row>
    <row r="71" spans="1:11" ht="146.25" customHeight="1" x14ac:dyDescent="0.35">
      <c r="A71" s="29">
        <v>7</v>
      </c>
      <c r="B71" s="182" t="s">
        <v>421</v>
      </c>
      <c r="C71" s="323"/>
      <c r="D71" s="324"/>
      <c r="E71" s="42">
        <f t="shared" si="7"/>
        <v>0</v>
      </c>
      <c r="F71" s="140"/>
      <c r="G71" s="290">
        <v>7</v>
      </c>
      <c r="H71" s="348" t="s">
        <v>422</v>
      </c>
      <c r="I71" s="269"/>
      <c r="J71" s="272"/>
      <c r="K71" s="347">
        <f t="shared" si="6"/>
        <v>0</v>
      </c>
    </row>
    <row r="72" spans="1:11" ht="69" customHeight="1" x14ac:dyDescent="0.35">
      <c r="A72" s="15">
        <v>8</v>
      </c>
      <c r="B72" s="182" t="s">
        <v>423</v>
      </c>
      <c r="C72" s="323"/>
      <c r="D72" s="324"/>
      <c r="E72" s="42">
        <f t="shared" si="7"/>
        <v>0</v>
      </c>
      <c r="F72" s="140"/>
      <c r="G72" s="267">
        <v>8</v>
      </c>
      <c r="H72" s="348" t="s">
        <v>424</v>
      </c>
      <c r="I72" s="269"/>
      <c r="J72" s="272"/>
      <c r="K72" s="347">
        <f t="shared" si="6"/>
        <v>0</v>
      </c>
    </row>
    <row r="73" spans="1:11" ht="46.5" x14ac:dyDescent="0.35">
      <c r="A73" s="15">
        <v>9</v>
      </c>
      <c r="B73" s="182" t="s">
        <v>425</v>
      </c>
      <c r="C73" s="323"/>
      <c r="D73" s="324"/>
      <c r="E73" s="42">
        <f t="shared" si="7"/>
        <v>0</v>
      </c>
      <c r="F73" s="140"/>
      <c r="G73" s="267">
        <v>9</v>
      </c>
      <c r="H73" s="348" t="s">
        <v>426</v>
      </c>
      <c r="I73" s="269"/>
      <c r="J73" s="272"/>
      <c r="K73" s="347">
        <f t="shared" si="6"/>
        <v>0</v>
      </c>
    </row>
    <row r="74" spans="1:11" ht="139.5" x14ac:dyDescent="0.35">
      <c r="A74" s="15">
        <v>10</v>
      </c>
      <c r="B74" s="182" t="s">
        <v>427</v>
      </c>
      <c r="C74" s="323"/>
      <c r="D74" s="324"/>
      <c r="E74" s="42">
        <f t="shared" si="7"/>
        <v>0</v>
      </c>
      <c r="F74" s="140"/>
      <c r="G74" s="267">
        <v>10</v>
      </c>
      <c r="H74" s="348" t="s">
        <v>428</v>
      </c>
      <c r="I74" s="269"/>
      <c r="J74" s="272"/>
      <c r="K74" s="347">
        <f t="shared" si="6"/>
        <v>0</v>
      </c>
    </row>
    <row r="75" spans="1:11" ht="77.5" x14ac:dyDescent="0.35">
      <c r="A75" s="15">
        <v>11</v>
      </c>
      <c r="B75" s="182" t="s">
        <v>429</v>
      </c>
      <c r="C75" s="323"/>
      <c r="D75" s="324"/>
      <c r="E75" s="42">
        <f t="shared" si="7"/>
        <v>0</v>
      </c>
      <c r="F75" s="140"/>
      <c r="G75" s="267">
        <v>11</v>
      </c>
      <c r="H75" s="348" t="s">
        <v>372</v>
      </c>
      <c r="I75" s="269"/>
      <c r="J75" s="272"/>
      <c r="K75" s="347">
        <f t="shared" si="6"/>
        <v>0</v>
      </c>
    </row>
    <row r="76" spans="1:11" ht="15" customHeight="1" x14ac:dyDescent="0.35">
      <c r="A76" s="167"/>
      <c r="B76" s="133"/>
      <c r="C76" s="133"/>
      <c r="D76" s="170" t="s">
        <v>203</v>
      </c>
      <c r="E76" s="19">
        <f>SUM(E65:E75)</f>
        <v>0</v>
      </c>
      <c r="F76" s="140"/>
      <c r="G76" s="273"/>
      <c r="H76" s="274"/>
      <c r="I76" s="274"/>
      <c r="J76" s="381" t="s">
        <v>204</v>
      </c>
      <c r="K76" s="276">
        <f>SUM(K61:K75)</f>
        <v>0</v>
      </c>
    </row>
    <row r="77" spans="1:11" ht="15" customHeight="1" x14ac:dyDescent="0.35">
      <c r="A77" s="168"/>
      <c r="B77" s="134"/>
      <c r="C77" s="134"/>
      <c r="D77" s="135"/>
      <c r="E77" s="45" t="s">
        <v>307</v>
      </c>
      <c r="F77" s="140"/>
      <c r="G77" s="277"/>
      <c r="H77" s="278"/>
      <c r="I77" s="278"/>
      <c r="J77" s="283"/>
      <c r="K77" s="350" t="s">
        <v>277</v>
      </c>
    </row>
    <row r="78" spans="1:11" ht="14.25" customHeight="1" x14ac:dyDescent="0.35">
      <c r="C78" s="2"/>
      <c r="F78" s="140"/>
      <c r="I78" s="2"/>
    </row>
    <row r="79" spans="1:11" ht="14.25" customHeight="1" x14ac:dyDescent="0.35">
      <c r="C79" s="2"/>
      <c r="F79" s="140"/>
      <c r="I79" s="2"/>
    </row>
    <row r="80" spans="1:11" ht="14.25" customHeight="1" x14ac:dyDescent="0.35">
      <c r="C80" s="2"/>
      <c r="F80" s="140"/>
      <c r="I80" s="2"/>
    </row>
    <row r="81" spans="3:9" ht="14.25" customHeight="1" x14ac:dyDescent="0.35">
      <c r="C81" s="2"/>
      <c r="F81" s="140"/>
      <c r="I81" s="2"/>
    </row>
    <row r="82" spans="3:9" ht="14.25" customHeight="1" x14ac:dyDescent="0.35">
      <c r="F82" s="140"/>
    </row>
    <row r="83" spans="3:9" ht="14.25" customHeight="1" x14ac:dyDescent="0.35">
      <c r="F83" s="140"/>
    </row>
    <row r="84" spans="3:9" ht="14.25" customHeight="1" x14ac:dyDescent="0.35">
      <c r="F84" s="140"/>
    </row>
    <row r="85" spans="3:9" ht="14.25" customHeight="1" x14ac:dyDescent="0.35">
      <c r="F85" s="140"/>
    </row>
    <row r="86" spans="3:9" ht="14.25" customHeight="1" x14ac:dyDescent="0.35">
      <c r="F86" s="140"/>
    </row>
    <row r="87" spans="3:9" ht="14.25" customHeight="1" x14ac:dyDescent="0.35">
      <c r="F87" s="140"/>
    </row>
    <row r="88" spans="3:9" ht="14.25" customHeight="1" x14ac:dyDescent="0.35">
      <c r="F88" s="140"/>
    </row>
    <row r="89" spans="3:9" ht="14.25" customHeight="1" x14ac:dyDescent="0.35">
      <c r="F89" s="140"/>
    </row>
    <row r="90" spans="3:9" ht="14.25" customHeight="1" x14ac:dyDescent="0.35">
      <c r="F90" s="140"/>
    </row>
    <row r="91" spans="3:9" ht="14.25" customHeight="1" x14ac:dyDescent="0.35">
      <c r="F91" s="140"/>
    </row>
    <row r="92" spans="3:9" ht="14.25" customHeight="1" x14ac:dyDescent="0.35">
      <c r="F92" s="140"/>
    </row>
    <row r="93" spans="3:9" ht="14.25" customHeight="1" x14ac:dyDescent="0.35">
      <c r="F93" s="140"/>
    </row>
    <row r="94" spans="3:9" ht="14.25" customHeight="1" x14ac:dyDescent="0.35">
      <c r="F94" s="140"/>
    </row>
    <row r="95" spans="3:9" ht="14.25" customHeight="1" x14ac:dyDescent="0.35">
      <c r="F95" s="140"/>
    </row>
    <row r="96" spans="3:9" ht="14.25" customHeight="1" x14ac:dyDescent="0.35">
      <c r="F96" s="140"/>
    </row>
    <row r="97" spans="6:6" ht="14.25" customHeight="1" x14ac:dyDescent="0.35">
      <c r="F97" s="140"/>
    </row>
    <row r="98" spans="6:6" ht="14.25" customHeight="1" x14ac:dyDescent="0.35">
      <c r="F98" s="140"/>
    </row>
    <row r="99" spans="6:6" ht="14.25" customHeight="1" x14ac:dyDescent="0.35">
      <c r="F99" s="140"/>
    </row>
    <row r="100" spans="6:6" ht="14.25" customHeight="1" x14ac:dyDescent="0.35">
      <c r="F100" s="140"/>
    </row>
    <row r="101" spans="6:6" ht="14.25" customHeight="1" x14ac:dyDescent="0.35">
      <c r="F101" s="140"/>
    </row>
    <row r="102" spans="6:6" ht="14.25" customHeight="1" x14ac:dyDescent="0.35">
      <c r="F102" s="140"/>
    </row>
    <row r="103" spans="6:6" ht="14.25" customHeight="1" x14ac:dyDescent="0.35">
      <c r="F103" s="140"/>
    </row>
    <row r="104" spans="6:6" ht="14.25" customHeight="1" x14ac:dyDescent="0.35">
      <c r="F104" s="140"/>
    </row>
    <row r="105" spans="6:6" ht="14.25" customHeight="1" x14ac:dyDescent="0.35">
      <c r="F105" s="140"/>
    </row>
    <row r="106" spans="6:6" ht="14.25" customHeight="1" x14ac:dyDescent="0.35">
      <c r="F106" s="140"/>
    </row>
    <row r="107" spans="6:6" ht="14.25" customHeight="1" x14ac:dyDescent="0.35">
      <c r="F107" s="140"/>
    </row>
    <row r="108" spans="6:6" ht="14.25" customHeight="1" x14ac:dyDescent="0.35">
      <c r="F108" s="140"/>
    </row>
    <row r="109" spans="6:6" ht="14.25" customHeight="1" x14ac:dyDescent="0.35">
      <c r="F109" s="140"/>
    </row>
    <row r="110" spans="6:6" ht="14.25" customHeight="1" x14ac:dyDescent="0.35">
      <c r="F110" s="140"/>
    </row>
    <row r="111" spans="6:6" ht="14.25" customHeight="1" x14ac:dyDescent="0.35">
      <c r="F111" s="140"/>
    </row>
    <row r="112" spans="6:6" ht="14.25" customHeight="1" x14ac:dyDescent="0.35">
      <c r="F112" s="140"/>
    </row>
    <row r="113" spans="6:6" ht="14.25" customHeight="1" x14ac:dyDescent="0.35">
      <c r="F113" s="140"/>
    </row>
    <row r="114" spans="6:6" ht="14.25" customHeight="1" x14ac:dyDescent="0.35">
      <c r="F114" s="140"/>
    </row>
    <row r="115" spans="6:6" ht="14.25" customHeight="1" x14ac:dyDescent="0.35">
      <c r="F115" s="140"/>
    </row>
    <row r="116" spans="6:6" ht="14.25" customHeight="1" x14ac:dyDescent="0.35">
      <c r="F116" s="140"/>
    </row>
    <row r="117" spans="6:6" ht="14.25" customHeight="1" x14ac:dyDescent="0.35">
      <c r="F117" s="140"/>
    </row>
    <row r="118" spans="6:6" ht="14.25" customHeight="1" x14ac:dyDescent="0.35">
      <c r="F118" s="140"/>
    </row>
    <row r="119" spans="6:6" ht="14.25" customHeight="1" x14ac:dyDescent="0.35">
      <c r="F119" s="140"/>
    </row>
    <row r="120" spans="6:6" ht="14.25" customHeight="1" x14ac:dyDescent="0.35">
      <c r="F120" s="140"/>
    </row>
    <row r="121" spans="6:6" ht="14.25" customHeight="1" x14ac:dyDescent="0.35">
      <c r="F121" s="140"/>
    </row>
    <row r="122" spans="6:6" ht="14.25" customHeight="1" x14ac:dyDescent="0.35">
      <c r="F122" s="140"/>
    </row>
    <row r="123" spans="6:6" ht="14.25" customHeight="1" x14ac:dyDescent="0.35">
      <c r="F123" s="140"/>
    </row>
    <row r="124" spans="6:6" ht="14.25" customHeight="1" x14ac:dyDescent="0.35">
      <c r="F124" s="140"/>
    </row>
    <row r="125" spans="6:6" ht="14.25" customHeight="1" x14ac:dyDescent="0.35">
      <c r="F125" s="140"/>
    </row>
    <row r="126" spans="6:6" ht="14.25" customHeight="1" x14ac:dyDescent="0.35">
      <c r="F126" s="140"/>
    </row>
    <row r="127" spans="6:6" ht="14.25" customHeight="1" x14ac:dyDescent="0.35">
      <c r="F127" s="140"/>
    </row>
    <row r="128" spans="6:6" ht="14.25" customHeight="1" x14ac:dyDescent="0.35">
      <c r="F128" s="140"/>
    </row>
    <row r="129" spans="6:6" ht="14.25" customHeight="1" x14ac:dyDescent="0.35">
      <c r="F129" s="140"/>
    </row>
    <row r="130" spans="6:6" ht="14.25" customHeight="1" x14ac:dyDescent="0.35">
      <c r="F130" s="140"/>
    </row>
    <row r="131" spans="6:6" ht="14.25" customHeight="1" x14ac:dyDescent="0.35">
      <c r="F131" s="140"/>
    </row>
    <row r="132" spans="6:6" ht="14.25" customHeight="1" x14ac:dyDescent="0.35">
      <c r="F132" s="140"/>
    </row>
    <row r="133" spans="6:6" ht="14.25" customHeight="1" x14ac:dyDescent="0.35">
      <c r="F133" s="140"/>
    </row>
    <row r="134" spans="6:6" ht="14.25" customHeight="1" x14ac:dyDescent="0.35">
      <c r="F134" s="140"/>
    </row>
    <row r="135" spans="6:6" ht="14.25" customHeight="1" x14ac:dyDescent="0.35">
      <c r="F135" s="140"/>
    </row>
    <row r="136" spans="6:6" ht="14.25" customHeight="1" x14ac:dyDescent="0.35">
      <c r="F136" s="140"/>
    </row>
    <row r="137" spans="6:6" ht="14.25" customHeight="1" x14ac:dyDescent="0.35">
      <c r="F137" s="140"/>
    </row>
    <row r="138" spans="6:6" ht="14.25" customHeight="1" x14ac:dyDescent="0.35">
      <c r="F138" s="140"/>
    </row>
    <row r="139" spans="6:6" ht="14.25" customHeight="1" x14ac:dyDescent="0.35">
      <c r="F139" s="140"/>
    </row>
    <row r="140" spans="6:6" ht="14.25" customHeight="1" x14ac:dyDescent="0.35">
      <c r="F140" s="140"/>
    </row>
    <row r="141" spans="6:6" ht="14.25" customHeight="1" x14ac:dyDescent="0.35">
      <c r="F141" s="140"/>
    </row>
    <row r="142" spans="6:6" ht="14.25" customHeight="1" x14ac:dyDescent="0.35">
      <c r="F142" s="140"/>
    </row>
    <row r="143" spans="6:6" ht="14.25" customHeight="1" x14ac:dyDescent="0.35">
      <c r="F143" s="140"/>
    </row>
    <row r="144" spans="6:6" ht="14.25" customHeight="1" x14ac:dyDescent="0.35">
      <c r="F144" s="140"/>
    </row>
    <row r="145" spans="6:6" ht="14.25" customHeight="1" x14ac:dyDescent="0.35">
      <c r="F145" s="140"/>
    </row>
    <row r="146" spans="6:6" ht="14.25" customHeight="1" x14ac:dyDescent="0.35">
      <c r="F146" s="140"/>
    </row>
    <row r="147" spans="6:6" ht="14.25" customHeight="1" x14ac:dyDescent="0.35">
      <c r="F147" s="140"/>
    </row>
    <row r="148" spans="6:6" ht="14.25" customHeight="1" x14ac:dyDescent="0.35">
      <c r="F148" s="140"/>
    </row>
    <row r="149" spans="6:6" ht="14.25" customHeight="1" x14ac:dyDescent="0.35">
      <c r="F149" s="140"/>
    </row>
    <row r="150" spans="6:6" ht="14.25" customHeight="1" x14ac:dyDescent="0.35">
      <c r="F150" s="140"/>
    </row>
    <row r="151" spans="6:6" ht="14.25" customHeight="1" x14ac:dyDescent="0.35">
      <c r="F151" s="140"/>
    </row>
    <row r="152" spans="6:6" ht="14.25" customHeight="1" x14ac:dyDescent="0.35">
      <c r="F152" s="140"/>
    </row>
    <row r="153" spans="6:6" ht="14.25" customHeight="1" x14ac:dyDescent="0.35">
      <c r="F153" s="140"/>
    </row>
    <row r="154" spans="6:6" ht="14.25" customHeight="1" x14ac:dyDescent="0.35">
      <c r="F154" s="140"/>
    </row>
    <row r="155" spans="6:6" ht="14.25" customHeight="1" x14ac:dyDescent="0.35">
      <c r="F155" s="140"/>
    </row>
    <row r="156" spans="6:6" ht="14.25" customHeight="1" x14ac:dyDescent="0.35">
      <c r="F156" s="140"/>
    </row>
    <row r="157" spans="6:6" ht="14.25" customHeight="1" x14ac:dyDescent="0.35">
      <c r="F157" s="140"/>
    </row>
    <row r="158" spans="6:6" ht="14.25" customHeight="1" x14ac:dyDescent="0.35">
      <c r="F158" s="140"/>
    </row>
    <row r="159" spans="6:6" ht="14.25" customHeight="1" x14ac:dyDescent="0.35">
      <c r="F159" s="140"/>
    </row>
    <row r="160" spans="6:6" ht="14.25" customHeight="1" x14ac:dyDescent="0.35">
      <c r="F160" s="140"/>
    </row>
    <row r="161" spans="6:6" ht="14.25" customHeight="1" x14ac:dyDescent="0.35">
      <c r="F161" s="140"/>
    </row>
    <row r="162" spans="6:6" ht="14.25" customHeight="1" x14ac:dyDescent="0.35">
      <c r="F162" s="140"/>
    </row>
    <row r="163" spans="6:6" ht="14.25" customHeight="1" x14ac:dyDescent="0.35">
      <c r="F163" s="140"/>
    </row>
    <row r="164" spans="6:6" ht="14.25" customHeight="1" x14ac:dyDescent="0.35">
      <c r="F164" s="140"/>
    </row>
    <row r="165" spans="6:6" ht="14.25" customHeight="1" x14ac:dyDescent="0.35">
      <c r="F165" s="140"/>
    </row>
    <row r="166" spans="6:6" ht="14.25" customHeight="1" x14ac:dyDescent="0.35">
      <c r="F166" s="140"/>
    </row>
    <row r="167" spans="6:6" ht="14.25" customHeight="1" x14ac:dyDescent="0.35">
      <c r="F167" s="140"/>
    </row>
    <row r="168" spans="6:6" ht="14.25" customHeight="1" x14ac:dyDescent="0.35">
      <c r="F168" s="140"/>
    </row>
    <row r="169" spans="6:6" ht="14.25" customHeight="1" x14ac:dyDescent="0.35">
      <c r="F169" s="140"/>
    </row>
    <row r="170" spans="6:6" ht="14.25" customHeight="1" x14ac:dyDescent="0.35">
      <c r="F170" s="140"/>
    </row>
    <row r="171" spans="6:6" ht="14.25" customHeight="1" x14ac:dyDescent="0.35">
      <c r="F171" s="140"/>
    </row>
    <row r="172" spans="6:6" ht="14.25" customHeight="1" x14ac:dyDescent="0.35">
      <c r="F172" s="140"/>
    </row>
    <row r="173" spans="6:6" ht="14.25" customHeight="1" x14ac:dyDescent="0.35">
      <c r="F173" s="140"/>
    </row>
    <row r="174" spans="6:6" ht="14.25" customHeight="1" x14ac:dyDescent="0.35">
      <c r="F174" s="140"/>
    </row>
    <row r="175" spans="6:6" ht="14.25" customHeight="1" x14ac:dyDescent="0.35">
      <c r="F175" s="140"/>
    </row>
    <row r="176" spans="6:6" ht="14.25" customHeight="1" x14ac:dyDescent="0.35">
      <c r="F176" s="140"/>
    </row>
    <row r="177" spans="6:6" ht="14.25" customHeight="1" x14ac:dyDescent="0.35">
      <c r="F177" s="140"/>
    </row>
    <row r="178" spans="6:6" ht="14.25" customHeight="1" x14ac:dyDescent="0.35">
      <c r="F178" s="140"/>
    </row>
    <row r="179" spans="6:6" ht="14.25" customHeight="1" x14ac:dyDescent="0.35">
      <c r="F179" s="140"/>
    </row>
    <row r="180" spans="6:6" ht="14.25" customHeight="1" x14ac:dyDescent="0.35">
      <c r="F180" s="140"/>
    </row>
    <row r="181" spans="6:6" ht="14.25" customHeight="1" x14ac:dyDescent="0.35">
      <c r="F181" s="140"/>
    </row>
    <row r="182" spans="6:6" ht="14.25" customHeight="1" x14ac:dyDescent="0.35">
      <c r="F182" s="140"/>
    </row>
    <row r="183" spans="6:6" ht="14.25" customHeight="1" x14ac:dyDescent="0.35">
      <c r="F183" s="140"/>
    </row>
    <row r="184" spans="6:6" ht="14.25" customHeight="1" x14ac:dyDescent="0.35">
      <c r="F184" s="140"/>
    </row>
    <row r="185" spans="6:6" ht="14.25" customHeight="1" x14ac:dyDescent="0.35">
      <c r="F185" s="140"/>
    </row>
    <row r="186" spans="6:6" ht="14.25" customHeight="1" x14ac:dyDescent="0.35">
      <c r="F186" s="140"/>
    </row>
    <row r="187" spans="6:6" ht="14.25" customHeight="1" x14ac:dyDescent="0.35">
      <c r="F187" s="140"/>
    </row>
    <row r="188" spans="6:6" ht="14.25" customHeight="1" x14ac:dyDescent="0.35">
      <c r="F188" s="140"/>
    </row>
    <row r="189" spans="6:6" ht="14.25" customHeight="1" x14ac:dyDescent="0.35">
      <c r="F189" s="140"/>
    </row>
    <row r="190" spans="6:6" ht="14.25" customHeight="1" x14ac:dyDescent="0.35">
      <c r="F190" s="140"/>
    </row>
    <row r="191" spans="6:6" ht="14.25" customHeight="1" x14ac:dyDescent="0.35">
      <c r="F191" s="140"/>
    </row>
    <row r="192" spans="6:6" ht="14.25" customHeight="1" x14ac:dyDescent="0.35">
      <c r="F192" s="140"/>
    </row>
    <row r="193" spans="6:6" ht="14.25" customHeight="1" x14ac:dyDescent="0.35">
      <c r="F193" s="140"/>
    </row>
    <row r="194" spans="6:6" ht="14.25" customHeight="1" x14ac:dyDescent="0.35">
      <c r="F194" s="140"/>
    </row>
    <row r="195" spans="6:6" ht="14.25" customHeight="1" x14ac:dyDescent="0.35">
      <c r="F195" s="140"/>
    </row>
    <row r="196" spans="6:6" ht="14.25" customHeight="1" x14ac:dyDescent="0.35">
      <c r="F196" s="140"/>
    </row>
    <row r="197" spans="6:6" ht="14.25" customHeight="1" x14ac:dyDescent="0.35">
      <c r="F197" s="140"/>
    </row>
    <row r="198" spans="6:6" ht="14.25" customHeight="1" x14ac:dyDescent="0.35">
      <c r="F198" s="140"/>
    </row>
    <row r="199" spans="6:6" ht="14.25" customHeight="1" x14ac:dyDescent="0.35">
      <c r="F199" s="140"/>
    </row>
    <row r="200" spans="6:6" ht="14.25" customHeight="1" x14ac:dyDescent="0.35">
      <c r="F200" s="140"/>
    </row>
    <row r="201" spans="6:6" ht="14.25" customHeight="1" x14ac:dyDescent="0.35">
      <c r="F201" s="140"/>
    </row>
    <row r="202" spans="6:6" ht="14.25" customHeight="1" x14ac:dyDescent="0.35">
      <c r="F202" s="140"/>
    </row>
    <row r="203" spans="6:6" ht="14.25" customHeight="1" x14ac:dyDescent="0.35">
      <c r="F203" s="140"/>
    </row>
    <row r="204" spans="6:6" ht="14.25" customHeight="1" x14ac:dyDescent="0.35">
      <c r="F204" s="140"/>
    </row>
    <row r="205" spans="6:6" ht="14.25" customHeight="1" x14ac:dyDescent="0.35">
      <c r="F205" s="140"/>
    </row>
    <row r="206" spans="6:6" ht="14.25" customHeight="1" x14ac:dyDescent="0.35">
      <c r="F206" s="140"/>
    </row>
    <row r="207" spans="6:6" ht="14.25" customHeight="1" x14ac:dyDescent="0.35">
      <c r="F207" s="140"/>
    </row>
    <row r="208" spans="6:6" ht="14.25" customHeight="1" x14ac:dyDescent="0.35">
      <c r="F208" s="140"/>
    </row>
    <row r="209" spans="6:6" ht="14.25" customHeight="1" x14ac:dyDescent="0.35">
      <c r="F209" s="140"/>
    </row>
    <row r="210" spans="6:6" ht="14.25" customHeight="1" x14ac:dyDescent="0.35">
      <c r="F210" s="140"/>
    </row>
    <row r="211" spans="6:6" ht="14.25" customHeight="1" x14ac:dyDescent="0.35">
      <c r="F211" s="140"/>
    </row>
    <row r="212" spans="6:6" ht="14.25" customHeight="1" x14ac:dyDescent="0.35">
      <c r="F212" s="140"/>
    </row>
    <row r="213" spans="6:6" ht="14.25" customHeight="1" x14ac:dyDescent="0.35">
      <c r="F213" s="140"/>
    </row>
    <row r="214" spans="6:6" ht="14.25" customHeight="1" x14ac:dyDescent="0.35">
      <c r="F214" s="140"/>
    </row>
    <row r="215" spans="6:6" ht="14.25" customHeight="1" x14ac:dyDescent="0.35">
      <c r="F215" s="140"/>
    </row>
    <row r="216" spans="6:6" ht="14.25" customHeight="1" x14ac:dyDescent="0.35">
      <c r="F216" s="140"/>
    </row>
    <row r="217" spans="6:6" ht="14.25" customHeight="1" x14ac:dyDescent="0.35">
      <c r="F217" s="140"/>
    </row>
    <row r="218" spans="6:6" ht="14.25" customHeight="1" x14ac:dyDescent="0.35">
      <c r="F218" s="140"/>
    </row>
    <row r="219" spans="6:6" ht="14.25" customHeight="1" x14ac:dyDescent="0.35">
      <c r="F219" s="140"/>
    </row>
    <row r="220" spans="6:6" ht="14.25" customHeight="1" x14ac:dyDescent="0.35">
      <c r="F220" s="140"/>
    </row>
    <row r="221" spans="6:6" ht="14.25" customHeight="1" x14ac:dyDescent="0.35">
      <c r="F221" s="140"/>
    </row>
    <row r="222" spans="6:6" ht="14.25" customHeight="1" x14ac:dyDescent="0.35">
      <c r="F222" s="140"/>
    </row>
    <row r="223" spans="6:6" ht="14.25" customHeight="1" x14ac:dyDescent="0.35">
      <c r="F223" s="140"/>
    </row>
    <row r="224" spans="6:6" ht="14.25" customHeight="1" x14ac:dyDescent="0.35">
      <c r="F224" s="140"/>
    </row>
    <row r="225" spans="6:6" ht="14.25" customHeight="1" x14ac:dyDescent="0.35">
      <c r="F225" s="140"/>
    </row>
    <row r="226" spans="6:6" ht="14.25" customHeight="1" x14ac:dyDescent="0.35">
      <c r="F226" s="140"/>
    </row>
    <row r="227" spans="6:6" ht="14.25" customHeight="1" x14ac:dyDescent="0.35">
      <c r="F227" s="140"/>
    </row>
    <row r="228" spans="6:6" ht="14.25" customHeight="1" x14ac:dyDescent="0.35">
      <c r="F228" s="140"/>
    </row>
    <row r="229" spans="6:6" ht="14.25" customHeight="1" x14ac:dyDescent="0.35">
      <c r="F229" s="140"/>
    </row>
    <row r="230" spans="6:6" ht="14.25" customHeight="1" x14ac:dyDescent="0.35">
      <c r="F230" s="140"/>
    </row>
    <row r="231" spans="6:6" ht="14.25" customHeight="1" x14ac:dyDescent="0.35">
      <c r="F231" s="140"/>
    </row>
    <row r="232" spans="6:6" ht="14.25" customHeight="1" x14ac:dyDescent="0.35">
      <c r="F232" s="140"/>
    </row>
    <row r="233" spans="6:6" ht="14.25" customHeight="1" x14ac:dyDescent="0.35">
      <c r="F233" s="140"/>
    </row>
    <row r="234" spans="6:6" ht="14.25" customHeight="1" x14ac:dyDescent="0.35">
      <c r="F234" s="140"/>
    </row>
    <row r="235" spans="6:6" ht="14.25" customHeight="1" x14ac:dyDescent="0.35">
      <c r="F235" s="140"/>
    </row>
    <row r="236" spans="6:6" ht="14.25" customHeight="1" x14ac:dyDescent="0.35">
      <c r="F236" s="140"/>
    </row>
    <row r="237" spans="6:6" ht="14.25" customHeight="1" x14ac:dyDescent="0.35">
      <c r="F237" s="140"/>
    </row>
    <row r="238" spans="6:6" ht="14.25" customHeight="1" x14ac:dyDescent="0.35">
      <c r="F238" s="140"/>
    </row>
    <row r="239" spans="6:6" ht="14.25" customHeight="1" x14ac:dyDescent="0.35">
      <c r="F239" s="140"/>
    </row>
    <row r="240" spans="6:6" ht="14.25" customHeight="1" x14ac:dyDescent="0.35">
      <c r="F240" s="140"/>
    </row>
    <row r="241" spans="6:6" ht="14.25" customHeight="1" x14ac:dyDescent="0.35">
      <c r="F241" s="140"/>
    </row>
    <row r="242" spans="6:6" ht="14.25" customHeight="1" x14ac:dyDescent="0.35">
      <c r="F242" s="140"/>
    </row>
    <row r="243" spans="6:6" ht="14.25" customHeight="1" x14ac:dyDescent="0.35">
      <c r="F243" s="140"/>
    </row>
    <row r="244" spans="6:6" ht="14.25" customHeight="1" x14ac:dyDescent="0.35">
      <c r="F244" s="140"/>
    </row>
    <row r="245" spans="6:6" ht="14.25" customHeight="1" x14ac:dyDescent="0.35">
      <c r="F245" s="140"/>
    </row>
    <row r="246" spans="6:6" ht="14.25" customHeight="1" x14ac:dyDescent="0.35">
      <c r="F246" s="140"/>
    </row>
    <row r="247" spans="6:6" ht="14.25" customHeight="1" x14ac:dyDescent="0.35">
      <c r="F247" s="140"/>
    </row>
    <row r="248" spans="6:6" ht="14.25" customHeight="1" x14ac:dyDescent="0.35">
      <c r="F248" s="140"/>
    </row>
    <row r="249" spans="6:6" ht="14.25" customHeight="1" x14ac:dyDescent="0.35">
      <c r="F249" s="140"/>
    </row>
    <row r="250" spans="6:6" ht="14.25" customHeight="1" x14ac:dyDescent="0.35">
      <c r="F250" s="140"/>
    </row>
    <row r="251" spans="6:6" ht="14.25" customHeight="1" x14ac:dyDescent="0.35">
      <c r="F251" s="140"/>
    </row>
    <row r="252" spans="6:6" ht="14.25" customHeight="1" x14ac:dyDescent="0.35">
      <c r="F252" s="140"/>
    </row>
    <row r="253" spans="6:6" ht="14.25" customHeight="1" x14ac:dyDescent="0.35">
      <c r="F253" s="140"/>
    </row>
    <row r="254" spans="6:6" ht="14.25" customHeight="1" x14ac:dyDescent="0.35">
      <c r="F254" s="140"/>
    </row>
    <row r="255" spans="6:6" ht="14.25" customHeight="1" x14ac:dyDescent="0.35">
      <c r="F255" s="140"/>
    </row>
    <row r="256" spans="6:6" ht="14.25" customHeight="1" x14ac:dyDescent="0.35">
      <c r="F256" s="140"/>
    </row>
    <row r="257" spans="6:6" ht="14.25" customHeight="1" x14ac:dyDescent="0.35">
      <c r="F257" s="140"/>
    </row>
    <row r="258" spans="6:6" ht="14.25" customHeight="1" x14ac:dyDescent="0.35">
      <c r="F258" s="140"/>
    </row>
    <row r="259" spans="6:6" ht="14.25" customHeight="1" x14ac:dyDescent="0.35">
      <c r="F259" s="140"/>
    </row>
    <row r="260" spans="6:6" ht="14.25" customHeight="1" x14ac:dyDescent="0.35">
      <c r="F260" s="140"/>
    </row>
    <row r="261" spans="6:6" ht="14.25" customHeight="1" x14ac:dyDescent="0.35">
      <c r="F261" s="140"/>
    </row>
    <row r="262" spans="6:6" ht="14.25" customHeight="1" x14ac:dyDescent="0.35">
      <c r="F262" s="140"/>
    </row>
    <row r="263" spans="6:6" ht="14.25" customHeight="1" x14ac:dyDescent="0.35">
      <c r="F263" s="140"/>
    </row>
    <row r="264" spans="6:6" ht="14.25" customHeight="1" x14ac:dyDescent="0.35">
      <c r="F264" s="140"/>
    </row>
    <row r="265" spans="6:6" ht="14.25" customHeight="1" x14ac:dyDescent="0.35">
      <c r="F265" s="140"/>
    </row>
    <row r="266" spans="6:6" ht="14.25" customHeight="1" x14ac:dyDescent="0.35">
      <c r="F266" s="140"/>
    </row>
    <row r="267" spans="6:6" ht="14.25" customHeight="1" x14ac:dyDescent="0.35">
      <c r="F267" s="140"/>
    </row>
    <row r="268" spans="6:6" ht="14.25" customHeight="1" x14ac:dyDescent="0.35">
      <c r="F268" s="140"/>
    </row>
    <row r="269" spans="6:6" ht="14.25" customHeight="1" x14ac:dyDescent="0.35">
      <c r="F269" s="140"/>
    </row>
    <row r="270" spans="6:6" ht="14.25" customHeight="1" x14ac:dyDescent="0.35">
      <c r="F270" s="140"/>
    </row>
    <row r="271" spans="6:6" ht="14.25" customHeight="1" x14ac:dyDescent="0.35">
      <c r="F271" s="140"/>
    </row>
    <row r="272" spans="6:6" ht="14.25" customHeight="1" x14ac:dyDescent="0.35">
      <c r="F272" s="140"/>
    </row>
    <row r="273" spans="6:6" ht="14.25" customHeight="1" x14ac:dyDescent="0.35">
      <c r="F273" s="140"/>
    </row>
    <row r="274" spans="6:6" ht="14.25" customHeight="1" x14ac:dyDescent="0.35">
      <c r="F274" s="140"/>
    </row>
    <row r="275" spans="6:6" ht="14.25" customHeight="1" x14ac:dyDescent="0.35">
      <c r="F275" s="140"/>
    </row>
    <row r="276" spans="6:6" ht="14.25" customHeight="1" x14ac:dyDescent="0.35">
      <c r="F276" s="140"/>
    </row>
    <row r="277" spans="6:6" ht="14.25" customHeight="1" x14ac:dyDescent="0.35">
      <c r="F277" s="140"/>
    </row>
    <row r="278" spans="6:6" ht="14.25" customHeight="1" x14ac:dyDescent="0.35">
      <c r="F278" s="140"/>
    </row>
    <row r="279" spans="6:6" ht="14.25" customHeight="1" x14ac:dyDescent="0.35">
      <c r="F279" s="140"/>
    </row>
    <row r="280" spans="6:6" ht="14.25" customHeight="1" x14ac:dyDescent="0.35">
      <c r="F280" s="140"/>
    </row>
    <row r="281" spans="6:6" ht="14.25" customHeight="1" x14ac:dyDescent="0.35">
      <c r="F281" s="140"/>
    </row>
    <row r="282" spans="6:6" ht="14.25" customHeight="1" x14ac:dyDescent="0.35">
      <c r="F282" s="140"/>
    </row>
    <row r="283" spans="6:6" ht="14.25" customHeight="1" x14ac:dyDescent="0.35">
      <c r="F283" s="140"/>
    </row>
    <row r="284" spans="6:6" ht="14.25" customHeight="1" x14ac:dyDescent="0.35">
      <c r="F284" s="140"/>
    </row>
    <row r="285" spans="6:6" ht="14.25" customHeight="1" x14ac:dyDescent="0.35">
      <c r="F285" s="140"/>
    </row>
    <row r="286" spans="6:6" ht="14.25" customHeight="1" x14ac:dyDescent="0.35">
      <c r="F286" s="140"/>
    </row>
    <row r="287" spans="6:6" ht="14.25" customHeight="1" x14ac:dyDescent="0.35">
      <c r="F287" s="140"/>
    </row>
    <row r="288" spans="6:6" ht="14.25" customHeight="1" x14ac:dyDescent="0.35">
      <c r="F288" s="140"/>
    </row>
    <row r="289" spans="6:6" ht="14.25" customHeight="1" x14ac:dyDescent="0.35">
      <c r="F289" s="140"/>
    </row>
    <row r="290" spans="6:6" ht="14.25" customHeight="1" x14ac:dyDescent="0.35">
      <c r="F290" s="140"/>
    </row>
    <row r="291" spans="6:6" ht="14.25" customHeight="1" x14ac:dyDescent="0.35">
      <c r="F291" s="140"/>
    </row>
    <row r="292" spans="6:6" ht="14.25" customHeight="1" x14ac:dyDescent="0.35">
      <c r="F292" s="140"/>
    </row>
    <row r="293" spans="6:6" ht="14.25" customHeight="1" x14ac:dyDescent="0.35">
      <c r="F293" s="140"/>
    </row>
    <row r="294" spans="6:6" ht="14.25" customHeight="1" x14ac:dyDescent="0.35">
      <c r="F294" s="140"/>
    </row>
    <row r="295" spans="6:6" ht="14.25" customHeight="1" x14ac:dyDescent="0.35">
      <c r="F295" s="140"/>
    </row>
    <row r="296" spans="6:6" ht="14.25" customHeight="1" x14ac:dyDescent="0.35">
      <c r="F296" s="140"/>
    </row>
    <row r="297" spans="6:6" ht="14.25" customHeight="1" x14ac:dyDescent="0.35">
      <c r="F297" s="140"/>
    </row>
    <row r="298" spans="6:6" ht="14.25" customHeight="1" x14ac:dyDescent="0.35">
      <c r="F298" s="140"/>
    </row>
    <row r="299" spans="6:6" ht="14.25" customHeight="1" x14ac:dyDescent="0.35">
      <c r="F299" s="140"/>
    </row>
    <row r="300" spans="6:6" ht="14.25" customHeight="1" x14ac:dyDescent="0.35">
      <c r="F300" s="140"/>
    </row>
    <row r="301" spans="6:6" ht="14.25" customHeight="1" x14ac:dyDescent="0.35">
      <c r="F301" s="140"/>
    </row>
    <row r="302" spans="6:6" ht="14.25" customHeight="1" x14ac:dyDescent="0.35">
      <c r="F302" s="140"/>
    </row>
    <row r="303" spans="6:6" ht="14.25" customHeight="1" x14ac:dyDescent="0.35">
      <c r="F303" s="140"/>
    </row>
    <row r="304" spans="6:6" ht="14.25" customHeight="1" x14ac:dyDescent="0.35">
      <c r="F304" s="140"/>
    </row>
    <row r="305" spans="6:6" ht="14.25" customHeight="1" x14ac:dyDescent="0.35">
      <c r="F305" s="140"/>
    </row>
    <row r="306" spans="6:6" ht="14.25" customHeight="1" x14ac:dyDescent="0.35">
      <c r="F306" s="140"/>
    </row>
    <row r="307" spans="6:6" ht="14.25" customHeight="1" x14ac:dyDescent="0.35">
      <c r="F307" s="140"/>
    </row>
    <row r="308" spans="6:6" ht="14.25" customHeight="1" x14ac:dyDescent="0.35">
      <c r="F308" s="140"/>
    </row>
    <row r="309" spans="6:6" ht="14.25" customHeight="1" x14ac:dyDescent="0.35">
      <c r="F309" s="140"/>
    </row>
    <row r="310" spans="6:6" ht="14.25" customHeight="1" x14ac:dyDescent="0.35">
      <c r="F310" s="140"/>
    </row>
    <row r="311" spans="6:6" ht="14.25" customHeight="1" x14ac:dyDescent="0.35">
      <c r="F311" s="140"/>
    </row>
    <row r="312" spans="6:6" ht="14.25" customHeight="1" x14ac:dyDescent="0.35">
      <c r="F312" s="140"/>
    </row>
    <row r="313" spans="6:6" ht="14.25" customHeight="1" x14ac:dyDescent="0.35">
      <c r="F313" s="140"/>
    </row>
    <row r="314" spans="6:6" ht="14.25" customHeight="1" x14ac:dyDescent="0.35">
      <c r="F314" s="140"/>
    </row>
    <row r="315" spans="6:6" ht="14.25" customHeight="1" x14ac:dyDescent="0.35">
      <c r="F315" s="140"/>
    </row>
    <row r="316" spans="6:6" ht="14.25" customHeight="1" x14ac:dyDescent="0.35">
      <c r="F316" s="140"/>
    </row>
    <row r="317" spans="6:6" ht="14.25" customHeight="1" x14ac:dyDescent="0.35">
      <c r="F317" s="140"/>
    </row>
    <row r="318" spans="6:6" ht="14.25" customHeight="1" x14ac:dyDescent="0.35">
      <c r="F318" s="140"/>
    </row>
    <row r="319" spans="6:6" ht="14.25" customHeight="1" x14ac:dyDescent="0.35">
      <c r="F319" s="140"/>
    </row>
    <row r="320" spans="6:6" ht="14.25" customHeight="1" x14ac:dyDescent="0.35">
      <c r="F320" s="140"/>
    </row>
    <row r="321" spans="6:6" ht="14.25" customHeight="1" x14ac:dyDescent="0.35">
      <c r="F321" s="140"/>
    </row>
    <row r="322" spans="6:6" ht="14.25" customHeight="1" x14ac:dyDescent="0.35">
      <c r="F322" s="140"/>
    </row>
    <row r="323" spans="6:6" ht="14.25" customHeight="1" x14ac:dyDescent="0.35">
      <c r="F323" s="140"/>
    </row>
    <row r="324" spans="6:6" ht="14.25" customHeight="1" x14ac:dyDescent="0.35">
      <c r="F324" s="140"/>
    </row>
    <row r="325" spans="6:6" ht="14.25" customHeight="1" x14ac:dyDescent="0.35">
      <c r="F325" s="140"/>
    </row>
    <row r="326" spans="6:6" ht="14.25" customHeight="1" x14ac:dyDescent="0.35">
      <c r="F326" s="140"/>
    </row>
    <row r="327" spans="6:6" ht="14.25" customHeight="1" x14ac:dyDescent="0.35">
      <c r="F327" s="140"/>
    </row>
    <row r="328" spans="6:6" ht="14.25" customHeight="1" x14ac:dyDescent="0.35">
      <c r="F328" s="140"/>
    </row>
    <row r="329" spans="6:6" ht="14.25" customHeight="1" x14ac:dyDescent="0.35">
      <c r="F329" s="140"/>
    </row>
    <row r="330" spans="6:6" ht="14.25" customHeight="1" x14ac:dyDescent="0.35">
      <c r="F330" s="140"/>
    </row>
    <row r="331" spans="6:6" ht="14.25" customHeight="1" x14ac:dyDescent="0.35">
      <c r="F331" s="140"/>
    </row>
    <row r="332" spans="6:6" ht="14.25" customHeight="1" x14ac:dyDescent="0.35">
      <c r="F332" s="140"/>
    </row>
    <row r="333" spans="6:6" ht="14.25" customHeight="1" x14ac:dyDescent="0.35">
      <c r="F333" s="140"/>
    </row>
    <row r="334" spans="6:6" ht="14.25" customHeight="1" x14ac:dyDescent="0.35">
      <c r="F334" s="140"/>
    </row>
    <row r="335" spans="6:6" ht="14.25" customHeight="1" x14ac:dyDescent="0.35">
      <c r="F335" s="140"/>
    </row>
    <row r="336" spans="6:6" ht="14.25" customHeight="1" x14ac:dyDescent="0.35">
      <c r="F336" s="140"/>
    </row>
    <row r="337" spans="6:6" ht="14.25" customHeight="1" x14ac:dyDescent="0.35">
      <c r="F337" s="140"/>
    </row>
    <row r="338" spans="6:6" ht="14.25" customHeight="1" x14ac:dyDescent="0.35">
      <c r="F338" s="140"/>
    </row>
    <row r="339" spans="6:6" ht="14.25" customHeight="1" x14ac:dyDescent="0.35">
      <c r="F339" s="140"/>
    </row>
    <row r="340" spans="6:6" ht="14.25" customHeight="1" x14ac:dyDescent="0.35">
      <c r="F340" s="140"/>
    </row>
    <row r="341" spans="6:6" ht="14.25" customHeight="1" x14ac:dyDescent="0.35">
      <c r="F341" s="140"/>
    </row>
    <row r="342" spans="6:6" ht="14.25" customHeight="1" x14ac:dyDescent="0.35">
      <c r="F342" s="140"/>
    </row>
    <row r="343" spans="6:6" ht="14.25" customHeight="1" x14ac:dyDescent="0.35">
      <c r="F343" s="140"/>
    </row>
    <row r="344" spans="6:6" ht="14.25" customHeight="1" x14ac:dyDescent="0.35">
      <c r="F344" s="140"/>
    </row>
    <row r="345" spans="6:6" ht="14.25" customHeight="1" x14ac:dyDescent="0.35">
      <c r="F345" s="140"/>
    </row>
    <row r="346" spans="6:6" ht="14.25" customHeight="1" x14ac:dyDescent="0.35">
      <c r="F346" s="140"/>
    </row>
    <row r="347" spans="6:6" ht="14.25" customHeight="1" x14ac:dyDescent="0.35">
      <c r="F347" s="140"/>
    </row>
    <row r="348" spans="6:6" ht="14.25" customHeight="1" x14ac:dyDescent="0.35">
      <c r="F348" s="140"/>
    </row>
    <row r="349" spans="6:6" ht="14.25" customHeight="1" x14ac:dyDescent="0.35">
      <c r="F349" s="140"/>
    </row>
    <row r="350" spans="6:6" ht="14.25" customHeight="1" x14ac:dyDescent="0.35">
      <c r="F350" s="140"/>
    </row>
    <row r="351" spans="6:6" ht="14.25" customHeight="1" x14ac:dyDescent="0.35">
      <c r="F351" s="140"/>
    </row>
    <row r="352" spans="6:6" ht="14.25" customHeight="1" x14ac:dyDescent="0.35">
      <c r="F352" s="140"/>
    </row>
    <row r="353" spans="6:6" ht="14.25" customHeight="1" x14ac:dyDescent="0.35">
      <c r="F353" s="140"/>
    </row>
    <row r="354" spans="6:6" ht="14.25" customHeight="1" x14ac:dyDescent="0.35">
      <c r="F354" s="140"/>
    </row>
    <row r="355" spans="6:6" ht="14.25" customHeight="1" x14ac:dyDescent="0.35">
      <c r="F355" s="140"/>
    </row>
    <row r="356" spans="6:6" ht="14.25" customHeight="1" x14ac:dyDescent="0.35">
      <c r="F356" s="140"/>
    </row>
    <row r="357" spans="6:6" ht="14.25" customHeight="1" x14ac:dyDescent="0.35">
      <c r="F357" s="140"/>
    </row>
    <row r="358" spans="6:6" ht="14.25" customHeight="1" x14ac:dyDescent="0.35">
      <c r="F358" s="140"/>
    </row>
    <row r="359" spans="6:6" ht="14.25" customHeight="1" x14ac:dyDescent="0.35">
      <c r="F359" s="140"/>
    </row>
    <row r="360" spans="6:6" ht="14.25" customHeight="1" x14ac:dyDescent="0.35">
      <c r="F360" s="140"/>
    </row>
    <row r="361" spans="6:6" ht="14.25" customHeight="1" x14ac:dyDescent="0.35">
      <c r="F361" s="140"/>
    </row>
    <row r="362" spans="6:6" ht="14.25" customHeight="1" x14ac:dyDescent="0.35">
      <c r="F362" s="140"/>
    </row>
    <row r="363" spans="6:6" ht="14.25" customHeight="1" x14ac:dyDescent="0.35">
      <c r="F363" s="140"/>
    </row>
    <row r="364" spans="6:6" ht="14.25" customHeight="1" x14ac:dyDescent="0.35">
      <c r="F364" s="140"/>
    </row>
    <row r="365" spans="6:6" ht="14.25" customHeight="1" x14ac:dyDescent="0.35">
      <c r="F365" s="140"/>
    </row>
    <row r="366" spans="6:6" ht="14.25" customHeight="1" x14ac:dyDescent="0.35">
      <c r="F366" s="140"/>
    </row>
    <row r="367" spans="6:6" ht="14.25" customHeight="1" x14ac:dyDescent="0.35">
      <c r="F367" s="140"/>
    </row>
    <row r="368" spans="6:6" ht="14.25" customHeight="1" x14ac:dyDescent="0.35">
      <c r="F368" s="140"/>
    </row>
    <row r="369" spans="6:6" ht="14.25" customHeight="1" x14ac:dyDescent="0.35">
      <c r="F369" s="140"/>
    </row>
    <row r="370" spans="6:6" ht="14.25" customHeight="1" x14ac:dyDescent="0.35">
      <c r="F370" s="140"/>
    </row>
    <row r="371" spans="6:6" ht="14.25" customHeight="1" x14ac:dyDescent="0.35">
      <c r="F371" s="140"/>
    </row>
    <row r="372" spans="6:6" ht="14.25" customHeight="1" x14ac:dyDescent="0.35">
      <c r="F372" s="140"/>
    </row>
    <row r="373" spans="6:6" ht="14.25" customHeight="1" x14ac:dyDescent="0.35">
      <c r="F373" s="140"/>
    </row>
    <row r="374" spans="6:6" ht="14.25" customHeight="1" x14ac:dyDescent="0.35">
      <c r="F374" s="140"/>
    </row>
    <row r="375" spans="6:6" ht="14.25" customHeight="1" x14ac:dyDescent="0.35">
      <c r="F375" s="140"/>
    </row>
    <row r="376" spans="6:6" ht="14.25" customHeight="1" x14ac:dyDescent="0.35">
      <c r="F376" s="140"/>
    </row>
    <row r="377" spans="6:6" ht="14.25" customHeight="1" x14ac:dyDescent="0.35">
      <c r="F377" s="140"/>
    </row>
    <row r="378" spans="6:6" ht="14.25" customHeight="1" x14ac:dyDescent="0.35">
      <c r="F378" s="140"/>
    </row>
    <row r="379" spans="6:6" ht="14.25" customHeight="1" x14ac:dyDescent="0.35">
      <c r="F379" s="140"/>
    </row>
    <row r="380" spans="6:6" ht="14.25" customHeight="1" x14ac:dyDescent="0.35">
      <c r="F380" s="140"/>
    </row>
    <row r="381" spans="6:6" ht="14.25" customHeight="1" x14ac:dyDescent="0.35">
      <c r="F381" s="140"/>
    </row>
    <row r="382" spans="6:6" ht="14.25" customHeight="1" x14ac:dyDescent="0.35">
      <c r="F382" s="140"/>
    </row>
    <row r="383" spans="6:6" ht="14.25" customHeight="1" x14ac:dyDescent="0.35">
      <c r="F383" s="140"/>
    </row>
    <row r="384" spans="6:6" ht="14.25" customHeight="1" x14ac:dyDescent="0.35">
      <c r="F384" s="140"/>
    </row>
    <row r="385" spans="6:6" ht="14.25" customHeight="1" x14ac:dyDescent="0.35">
      <c r="F385" s="140"/>
    </row>
    <row r="386" spans="6:6" ht="14.25" customHeight="1" x14ac:dyDescent="0.35">
      <c r="F386" s="140"/>
    </row>
    <row r="387" spans="6:6" ht="14.25" customHeight="1" x14ac:dyDescent="0.35">
      <c r="F387" s="140"/>
    </row>
    <row r="388" spans="6:6" ht="14.25" customHeight="1" x14ac:dyDescent="0.35">
      <c r="F388" s="140"/>
    </row>
    <row r="389" spans="6:6" ht="14.25" customHeight="1" x14ac:dyDescent="0.35">
      <c r="F389" s="140"/>
    </row>
    <row r="390" spans="6:6" ht="14.25" customHeight="1" x14ac:dyDescent="0.35">
      <c r="F390" s="140"/>
    </row>
    <row r="391" spans="6:6" ht="14.25" customHeight="1" x14ac:dyDescent="0.35">
      <c r="F391" s="140"/>
    </row>
    <row r="392" spans="6:6" ht="14.25" customHeight="1" x14ac:dyDescent="0.35">
      <c r="F392" s="140"/>
    </row>
    <row r="393" spans="6:6" ht="14.25" customHeight="1" x14ac:dyDescent="0.35">
      <c r="F393" s="140"/>
    </row>
    <row r="394" spans="6:6" ht="14.25" customHeight="1" x14ac:dyDescent="0.35">
      <c r="F394" s="140"/>
    </row>
    <row r="395" spans="6:6" ht="14.25" customHeight="1" x14ac:dyDescent="0.35">
      <c r="F395" s="140"/>
    </row>
    <row r="396" spans="6:6" ht="14.25" customHeight="1" x14ac:dyDescent="0.35">
      <c r="F396" s="140"/>
    </row>
    <row r="397" spans="6:6" ht="14.25" customHeight="1" x14ac:dyDescent="0.35">
      <c r="F397" s="140"/>
    </row>
    <row r="398" spans="6:6" ht="14.25" customHeight="1" x14ac:dyDescent="0.35">
      <c r="F398" s="140"/>
    </row>
    <row r="399" spans="6:6" ht="14.25" customHeight="1" x14ac:dyDescent="0.35">
      <c r="F399" s="140"/>
    </row>
    <row r="400" spans="6:6" ht="14.25" customHeight="1" x14ac:dyDescent="0.35">
      <c r="F400" s="140"/>
    </row>
    <row r="401" spans="6:6" ht="14.25" customHeight="1" x14ac:dyDescent="0.35">
      <c r="F401" s="140"/>
    </row>
    <row r="402" spans="6:6" ht="14.25" customHeight="1" x14ac:dyDescent="0.35">
      <c r="F402" s="140"/>
    </row>
    <row r="403" spans="6:6" ht="14.25" customHeight="1" x14ac:dyDescent="0.35">
      <c r="F403" s="140"/>
    </row>
    <row r="404" spans="6:6" ht="14.25" customHeight="1" x14ac:dyDescent="0.35">
      <c r="F404" s="140"/>
    </row>
    <row r="405" spans="6:6" ht="14.25" customHeight="1" x14ac:dyDescent="0.35">
      <c r="F405" s="140"/>
    </row>
    <row r="406" spans="6:6" ht="14.25" customHeight="1" x14ac:dyDescent="0.35">
      <c r="F406" s="140"/>
    </row>
    <row r="407" spans="6:6" ht="14.25" customHeight="1" x14ac:dyDescent="0.35">
      <c r="F407" s="140"/>
    </row>
    <row r="408" spans="6:6" ht="14.25" customHeight="1" x14ac:dyDescent="0.35">
      <c r="F408" s="140"/>
    </row>
    <row r="409" spans="6:6" ht="14.25" customHeight="1" x14ac:dyDescent="0.35">
      <c r="F409" s="140"/>
    </row>
    <row r="410" spans="6:6" ht="14.25" customHeight="1" x14ac:dyDescent="0.35">
      <c r="F410" s="140"/>
    </row>
    <row r="411" spans="6:6" ht="14.25" customHeight="1" x14ac:dyDescent="0.35">
      <c r="F411" s="140"/>
    </row>
    <row r="412" spans="6:6" ht="14.25" customHeight="1" x14ac:dyDescent="0.35">
      <c r="F412" s="140"/>
    </row>
    <row r="413" spans="6:6" ht="14.25" customHeight="1" x14ac:dyDescent="0.35">
      <c r="F413" s="140"/>
    </row>
    <row r="414" spans="6:6" ht="14.25" customHeight="1" x14ac:dyDescent="0.35">
      <c r="F414" s="140"/>
    </row>
    <row r="415" spans="6:6" ht="14.25" customHeight="1" x14ac:dyDescent="0.35">
      <c r="F415" s="140"/>
    </row>
    <row r="416" spans="6:6" ht="14.25" customHeight="1" x14ac:dyDescent="0.35">
      <c r="F416" s="140"/>
    </row>
    <row r="417" spans="6:6" ht="14.25" customHeight="1" x14ac:dyDescent="0.35">
      <c r="F417" s="140"/>
    </row>
    <row r="418" spans="6:6" ht="14.25" customHeight="1" x14ac:dyDescent="0.35">
      <c r="F418" s="140"/>
    </row>
    <row r="419" spans="6:6" ht="14.25" customHeight="1" x14ac:dyDescent="0.35">
      <c r="F419" s="140"/>
    </row>
    <row r="420" spans="6:6" ht="14.25" customHeight="1" x14ac:dyDescent="0.35">
      <c r="F420" s="140"/>
    </row>
    <row r="421" spans="6:6" ht="14.25" customHeight="1" x14ac:dyDescent="0.35">
      <c r="F421" s="140"/>
    </row>
    <row r="422" spans="6:6" ht="14.25" customHeight="1" x14ac:dyDescent="0.35">
      <c r="F422" s="140"/>
    </row>
    <row r="423" spans="6:6" ht="14.25" customHeight="1" x14ac:dyDescent="0.35">
      <c r="F423" s="140"/>
    </row>
    <row r="424" spans="6:6" ht="14.25" customHeight="1" x14ac:dyDescent="0.35">
      <c r="F424" s="140"/>
    </row>
    <row r="425" spans="6:6" ht="14.25" customHeight="1" x14ac:dyDescent="0.35">
      <c r="F425" s="140"/>
    </row>
    <row r="426" spans="6:6" ht="14.25" customHeight="1" x14ac:dyDescent="0.35">
      <c r="F426" s="140"/>
    </row>
    <row r="427" spans="6:6" ht="14.25" customHeight="1" x14ac:dyDescent="0.35">
      <c r="F427" s="140"/>
    </row>
    <row r="428" spans="6:6" ht="14.25" customHeight="1" x14ac:dyDescent="0.35">
      <c r="F428" s="140"/>
    </row>
    <row r="429" spans="6:6" ht="14.25" customHeight="1" x14ac:dyDescent="0.35">
      <c r="F429" s="140"/>
    </row>
    <row r="430" spans="6:6" ht="14.25" customHeight="1" x14ac:dyDescent="0.35">
      <c r="F430" s="140"/>
    </row>
    <row r="431" spans="6:6" ht="14.25" customHeight="1" x14ac:dyDescent="0.35">
      <c r="F431" s="140"/>
    </row>
    <row r="432" spans="6:6" ht="14.25" customHeight="1" x14ac:dyDescent="0.35">
      <c r="F432" s="140"/>
    </row>
    <row r="433" spans="6:6" ht="14.25" customHeight="1" x14ac:dyDescent="0.35">
      <c r="F433" s="140"/>
    </row>
    <row r="434" spans="6:6" ht="14.25" customHeight="1" x14ac:dyDescent="0.35">
      <c r="F434" s="140"/>
    </row>
    <row r="435" spans="6:6" ht="14.25" customHeight="1" x14ac:dyDescent="0.35">
      <c r="F435" s="140"/>
    </row>
    <row r="436" spans="6:6" ht="14.25" customHeight="1" x14ac:dyDescent="0.35">
      <c r="F436" s="140"/>
    </row>
    <row r="437" spans="6:6" ht="14.25" customHeight="1" x14ac:dyDescent="0.35">
      <c r="F437" s="140"/>
    </row>
    <row r="438" spans="6:6" ht="14.25" customHeight="1" x14ac:dyDescent="0.35">
      <c r="F438" s="140"/>
    </row>
    <row r="439" spans="6:6" ht="14.25" customHeight="1" x14ac:dyDescent="0.35">
      <c r="F439" s="140"/>
    </row>
    <row r="440" spans="6:6" ht="14.25" customHeight="1" x14ac:dyDescent="0.35">
      <c r="F440" s="140"/>
    </row>
    <row r="441" spans="6:6" ht="14.25" customHeight="1" x14ac:dyDescent="0.35">
      <c r="F441" s="140"/>
    </row>
    <row r="442" spans="6:6" ht="14.25" customHeight="1" x14ac:dyDescent="0.35">
      <c r="F442" s="140"/>
    </row>
    <row r="443" spans="6:6" ht="14.25" customHeight="1" x14ac:dyDescent="0.35">
      <c r="F443" s="140"/>
    </row>
    <row r="444" spans="6:6" ht="14.25" customHeight="1" x14ac:dyDescent="0.35">
      <c r="F444" s="140"/>
    </row>
    <row r="445" spans="6:6" ht="14.25" customHeight="1" x14ac:dyDescent="0.35">
      <c r="F445" s="140"/>
    </row>
    <row r="446" spans="6:6" ht="14.25" customHeight="1" x14ac:dyDescent="0.35">
      <c r="F446" s="140"/>
    </row>
    <row r="447" spans="6:6" ht="14.25" customHeight="1" x14ac:dyDescent="0.35">
      <c r="F447" s="140"/>
    </row>
    <row r="448" spans="6:6" ht="14.25" customHeight="1" x14ac:dyDescent="0.35">
      <c r="F448" s="140"/>
    </row>
    <row r="449" spans="6:6" ht="14.25" customHeight="1" x14ac:dyDescent="0.35">
      <c r="F449" s="140"/>
    </row>
    <row r="450" spans="6:6" ht="14.25" customHeight="1" x14ac:dyDescent="0.35">
      <c r="F450" s="140"/>
    </row>
    <row r="451" spans="6:6" ht="14.25" customHeight="1" x14ac:dyDescent="0.35">
      <c r="F451" s="140"/>
    </row>
    <row r="452" spans="6:6" ht="14.25" customHeight="1" x14ac:dyDescent="0.35">
      <c r="F452" s="140"/>
    </row>
    <row r="453" spans="6:6" ht="14.25" customHeight="1" x14ac:dyDescent="0.35">
      <c r="F453" s="140"/>
    </row>
    <row r="454" spans="6:6" ht="14.25" customHeight="1" x14ac:dyDescent="0.35">
      <c r="F454" s="140"/>
    </row>
    <row r="455" spans="6:6" ht="14.25" customHeight="1" x14ac:dyDescent="0.35">
      <c r="F455" s="140"/>
    </row>
    <row r="456" spans="6:6" ht="14.25" customHeight="1" x14ac:dyDescent="0.35">
      <c r="F456" s="140"/>
    </row>
    <row r="457" spans="6:6" ht="14.25" customHeight="1" x14ac:dyDescent="0.35">
      <c r="F457" s="140"/>
    </row>
    <row r="458" spans="6:6" ht="14.25" customHeight="1" x14ac:dyDescent="0.35">
      <c r="F458" s="140"/>
    </row>
    <row r="459" spans="6:6" ht="14.25" customHeight="1" x14ac:dyDescent="0.35">
      <c r="F459" s="140"/>
    </row>
    <row r="460" spans="6:6" ht="14.25" customHeight="1" x14ac:dyDescent="0.35">
      <c r="F460" s="140"/>
    </row>
    <row r="461" spans="6:6" ht="14.25" customHeight="1" x14ac:dyDescent="0.35">
      <c r="F461" s="140"/>
    </row>
    <row r="462" spans="6:6" ht="14.25" customHeight="1" x14ac:dyDescent="0.35">
      <c r="F462" s="140"/>
    </row>
    <row r="463" spans="6:6" ht="14.25" customHeight="1" x14ac:dyDescent="0.35">
      <c r="F463" s="140"/>
    </row>
    <row r="464" spans="6:6" ht="14.25" customHeight="1" x14ac:dyDescent="0.35">
      <c r="F464" s="140"/>
    </row>
    <row r="465" spans="6:6" ht="14.25" customHeight="1" x14ac:dyDescent="0.35">
      <c r="F465" s="140"/>
    </row>
    <row r="466" spans="6:6" ht="14.25" customHeight="1" x14ac:dyDescent="0.35">
      <c r="F466" s="140"/>
    </row>
    <row r="467" spans="6:6" ht="14.25" customHeight="1" x14ac:dyDescent="0.35">
      <c r="F467" s="140"/>
    </row>
    <row r="468" spans="6:6" ht="14.25" customHeight="1" x14ac:dyDescent="0.35">
      <c r="F468" s="140"/>
    </row>
    <row r="469" spans="6:6" ht="14.25" customHeight="1" x14ac:dyDescent="0.35">
      <c r="F469" s="140"/>
    </row>
    <row r="470" spans="6:6" ht="14.25" customHeight="1" x14ac:dyDescent="0.35">
      <c r="F470" s="140"/>
    </row>
    <row r="471" spans="6:6" ht="14.25" customHeight="1" x14ac:dyDescent="0.35">
      <c r="F471" s="140"/>
    </row>
    <row r="472" spans="6:6" ht="14.25" customHeight="1" x14ac:dyDescent="0.35">
      <c r="F472" s="140"/>
    </row>
    <row r="473" spans="6:6" ht="14.25" customHeight="1" x14ac:dyDescent="0.35">
      <c r="F473" s="140"/>
    </row>
    <row r="474" spans="6:6" ht="14.25" customHeight="1" x14ac:dyDescent="0.35">
      <c r="F474" s="140"/>
    </row>
    <row r="475" spans="6:6" ht="14.25" customHeight="1" x14ac:dyDescent="0.35">
      <c r="F475" s="140"/>
    </row>
    <row r="476" spans="6:6" ht="14.25" customHeight="1" x14ac:dyDescent="0.35">
      <c r="F476" s="140"/>
    </row>
    <row r="477" spans="6:6" ht="14.25" customHeight="1" x14ac:dyDescent="0.35">
      <c r="F477" s="140"/>
    </row>
    <row r="478" spans="6:6" ht="14.25" customHeight="1" x14ac:dyDescent="0.35">
      <c r="F478" s="140"/>
    </row>
    <row r="479" spans="6:6" ht="14.25" customHeight="1" x14ac:dyDescent="0.35">
      <c r="F479" s="140"/>
    </row>
    <row r="480" spans="6:6" ht="14.25" customHeight="1" x14ac:dyDescent="0.35">
      <c r="F480" s="140"/>
    </row>
    <row r="481" spans="6:6" ht="14.25" customHeight="1" x14ac:dyDescent="0.35">
      <c r="F481" s="140"/>
    </row>
    <row r="482" spans="6:6" ht="14.25" customHeight="1" x14ac:dyDescent="0.35">
      <c r="F482" s="140"/>
    </row>
    <row r="483" spans="6:6" ht="14.25" customHeight="1" x14ac:dyDescent="0.35">
      <c r="F483" s="140"/>
    </row>
    <row r="484" spans="6:6" ht="14.25" customHeight="1" x14ac:dyDescent="0.35">
      <c r="F484" s="140"/>
    </row>
    <row r="485" spans="6:6" ht="14.25" customHeight="1" x14ac:dyDescent="0.35">
      <c r="F485" s="140"/>
    </row>
    <row r="486" spans="6:6" ht="14.25" customHeight="1" x14ac:dyDescent="0.35">
      <c r="F486" s="140"/>
    </row>
    <row r="487" spans="6:6" ht="14.25" customHeight="1" x14ac:dyDescent="0.35">
      <c r="F487" s="140"/>
    </row>
    <row r="488" spans="6:6" ht="14.25" customHeight="1" x14ac:dyDescent="0.35">
      <c r="F488" s="140"/>
    </row>
    <row r="489" spans="6:6" ht="14.25" customHeight="1" x14ac:dyDescent="0.35">
      <c r="F489" s="140"/>
    </row>
    <row r="490" spans="6:6" ht="14.25" customHeight="1" x14ac:dyDescent="0.35">
      <c r="F490" s="140"/>
    </row>
    <row r="491" spans="6:6" ht="14.25" customHeight="1" x14ac:dyDescent="0.35">
      <c r="F491" s="140"/>
    </row>
    <row r="492" spans="6:6" ht="14.25" customHeight="1" x14ac:dyDescent="0.35">
      <c r="F492" s="140"/>
    </row>
    <row r="493" spans="6:6" ht="14.25" customHeight="1" x14ac:dyDescent="0.35">
      <c r="F493" s="140"/>
    </row>
    <row r="494" spans="6:6" ht="14.25" customHeight="1" x14ac:dyDescent="0.35">
      <c r="F494" s="140"/>
    </row>
    <row r="495" spans="6:6" ht="14.25" customHeight="1" x14ac:dyDescent="0.35">
      <c r="F495" s="140"/>
    </row>
    <row r="496" spans="6:6" ht="14.25" customHeight="1" x14ac:dyDescent="0.35">
      <c r="F496" s="140"/>
    </row>
    <row r="497" spans="6:6" ht="14.25" customHeight="1" x14ac:dyDescent="0.35">
      <c r="F497" s="140"/>
    </row>
    <row r="498" spans="6:6" ht="14.25" customHeight="1" x14ac:dyDescent="0.35">
      <c r="F498" s="140"/>
    </row>
    <row r="499" spans="6:6" ht="14.25" customHeight="1" x14ac:dyDescent="0.35">
      <c r="F499" s="140"/>
    </row>
    <row r="500" spans="6:6" ht="14.25" customHeight="1" x14ac:dyDescent="0.35">
      <c r="F500" s="140"/>
    </row>
    <row r="501" spans="6:6" ht="14.25" customHeight="1" x14ac:dyDescent="0.35">
      <c r="F501" s="140"/>
    </row>
    <row r="502" spans="6:6" ht="14.25" customHeight="1" x14ac:dyDescent="0.35">
      <c r="F502" s="140"/>
    </row>
    <row r="503" spans="6:6" ht="14.25" customHeight="1" x14ac:dyDescent="0.35">
      <c r="F503" s="140"/>
    </row>
    <row r="504" spans="6:6" ht="14.25" customHeight="1" x14ac:dyDescent="0.35">
      <c r="F504" s="140"/>
    </row>
    <row r="505" spans="6:6" ht="14.25" customHeight="1" x14ac:dyDescent="0.35">
      <c r="F505" s="140"/>
    </row>
    <row r="506" spans="6:6" ht="14.25" customHeight="1" x14ac:dyDescent="0.35">
      <c r="F506" s="140"/>
    </row>
    <row r="507" spans="6:6" ht="14.25" customHeight="1" x14ac:dyDescent="0.35">
      <c r="F507" s="140"/>
    </row>
    <row r="508" spans="6:6" ht="14.25" customHeight="1" x14ac:dyDescent="0.35">
      <c r="F508" s="140"/>
    </row>
    <row r="509" spans="6:6" ht="14.25" customHeight="1" x14ac:dyDescent="0.35">
      <c r="F509" s="140"/>
    </row>
    <row r="510" spans="6:6" ht="14.25" customHeight="1" x14ac:dyDescent="0.35">
      <c r="F510" s="140"/>
    </row>
    <row r="511" spans="6:6" ht="14.25" customHeight="1" x14ac:dyDescent="0.35">
      <c r="F511" s="140"/>
    </row>
    <row r="512" spans="6:6" ht="14.25" customHeight="1" x14ac:dyDescent="0.35">
      <c r="F512" s="140"/>
    </row>
    <row r="513" spans="6:6" ht="14.25" customHeight="1" x14ac:dyDescent="0.35">
      <c r="F513" s="140"/>
    </row>
    <row r="514" spans="6:6" ht="14.25" customHeight="1" x14ac:dyDescent="0.35">
      <c r="F514" s="140"/>
    </row>
    <row r="515" spans="6:6" ht="14.25" customHeight="1" x14ac:dyDescent="0.35">
      <c r="F515" s="140"/>
    </row>
    <row r="516" spans="6:6" ht="14.25" customHeight="1" x14ac:dyDescent="0.35">
      <c r="F516" s="140"/>
    </row>
    <row r="517" spans="6:6" ht="14.25" customHeight="1" x14ac:dyDescent="0.35">
      <c r="F517" s="140"/>
    </row>
    <row r="518" spans="6:6" ht="14.25" customHeight="1" x14ac:dyDescent="0.35">
      <c r="F518" s="140"/>
    </row>
    <row r="519" spans="6:6" ht="14.25" customHeight="1" x14ac:dyDescent="0.35">
      <c r="F519" s="140"/>
    </row>
    <row r="520" spans="6:6" ht="14.25" customHeight="1" x14ac:dyDescent="0.35">
      <c r="F520" s="140"/>
    </row>
    <row r="521" spans="6:6" ht="14.25" customHeight="1" x14ac:dyDescent="0.35">
      <c r="F521" s="140"/>
    </row>
    <row r="522" spans="6:6" ht="14.25" customHeight="1" x14ac:dyDescent="0.35">
      <c r="F522" s="140"/>
    </row>
    <row r="523" spans="6:6" ht="14.25" customHeight="1" x14ac:dyDescent="0.35">
      <c r="F523" s="140"/>
    </row>
    <row r="524" spans="6:6" ht="14.25" customHeight="1" x14ac:dyDescent="0.35">
      <c r="F524" s="140"/>
    </row>
    <row r="525" spans="6:6" ht="14.25" customHeight="1" x14ac:dyDescent="0.35">
      <c r="F525" s="140"/>
    </row>
    <row r="526" spans="6:6" ht="14.25" customHeight="1" x14ac:dyDescent="0.35">
      <c r="F526" s="140"/>
    </row>
    <row r="527" spans="6:6" ht="14.25" customHeight="1" x14ac:dyDescent="0.35">
      <c r="F527" s="140"/>
    </row>
    <row r="528" spans="6:6" ht="14.25" customHeight="1" x14ac:dyDescent="0.35">
      <c r="F528" s="140"/>
    </row>
    <row r="529" spans="6:6" ht="14.25" customHeight="1" x14ac:dyDescent="0.35">
      <c r="F529" s="140"/>
    </row>
    <row r="530" spans="6:6" ht="14.25" customHeight="1" x14ac:dyDescent="0.35">
      <c r="F530" s="140"/>
    </row>
    <row r="531" spans="6:6" ht="14.25" customHeight="1" x14ac:dyDescent="0.35">
      <c r="F531" s="140"/>
    </row>
    <row r="532" spans="6:6" ht="14.25" customHeight="1" x14ac:dyDescent="0.35">
      <c r="F532" s="140"/>
    </row>
    <row r="533" spans="6:6" ht="14.25" customHeight="1" x14ac:dyDescent="0.35">
      <c r="F533" s="140"/>
    </row>
    <row r="534" spans="6:6" ht="14.25" customHeight="1" x14ac:dyDescent="0.35">
      <c r="F534" s="140"/>
    </row>
    <row r="535" spans="6:6" ht="14.25" customHeight="1" x14ac:dyDescent="0.35">
      <c r="F535" s="140"/>
    </row>
    <row r="536" spans="6:6" ht="14.25" customHeight="1" x14ac:dyDescent="0.35">
      <c r="F536" s="140"/>
    </row>
    <row r="537" spans="6:6" ht="14.25" customHeight="1" x14ac:dyDescent="0.35">
      <c r="F537" s="140"/>
    </row>
    <row r="538" spans="6:6" ht="14.25" customHeight="1" x14ac:dyDescent="0.35">
      <c r="F538" s="140"/>
    </row>
    <row r="539" spans="6:6" ht="14.25" customHeight="1" x14ac:dyDescent="0.35">
      <c r="F539" s="140"/>
    </row>
    <row r="540" spans="6:6" ht="14.25" customHeight="1" x14ac:dyDescent="0.35">
      <c r="F540" s="140"/>
    </row>
    <row r="541" spans="6:6" ht="14.25" customHeight="1" x14ac:dyDescent="0.35">
      <c r="F541" s="140"/>
    </row>
    <row r="542" spans="6:6" ht="14.25" customHeight="1" x14ac:dyDescent="0.35">
      <c r="F542" s="140"/>
    </row>
    <row r="543" spans="6:6" ht="14.25" customHeight="1" x14ac:dyDescent="0.35">
      <c r="F543" s="140"/>
    </row>
    <row r="544" spans="6:6" ht="14.25" customHeight="1" x14ac:dyDescent="0.35">
      <c r="F544" s="140"/>
    </row>
    <row r="545" spans="6:6" ht="14.25" customHeight="1" x14ac:dyDescent="0.35">
      <c r="F545" s="140"/>
    </row>
    <row r="546" spans="6:6" ht="14.25" customHeight="1" x14ac:dyDescent="0.35">
      <c r="F546" s="140"/>
    </row>
    <row r="547" spans="6:6" ht="14.25" customHeight="1" x14ac:dyDescent="0.35">
      <c r="F547" s="140"/>
    </row>
    <row r="548" spans="6:6" ht="14.25" customHeight="1" x14ac:dyDescent="0.35">
      <c r="F548" s="140"/>
    </row>
    <row r="549" spans="6:6" ht="14.25" customHeight="1" x14ac:dyDescent="0.35">
      <c r="F549" s="140"/>
    </row>
    <row r="550" spans="6:6" ht="14.25" customHeight="1" x14ac:dyDescent="0.35">
      <c r="F550" s="140"/>
    </row>
    <row r="551" spans="6:6" ht="14.25" customHeight="1" x14ac:dyDescent="0.35">
      <c r="F551" s="140"/>
    </row>
    <row r="552" spans="6:6" ht="14.25" customHeight="1" x14ac:dyDescent="0.35">
      <c r="F552" s="140"/>
    </row>
    <row r="553" spans="6:6" ht="14.25" customHeight="1" x14ac:dyDescent="0.35">
      <c r="F553" s="140"/>
    </row>
    <row r="554" spans="6:6" ht="14.25" customHeight="1" x14ac:dyDescent="0.35">
      <c r="F554" s="140"/>
    </row>
    <row r="555" spans="6:6" ht="14.25" customHeight="1" x14ac:dyDescent="0.35">
      <c r="F555" s="140"/>
    </row>
    <row r="556" spans="6:6" ht="14.25" customHeight="1" x14ac:dyDescent="0.35">
      <c r="F556" s="140"/>
    </row>
    <row r="557" spans="6:6" ht="14.25" customHeight="1" x14ac:dyDescent="0.35">
      <c r="F557" s="140"/>
    </row>
    <row r="558" spans="6:6" ht="14.25" customHeight="1" x14ac:dyDescent="0.35">
      <c r="F558" s="140"/>
    </row>
    <row r="559" spans="6:6" ht="14.25" customHeight="1" x14ac:dyDescent="0.35">
      <c r="F559" s="140"/>
    </row>
    <row r="560" spans="6:6" ht="14.25" customHeight="1" x14ac:dyDescent="0.35">
      <c r="F560" s="140"/>
    </row>
    <row r="561" spans="6:6" ht="14.25" customHeight="1" x14ac:dyDescent="0.35">
      <c r="F561" s="140"/>
    </row>
    <row r="562" spans="6:6" ht="14.25" customHeight="1" x14ac:dyDescent="0.35">
      <c r="F562" s="140"/>
    </row>
    <row r="563" spans="6:6" ht="14.25" customHeight="1" x14ac:dyDescent="0.35">
      <c r="F563" s="140"/>
    </row>
    <row r="564" spans="6:6" ht="14.25" customHeight="1" x14ac:dyDescent="0.35">
      <c r="F564" s="140"/>
    </row>
    <row r="565" spans="6:6" ht="14.25" customHeight="1" x14ac:dyDescent="0.35">
      <c r="F565" s="140"/>
    </row>
    <row r="566" spans="6:6" ht="14.25" customHeight="1" x14ac:dyDescent="0.35">
      <c r="F566" s="140"/>
    </row>
    <row r="567" spans="6:6" ht="14.25" customHeight="1" x14ac:dyDescent="0.35">
      <c r="F567" s="140"/>
    </row>
    <row r="568" spans="6:6" ht="14.25" customHeight="1" x14ac:dyDescent="0.35">
      <c r="F568" s="140"/>
    </row>
    <row r="569" spans="6:6" ht="14.25" customHeight="1" x14ac:dyDescent="0.35">
      <c r="F569" s="140"/>
    </row>
    <row r="570" spans="6:6" ht="14.25" customHeight="1" x14ac:dyDescent="0.35">
      <c r="F570" s="140"/>
    </row>
    <row r="571" spans="6:6" ht="14.25" customHeight="1" x14ac:dyDescent="0.35">
      <c r="F571" s="140"/>
    </row>
    <row r="572" spans="6:6" ht="14.25" customHeight="1" x14ac:dyDescent="0.35">
      <c r="F572" s="140"/>
    </row>
    <row r="573" spans="6:6" ht="14.25" customHeight="1" x14ac:dyDescent="0.35">
      <c r="F573" s="140"/>
    </row>
    <row r="574" spans="6:6" ht="14.25" customHeight="1" x14ac:dyDescent="0.35">
      <c r="F574" s="140"/>
    </row>
    <row r="575" spans="6:6" ht="14.25" customHeight="1" x14ac:dyDescent="0.35">
      <c r="F575" s="140"/>
    </row>
    <row r="576" spans="6:6" ht="14.25" customHeight="1" x14ac:dyDescent="0.35">
      <c r="F576" s="140"/>
    </row>
    <row r="577" spans="6:6" ht="14.25" customHeight="1" x14ac:dyDescent="0.35">
      <c r="F577" s="140"/>
    </row>
    <row r="578" spans="6:6" ht="14.25" customHeight="1" x14ac:dyDescent="0.35">
      <c r="F578" s="140"/>
    </row>
    <row r="579" spans="6:6" ht="14.25" customHeight="1" x14ac:dyDescent="0.35">
      <c r="F579" s="140"/>
    </row>
    <row r="580" spans="6:6" ht="14.25" customHeight="1" x14ac:dyDescent="0.35">
      <c r="F580" s="140"/>
    </row>
    <row r="581" spans="6:6" ht="14.25" customHeight="1" x14ac:dyDescent="0.35">
      <c r="F581" s="140"/>
    </row>
    <row r="582" spans="6:6" ht="14.25" customHeight="1" x14ac:dyDescent="0.35">
      <c r="F582" s="140"/>
    </row>
    <row r="583" spans="6:6" ht="14.25" customHeight="1" x14ac:dyDescent="0.35">
      <c r="F583" s="140"/>
    </row>
    <row r="584" spans="6:6" ht="14.25" customHeight="1" x14ac:dyDescent="0.35">
      <c r="F584" s="140"/>
    </row>
    <row r="585" spans="6:6" ht="14.25" customHeight="1" x14ac:dyDescent="0.35">
      <c r="F585" s="140"/>
    </row>
    <row r="586" spans="6:6" ht="14.25" customHeight="1" x14ac:dyDescent="0.35">
      <c r="F586" s="140"/>
    </row>
    <row r="587" spans="6:6" ht="14.25" customHeight="1" x14ac:dyDescent="0.35">
      <c r="F587" s="140"/>
    </row>
    <row r="588" spans="6:6" ht="14.25" customHeight="1" x14ac:dyDescent="0.35">
      <c r="F588" s="140"/>
    </row>
    <row r="589" spans="6:6" ht="14.25" customHeight="1" x14ac:dyDescent="0.35">
      <c r="F589" s="140"/>
    </row>
    <row r="590" spans="6:6" ht="14.25" customHeight="1" x14ac:dyDescent="0.35">
      <c r="F590" s="140"/>
    </row>
    <row r="591" spans="6:6" ht="14.25" customHeight="1" x14ac:dyDescent="0.35">
      <c r="F591" s="140"/>
    </row>
    <row r="592" spans="6:6" ht="14.25" customHeight="1" x14ac:dyDescent="0.35">
      <c r="F592" s="140"/>
    </row>
    <row r="593" spans="6:6" ht="14.25" customHeight="1" x14ac:dyDescent="0.35">
      <c r="F593" s="140"/>
    </row>
    <row r="594" spans="6:6" ht="14.25" customHeight="1" x14ac:dyDescent="0.35">
      <c r="F594" s="140"/>
    </row>
    <row r="595" spans="6:6" ht="14.25" customHeight="1" x14ac:dyDescent="0.35">
      <c r="F595" s="140"/>
    </row>
    <row r="596" spans="6:6" ht="14.25" customHeight="1" x14ac:dyDescent="0.35">
      <c r="F596" s="140"/>
    </row>
    <row r="597" spans="6:6" ht="14.25" customHeight="1" x14ac:dyDescent="0.35">
      <c r="F597" s="140"/>
    </row>
    <row r="598" spans="6:6" ht="14.25" customHeight="1" x14ac:dyDescent="0.35">
      <c r="F598" s="140"/>
    </row>
    <row r="599" spans="6:6" ht="14.25" customHeight="1" x14ac:dyDescent="0.35">
      <c r="F599" s="140"/>
    </row>
    <row r="600" spans="6:6" ht="14.25" customHeight="1" x14ac:dyDescent="0.35">
      <c r="F600" s="140"/>
    </row>
    <row r="601" spans="6:6" ht="14.25" customHeight="1" x14ac:dyDescent="0.35">
      <c r="F601" s="140"/>
    </row>
    <row r="602" spans="6:6" ht="14.25" customHeight="1" x14ac:dyDescent="0.35">
      <c r="F602" s="140"/>
    </row>
    <row r="603" spans="6:6" ht="14.25" customHeight="1" x14ac:dyDescent="0.35">
      <c r="F603" s="140"/>
    </row>
    <row r="604" spans="6:6" ht="14.25" customHeight="1" x14ac:dyDescent="0.35">
      <c r="F604" s="140"/>
    </row>
    <row r="605" spans="6:6" ht="14.25" customHeight="1" x14ac:dyDescent="0.35">
      <c r="F605" s="140"/>
    </row>
    <row r="606" spans="6:6" ht="14.25" customHeight="1" x14ac:dyDescent="0.35">
      <c r="F606" s="140"/>
    </row>
    <row r="607" spans="6:6" ht="14.25" customHeight="1" x14ac:dyDescent="0.35">
      <c r="F607" s="140"/>
    </row>
    <row r="608" spans="6:6" ht="14.25" customHeight="1" x14ac:dyDescent="0.35">
      <c r="F608" s="140"/>
    </row>
    <row r="609" spans="6:6" ht="14.25" customHeight="1" x14ac:dyDescent="0.35">
      <c r="F609" s="140"/>
    </row>
    <row r="610" spans="6:6" ht="14.25" customHeight="1" x14ac:dyDescent="0.35">
      <c r="F610" s="140"/>
    </row>
    <row r="611" spans="6:6" ht="14.25" customHeight="1" x14ac:dyDescent="0.35">
      <c r="F611" s="140"/>
    </row>
    <row r="612" spans="6:6" ht="14.25" customHeight="1" x14ac:dyDescent="0.35">
      <c r="F612" s="140"/>
    </row>
    <row r="613" spans="6:6" ht="14.25" customHeight="1" x14ac:dyDescent="0.35">
      <c r="F613" s="140"/>
    </row>
    <row r="614" spans="6:6" ht="14.25" customHeight="1" x14ac:dyDescent="0.35">
      <c r="F614" s="140"/>
    </row>
    <row r="615" spans="6:6" ht="14.25" customHeight="1" x14ac:dyDescent="0.35">
      <c r="F615" s="140"/>
    </row>
    <row r="616" spans="6:6" ht="14.25" customHeight="1" x14ac:dyDescent="0.35">
      <c r="F616" s="140"/>
    </row>
    <row r="617" spans="6:6" ht="14.25" customHeight="1" x14ac:dyDescent="0.35">
      <c r="F617" s="140"/>
    </row>
    <row r="618" spans="6:6" ht="14.25" customHeight="1" x14ac:dyDescent="0.35">
      <c r="F618" s="140"/>
    </row>
    <row r="619" spans="6:6" ht="14.25" customHeight="1" x14ac:dyDescent="0.35">
      <c r="F619" s="140"/>
    </row>
    <row r="620" spans="6:6" ht="14.25" customHeight="1" x14ac:dyDescent="0.35">
      <c r="F620" s="140"/>
    </row>
    <row r="621" spans="6:6" ht="14.25" customHeight="1" x14ac:dyDescent="0.35">
      <c r="F621" s="140"/>
    </row>
    <row r="622" spans="6:6" ht="14.25" customHeight="1" x14ac:dyDescent="0.35">
      <c r="F622" s="140"/>
    </row>
    <row r="623" spans="6:6" ht="14.25" customHeight="1" x14ac:dyDescent="0.35">
      <c r="F623" s="140"/>
    </row>
    <row r="624" spans="6:6" ht="14.25" customHeight="1" x14ac:dyDescent="0.35">
      <c r="F624" s="140"/>
    </row>
    <row r="625" spans="6:6" ht="14.25" customHeight="1" x14ac:dyDescent="0.35">
      <c r="F625" s="140"/>
    </row>
    <row r="626" spans="6:6" ht="14.25" customHeight="1" x14ac:dyDescent="0.35">
      <c r="F626" s="140"/>
    </row>
    <row r="627" spans="6:6" ht="14.25" customHeight="1" x14ac:dyDescent="0.35">
      <c r="F627" s="140"/>
    </row>
    <row r="628" spans="6:6" ht="14.25" customHeight="1" x14ac:dyDescent="0.35">
      <c r="F628" s="140"/>
    </row>
    <row r="629" spans="6:6" ht="14.25" customHeight="1" x14ac:dyDescent="0.35">
      <c r="F629" s="140"/>
    </row>
    <row r="630" spans="6:6" ht="14.25" customHeight="1" x14ac:dyDescent="0.35">
      <c r="F630" s="140"/>
    </row>
    <row r="631" spans="6:6" ht="14.25" customHeight="1" x14ac:dyDescent="0.35">
      <c r="F631" s="140"/>
    </row>
    <row r="632" spans="6:6" ht="14.25" customHeight="1" x14ac:dyDescent="0.35">
      <c r="F632" s="140"/>
    </row>
    <row r="633" spans="6:6" ht="14.25" customHeight="1" x14ac:dyDescent="0.35">
      <c r="F633" s="140"/>
    </row>
    <row r="634" spans="6:6" ht="14.25" customHeight="1" x14ac:dyDescent="0.35">
      <c r="F634" s="140"/>
    </row>
    <row r="635" spans="6:6" ht="14.25" customHeight="1" x14ac:dyDescent="0.35">
      <c r="F635" s="140"/>
    </row>
    <row r="636" spans="6:6" ht="14.25" customHeight="1" x14ac:dyDescent="0.35">
      <c r="F636" s="140"/>
    </row>
    <row r="637" spans="6:6" ht="14.25" customHeight="1" x14ac:dyDescent="0.35">
      <c r="F637" s="140"/>
    </row>
    <row r="638" spans="6:6" ht="14.25" customHeight="1" x14ac:dyDescent="0.35">
      <c r="F638" s="140"/>
    </row>
    <row r="639" spans="6:6" ht="14.25" customHeight="1" x14ac:dyDescent="0.35">
      <c r="F639" s="140"/>
    </row>
    <row r="640" spans="6:6" ht="14.25" customHeight="1" x14ac:dyDescent="0.35">
      <c r="F640" s="140"/>
    </row>
    <row r="641" spans="6:6" ht="14.25" customHeight="1" x14ac:dyDescent="0.35">
      <c r="F641" s="140"/>
    </row>
    <row r="642" spans="6:6" ht="14.25" customHeight="1" x14ac:dyDescent="0.35">
      <c r="F642" s="140"/>
    </row>
    <row r="643" spans="6:6" ht="14.25" customHeight="1" x14ac:dyDescent="0.35">
      <c r="F643" s="140"/>
    </row>
    <row r="644" spans="6:6" ht="14.25" customHeight="1" x14ac:dyDescent="0.35">
      <c r="F644" s="140"/>
    </row>
    <row r="645" spans="6:6" ht="14.25" customHeight="1" x14ac:dyDescent="0.35">
      <c r="F645" s="140"/>
    </row>
    <row r="646" spans="6:6" ht="14.25" customHeight="1" x14ac:dyDescent="0.35">
      <c r="F646" s="140"/>
    </row>
    <row r="647" spans="6:6" ht="14.25" customHeight="1" x14ac:dyDescent="0.35">
      <c r="F647" s="140"/>
    </row>
    <row r="648" spans="6:6" ht="14.25" customHeight="1" x14ac:dyDescent="0.35">
      <c r="F648" s="140"/>
    </row>
    <row r="649" spans="6:6" ht="14.25" customHeight="1" x14ac:dyDescent="0.35">
      <c r="F649" s="140"/>
    </row>
    <row r="650" spans="6:6" ht="14.25" customHeight="1" x14ac:dyDescent="0.35">
      <c r="F650" s="140"/>
    </row>
    <row r="651" spans="6:6" ht="14.25" customHeight="1" x14ac:dyDescent="0.35">
      <c r="F651" s="140"/>
    </row>
    <row r="652" spans="6:6" ht="14.25" customHeight="1" x14ac:dyDescent="0.35">
      <c r="F652" s="140"/>
    </row>
    <row r="653" spans="6:6" ht="14.25" customHeight="1" x14ac:dyDescent="0.35">
      <c r="F653" s="140"/>
    </row>
    <row r="654" spans="6:6" ht="14.25" customHeight="1" x14ac:dyDescent="0.35">
      <c r="F654" s="140"/>
    </row>
    <row r="655" spans="6:6" ht="14.25" customHeight="1" x14ac:dyDescent="0.35">
      <c r="F655" s="140"/>
    </row>
    <row r="656" spans="6:6" ht="14.25" customHeight="1" x14ac:dyDescent="0.35">
      <c r="F656" s="140"/>
    </row>
    <row r="657" spans="6:6" ht="14.25" customHeight="1" x14ac:dyDescent="0.35">
      <c r="F657" s="140"/>
    </row>
    <row r="658" spans="6:6" ht="14.25" customHeight="1" x14ac:dyDescent="0.35">
      <c r="F658" s="140"/>
    </row>
    <row r="659" spans="6:6" ht="14.25" customHeight="1" x14ac:dyDescent="0.35">
      <c r="F659" s="140"/>
    </row>
    <row r="660" spans="6:6" ht="14.25" customHeight="1" x14ac:dyDescent="0.35">
      <c r="F660" s="140"/>
    </row>
    <row r="661" spans="6:6" ht="14.25" customHeight="1" x14ac:dyDescent="0.35">
      <c r="F661" s="140"/>
    </row>
    <row r="662" spans="6:6" ht="14.25" customHeight="1" x14ac:dyDescent="0.35">
      <c r="F662" s="140"/>
    </row>
    <row r="663" spans="6:6" ht="14.25" customHeight="1" x14ac:dyDescent="0.35">
      <c r="F663" s="140"/>
    </row>
    <row r="664" spans="6:6" ht="14.25" customHeight="1" x14ac:dyDescent="0.35">
      <c r="F664" s="140"/>
    </row>
    <row r="665" spans="6:6" ht="14.25" customHeight="1" x14ac:dyDescent="0.35">
      <c r="F665" s="140"/>
    </row>
    <row r="666" spans="6:6" ht="14.25" customHeight="1" x14ac:dyDescent="0.35">
      <c r="F666" s="140"/>
    </row>
    <row r="667" spans="6:6" ht="14.25" customHeight="1" x14ac:dyDescent="0.35">
      <c r="F667" s="140"/>
    </row>
    <row r="668" spans="6:6" ht="14.25" customHeight="1" x14ac:dyDescent="0.35">
      <c r="F668" s="140"/>
    </row>
    <row r="669" spans="6:6" ht="14.25" customHeight="1" x14ac:dyDescent="0.35">
      <c r="F669" s="140"/>
    </row>
    <row r="670" spans="6:6" ht="14.25" customHeight="1" x14ac:dyDescent="0.35">
      <c r="F670" s="140"/>
    </row>
    <row r="671" spans="6:6" ht="14.25" customHeight="1" x14ac:dyDescent="0.35">
      <c r="F671" s="140"/>
    </row>
    <row r="672" spans="6:6" ht="14.25" customHeight="1" x14ac:dyDescent="0.35">
      <c r="F672" s="140"/>
    </row>
    <row r="673" spans="6:6" ht="14.25" customHeight="1" x14ac:dyDescent="0.35">
      <c r="F673" s="140"/>
    </row>
    <row r="674" spans="6:6" ht="14.25" customHeight="1" x14ac:dyDescent="0.35">
      <c r="F674" s="140"/>
    </row>
    <row r="675" spans="6:6" ht="14.25" customHeight="1" x14ac:dyDescent="0.35">
      <c r="F675" s="140"/>
    </row>
    <row r="676" spans="6:6" ht="14.25" customHeight="1" x14ac:dyDescent="0.35">
      <c r="F676" s="140"/>
    </row>
    <row r="677" spans="6:6" ht="14.25" customHeight="1" x14ac:dyDescent="0.35">
      <c r="F677" s="140"/>
    </row>
    <row r="678" spans="6:6" ht="14.25" customHeight="1" x14ac:dyDescent="0.35">
      <c r="F678" s="140"/>
    </row>
    <row r="679" spans="6:6" ht="14.25" customHeight="1" x14ac:dyDescent="0.35">
      <c r="F679" s="140"/>
    </row>
    <row r="680" spans="6:6" ht="14.25" customHeight="1" x14ac:dyDescent="0.35">
      <c r="F680" s="140"/>
    </row>
    <row r="681" spans="6:6" ht="14.25" customHeight="1" x14ac:dyDescent="0.35">
      <c r="F681" s="140"/>
    </row>
    <row r="682" spans="6:6" ht="14.25" customHeight="1" x14ac:dyDescent="0.35">
      <c r="F682" s="140"/>
    </row>
    <row r="683" spans="6:6" ht="14.25" customHeight="1" x14ac:dyDescent="0.35">
      <c r="F683" s="140"/>
    </row>
    <row r="684" spans="6:6" ht="14.25" customHeight="1" x14ac:dyDescent="0.35">
      <c r="F684" s="140"/>
    </row>
    <row r="685" spans="6:6" ht="14.25" customHeight="1" x14ac:dyDescent="0.35">
      <c r="F685" s="140"/>
    </row>
    <row r="686" spans="6:6" ht="14.25" customHeight="1" x14ac:dyDescent="0.35">
      <c r="F686" s="140"/>
    </row>
    <row r="687" spans="6:6" ht="14.25" customHeight="1" x14ac:dyDescent="0.35">
      <c r="F687" s="140"/>
    </row>
    <row r="688" spans="6:6" ht="14.25" customHeight="1" x14ac:dyDescent="0.35">
      <c r="F688" s="140"/>
    </row>
    <row r="689" spans="6:6" ht="14.25" customHeight="1" x14ac:dyDescent="0.35">
      <c r="F689" s="140"/>
    </row>
    <row r="690" spans="6:6" ht="14.25" customHeight="1" x14ac:dyDescent="0.35">
      <c r="F690" s="140"/>
    </row>
    <row r="691" spans="6:6" ht="14.25" customHeight="1" x14ac:dyDescent="0.35">
      <c r="F691" s="140"/>
    </row>
    <row r="692" spans="6:6" ht="14.25" customHeight="1" x14ac:dyDescent="0.35">
      <c r="F692" s="140"/>
    </row>
    <row r="693" spans="6:6" ht="14.25" customHeight="1" x14ac:dyDescent="0.35">
      <c r="F693" s="140"/>
    </row>
    <row r="694" spans="6:6" ht="14.25" customHeight="1" x14ac:dyDescent="0.35">
      <c r="F694" s="140"/>
    </row>
    <row r="695" spans="6:6" ht="14.25" customHeight="1" x14ac:dyDescent="0.35">
      <c r="F695" s="140"/>
    </row>
    <row r="696" spans="6:6" ht="14.25" customHeight="1" x14ac:dyDescent="0.35">
      <c r="F696" s="140"/>
    </row>
    <row r="697" spans="6:6" ht="14.25" customHeight="1" x14ac:dyDescent="0.35">
      <c r="F697" s="140"/>
    </row>
    <row r="698" spans="6:6" ht="14.25" customHeight="1" x14ac:dyDescent="0.35">
      <c r="F698" s="140"/>
    </row>
    <row r="699" spans="6:6" ht="14.25" customHeight="1" x14ac:dyDescent="0.35">
      <c r="F699" s="140"/>
    </row>
    <row r="700" spans="6:6" ht="14.25" customHeight="1" x14ac:dyDescent="0.35">
      <c r="F700" s="140"/>
    </row>
    <row r="701" spans="6:6" ht="14.25" customHeight="1" x14ac:dyDescent="0.35">
      <c r="F701" s="140"/>
    </row>
    <row r="702" spans="6:6" ht="14.25" customHeight="1" x14ac:dyDescent="0.35">
      <c r="F702" s="140"/>
    </row>
    <row r="703" spans="6:6" ht="14.25" customHeight="1" x14ac:dyDescent="0.35">
      <c r="F703" s="140"/>
    </row>
    <row r="704" spans="6:6" ht="14.25" customHeight="1" x14ac:dyDescent="0.35">
      <c r="F704" s="140"/>
    </row>
    <row r="705" spans="6:6" ht="14.25" customHeight="1" x14ac:dyDescent="0.35">
      <c r="F705" s="140"/>
    </row>
    <row r="706" spans="6:6" ht="14.25" customHeight="1" x14ac:dyDescent="0.35">
      <c r="F706" s="140"/>
    </row>
    <row r="707" spans="6:6" ht="14.25" customHeight="1" x14ac:dyDescent="0.35">
      <c r="F707" s="140"/>
    </row>
    <row r="708" spans="6:6" ht="14.25" customHeight="1" x14ac:dyDescent="0.35">
      <c r="F708" s="140"/>
    </row>
    <row r="709" spans="6:6" ht="14.25" customHeight="1" x14ac:dyDescent="0.35">
      <c r="F709" s="140"/>
    </row>
    <row r="710" spans="6:6" ht="14.25" customHeight="1" x14ac:dyDescent="0.35">
      <c r="F710" s="140"/>
    </row>
    <row r="711" spans="6:6" ht="14.25" customHeight="1" x14ac:dyDescent="0.35">
      <c r="F711" s="140"/>
    </row>
    <row r="712" spans="6:6" ht="14.25" customHeight="1" x14ac:dyDescent="0.35">
      <c r="F712" s="140"/>
    </row>
    <row r="713" spans="6:6" ht="14.25" customHeight="1" x14ac:dyDescent="0.35">
      <c r="F713" s="140"/>
    </row>
    <row r="714" spans="6:6" ht="14.25" customHeight="1" x14ac:dyDescent="0.35">
      <c r="F714" s="140"/>
    </row>
    <row r="715" spans="6:6" ht="14.25" customHeight="1" x14ac:dyDescent="0.35">
      <c r="F715" s="140"/>
    </row>
    <row r="716" spans="6:6" ht="14.25" customHeight="1" x14ac:dyDescent="0.35">
      <c r="F716" s="140"/>
    </row>
    <row r="717" spans="6:6" ht="14.25" customHeight="1" x14ac:dyDescent="0.35">
      <c r="F717" s="140"/>
    </row>
    <row r="718" spans="6:6" ht="14.25" customHeight="1" x14ac:dyDescent="0.35">
      <c r="F718" s="140"/>
    </row>
    <row r="719" spans="6:6" ht="14.25" customHeight="1" x14ac:dyDescent="0.35">
      <c r="F719" s="140"/>
    </row>
    <row r="720" spans="6:6" ht="14.25" customHeight="1" x14ac:dyDescent="0.35">
      <c r="F720" s="140"/>
    </row>
    <row r="721" spans="6:6" ht="14.25" customHeight="1" x14ac:dyDescent="0.35">
      <c r="F721" s="140"/>
    </row>
    <row r="722" spans="6:6" ht="14.25" customHeight="1" x14ac:dyDescent="0.35">
      <c r="F722" s="140"/>
    </row>
    <row r="723" spans="6:6" ht="14.25" customHeight="1" x14ac:dyDescent="0.35">
      <c r="F723" s="140"/>
    </row>
    <row r="724" spans="6:6" ht="14.25" customHeight="1" x14ac:dyDescent="0.35">
      <c r="F724" s="140"/>
    </row>
    <row r="725" spans="6:6" ht="14.25" customHeight="1" x14ac:dyDescent="0.35">
      <c r="F725" s="140"/>
    </row>
    <row r="726" spans="6:6" ht="14.25" customHeight="1" x14ac:dyDescent="0.35">
      <c r="F726" s="140"/>
    </row>
    <row r="727" spans="6:6" ht="14.25" customHeight="1" x14ac:dyDescent="0.35">
      <c r="F727" s="140"/>
    </row>
    <row r="728" spans="6:6" ht="14.25" customHeight="1" x14ac:dyDescent="0.35">
      <c r="F728" s="140"/>
    </row>
    <row r="729" spans="6:6" ht="14.25" customHeight="1" x14ac:dyDescent="0.35">
      <c r="F729" s="140"/>
    </row>
    <row r="730" spans="6:6" ht="14.25" customHeight="1" x14ac:dyDescent="0.35">
      <c r="F730" s="140"/>
    </row>
    <row r="731" spans="6:6" ht="14.25" customHeight="1" x14ac:dyDescent="0.35">
      <c r="F731" s="140"/>
    </row>
    <row r="732" spans="6:6" ht="14.25" customHeight="1" x14ac:dyDescent="0.35">
      <c r="F732" s="140"/>
    </row>
    <row r="733" spans="6:6" ht="14.25" customHeight="1" x14ac:dyDescent="0.35">
      <c r="F733" s="140"/>
    </row>
    <row r="734" spans="6:6" ht="14.25" customHeight="1" x14ac:dyDescent="0.35">
      <c r="F734" s="140"/>
    </row>
    <row r="735" spans="6:6" ht="14.25" customHeight="1" x14ac:dyDescent="0.35">
      <c r="F735" s="140"/>
    </row>
    <row r="736" spans="6:6" ht="14.25" customHeight="1" x14ac:dyDescent="0.35">
      <c r="F736" s="140"/>
    </row>
    <row r="737" spans="6:6" ht="14.25" customHeight="1" x14ac:dyDescent="0.35">
      <c r="F737" s="140"/>
    </row>
    <row r="738" spans="6:6" ht="14.25" customHeight="1" x14ac:dyDescent="0.35">
      <c r="F738" s="140"/>
    </row>
    <row r="739" spans="6:6" ht="14.25" customHeight="1" x14ac:dyDescent="0.35">
      <c r="F739" s="140"/>
    </row>
    <row r="740" spans="6:6" ht="14.25" customHeight="1" x14ac:dyDescent="0.35">
      <c r="F740" s="140"/>
    </row>
    <row r="741" spans="6:6" ht="14.25" customHeight="1" x14ac:dyDescent="0.35">
      <c r="F741" s="140"/>
    </row>
    <row r="742" spans="6:6" ht="14.25" customHeight="1" x14ac:dyDescent="0.35">
      <c r="F742" s="140"/>
    </row>
    <row r="743" spans="6:6" ht="14.25" customHeight="1" x14ac:dyDescent="0.35">
      <c r="F743" s="140"/>
    </row>
    <row r="744" spans="6:6" ht="14.25" customHeight="1" x14ac:dyDescent="0.35">
      <c r="F744" s="140"/>
    </row>
    <row r="745" spans="6:6" ht="14.25" customHeight="1" x14ac:dyDescent="0.35">
      <c r="F745" s="140"/>
    </row>
    <row r="746" spans="6:6" ht="14.25" customHeight="1" x14ac:dyDescent="0.35">
      <c r="F746" s="140"/>
    </row>
    <row r="747" spans="6:6" ht="14.25" customHeight="1" x14ac:dyDescent="0.35">
      <c r="F747" s="140"/>
    </row>
    <row r="748" spans="6:6" ht="14.25" customHeight="1" x14ac:dyDescent="0.35">
      <c r="F748" s="140"/>
    </row>
    <row r="749" spans="6:6" ht="14.25" customHeight="1" x14ac:dyDescent="0.35">
      <c r="F749" s="140"/>
    </row>
    <row r="750" spans="6:6" ht="14.25" customHeight="1" x14ac:dyDescent="0.35">
      <c r="F750" s="140"/>
    </row>
    <row r="751" spans="6:6" ht="14.25" customHeight="1" x14ac:dyDescent="0.35">
      <c r="F751" s="140"/>
    </row>
    <row r="752" spans="6:6" ht="14.25" customHeight="1" x14ac:dyDescent="0.35">
      <c r="F752" s="140"/>
    </row>
    <row r="753" spans="6:6" ht="14.25" customHeight="1" x14ac:dyDescent="0.35">
      <c r="F753" s="140"/>
    </row>
    <row r="754" spans="6:6" ht="14.25" customHeight="1" x14ac:dyDescent="0.35">
      <c r="F754" s="140"/>
    </row>
    <row r="755" spans="6:6" ht="14.25" customHeight="1" x14ac:dyDescent="0.35">
      <c r="F755" s="140"/>
    </row>
    <row r="756" spans="6:6" ht="14.25" customHeight="1" x14ac:dyDescent="0.35">
      <c r="F756" s="140"/>
    </row>
    <row r="757" spans="6:6" ht="14.25" customHeight="1" x14ac:dyDescent="0.35">
      <c r="F757" s="140"/>
    </row>
    <row r="758" spans="6:6" ht="14.25" customHeight="1" x14ac:dyDescent="0.35">
      <c r="F758" s="140"/>
    </row>
    <row r="759" spans="6:6" ht="14.25" customHeight="1" x14ac:dyDescent="0.35">
      <c r="F759" s="140"/>
    </row>
    <row r="760" spans="6:6" ht="14.25" customHeight="1" x14ac:dyDescent="0.35">
      <c r="F760" s="140"/>
    </row>
    <row r="761" spans="6:6" ht="14.25" customHeight="1" x14ac:dyDescent="0.35">
      <c r="F761" s="140"/>
    </row>
    <row r="762" spans="6:6" ht="14.25" customHeight="1" x14ac:dyDescent="0.35">
      <c r="F762" s="140"/>
    </row>
    <row r="763" spans="6:6" ht="14.25" customHeight="1" x14ac:dyDescent="0.35">
      <c r="F763" s="140"/>
    </row>
    <row r="764" spans="6:6" ht="14.25" customHeight="1" x14ac:dyDescent="0.35">
      <c r="F764" s="140"/>
    </row>
    <row r="765" spans="6:6" ht="14.25" customHeight="1" x14ac:dyDescent="0.35">
      <c r="F765" s="140"/>
    </row>
    <row r="766" spans="6:6" ht="14.25" customHeight="1" x14ac:dyDescent="0.35">
      <c r="F766" s="140"/>
    </row>
    <row r="767" spans="6:6" ht="14.25" customHeight="1" x14ac:dyDescent="0.35">
      <c r="F767" s="140"/>
    </row>
    <row r="768" spans="6:6" ht="14.25" customHeight="1" x14ac:dyDescent="0.35">
      <c r="F768" s="140"/>
    </row>
    <row r="769" spans="6:6" ht="14.25" customHeight="1" x14ac:dyDescent="0.35">
      <c r="F769" s="140"/>
    </row>
    <row r="770" spans="6:6" ht="14.25" customHeight="1" x14ac:dyDescent="0.35">
      <c r="F770" s="140"/>
    </row>
    <row r="771" spans="6:6" ht="14.25" customHeight="1" x14ac:dyDescent="0.35">
      <c r="F771" s="140"/>
    </row>
    <row r="772" spans="6:6" ht="14.25" customHeight="1" x14ac:dyDescent="0.35">
      <c r="F772" s="140"/>
    </row>
    <row r="773" spans="6:6" ht="14.25" customHeight="1" x14ac:dyDescent="0.35">
      <c r="F773" s="140"/>
    </row>
    <row r="774" spans="6:6" ht="14.25" customHeight="1" x14ac:dyDescent="0.35">
      <c r="F774" s="140"/>
    </row>
    <row r="775" spans="6:6" ht="14.25" customHeight="1" x14ac:dyDescent="0.35">
      <c r="F775" s="140"/>
    </row>
    <row r="776" spans="6:6" ht="14.25" customHeight="1" x14ac:dyDescent="0.35">
      <c r="F776" s="140"/>
    </row>
    <row r="777" spans="6:6" ht="14.25" customHeight="1" x14ac:dyDescent="0.35">
      <c r="F777" s="140"/>
    </row>
    <row r="778" spans="6:6" ht="14.25" customHeight="1" x14ac:dyDescent="0.35">
      <c r="F778" s="140"/>
    </row>
    <row r="779" spans="6:6" ht="14.25" customHeight="1" x14ac:dyDescent="0.35">
      <c r="F779" s="140"/>
    </row>
    <row r="780" spans="6:6" ht="14.25" customHeight="1" x14ac:dyDescent="0.35">
      <c r="F780" s="140"/>
    </row>
    <row r="781" spans="6:6" ht="14.25" customHeight="1" x14ac:dyDescent="0.35">
      <c r="F781" s="140"/>
    </row>
    <row r="782" spans="6:6" ht="14.25" customHeight="1" x14ac:dyDescent="0.35">
      <c r="F782" s="140"/>
    </row>
    <row r="783" spans="6:6" ht="14.25" customHeight="1" x14ac:dyDescent="0.35">
      <c r="F783" s="140"/>
    </row>
    <row r="784" spans="6:6" ht="14.25" customHeight="1" x14ac:dyDescent="0.35">
      <c r="F784" s="140"/>
    </row>
    <row r="785" spans="6:6" ht="14.25" customHeight="1" x14ac:dyDescent="0.35">
      <c r="F785" s="140"/>
    </row>
    <row r="786" spans="6:6" ht="14.25" customHeight="1" x14ac:dyDescent="0.35">
      <c r="F786" s="140"/>
    </row>
    <row r="787" spans="6:6" ht="14.25" customHeight="1" x14ac:dyDescent="0.35">
      <c r="F787" s="140"/>
    </row>
    <row r="788" spans="6:6" ht="14.25" customHeight="1" x14ac:dyDescent="0.35">
      <c r="F788" s="140"/>
    </row>
    <row r="789" spans="6:6" ht="14.25" customHeight="1" x14ac:dyDescent="0.35">
      <c r="F789" s="140"/>
    </row>
    <row r="790" spans="6:6" ht="14.25" customHeight="1" x14ac:dyDescent="0.35">
      <c r="F790" s="140"/>
    </row>
    <row r="791" spans="6:6" ht="14.25" customHeight="1" x14ac:dyDescent="0.35">
      <c r="F791" s="140"/>
    </row>
    <row r="792" spans="6:6" ht="14.25" customHeight="1" x14ac:dyDescent="0.35">
      <c r="F792" s="140"/>
    </row>
    <row r="793" spans="6:6" ht="14.25" customHeight="1" x14ac:dyDescent="0.35">
      <c r="F793" s="140"/>
    </row>
    <row r="794" spans="6:6" ht="14.25" customHeight="1" x14ac:dyDescent="0.35">
      <c r="F794" s="140"/>
    </row>
    <row r="795" spans="6:6" ht="14.25" customHeight="1" x14ac:dyDescent="0.35">
      <c r="F795" s="140"/>
    </row>
    <row r="796" spans="6:6" ht="14.25" customHeight="1" x14ac:dyDescent="0.35">
      <c r="F796" s="140"/>
    </row>
    <row r="797" spans="6:6" ht="14.25" customHeight="1" x14ac:dyDescent="0.35">
      <c r="F797" s="140"/>
    </row>
    <row r="798" spans="6:6" ht="14.25" customHeight="1" x14ac:dyDescent="0.35">
      <c r="F798" s="140"/>
    </row>
    <row r="799" spans="6:6" ht="14.25" customHeight="1" x14ac:dyDescent="0.35">
      <c r="F799" s="140"/>
    </row>
    <row r="800" spans="6:6" ht="14.25" customHeight="1" x14ac:dyDescent="0.35">
      <c r="F800" s="140"/>
    </row>
    <row r="801" spans="6:6" ht="14.25" customHeight="1" x14ac:dyDescent="0.35">
      <c r="F801" s="140"/>
    </row>
    <row r="802" spans="6:6" ht="14.25" customHeight="1" x14ac:dyDescent="0.35">
      <c r="F802" s="140"/>
    </row>
    <row r="803" spans="6:6" ht="14.25" customHeight="1" x14ac:dyDescent="0.35">
      <c r="F803" s="140"/>
    </row>
    <row r="804" spans="6:6" ht="14.25" customHeight="1" x14ac:dyDescent="0.35">
      <c r="F804" s="140"/>
    </row>
    <row r="805" spans="6:6" ht="14.25" customHeight="1" x14ac:dyDescent="0.35">
      <c r="F805" s="140"/>
    </row>
    <row r="806" spans="6:6" ht="14.25" customHeight="1" x14ac:dyDescent="0.35">
      <c r="F806" s="140"/>
    </row>
    <row r="807" spans="6:6" ht="14.25" customHeight="1" x14ac:dyDescent="0.35">
      <c r="F807" s="140"/>
    </row>
    <row r="808" spans="6:6" ht="14.25" customHeight="1" x14ac:dyDescent="0.35">
      <c r="F808" s="140"/>
    </row>
    <row r="809" spans="6:6" ht="14.25" customHeight="1" x14ac:dyDescent="0.35">
      <c r="F809" s="140"/>
    </row>
    <row r="810" spans="6:6" ht="14.25" customHeight="1" x14ac:dyDescent="0.35">
      <c r="F810" s="140"/>
    </row>
    <row r="811" spans="6:6" ht="14.25" customHeight="1" x14ac:dyDescent="0.35">
      <c r="F811" s="140"/>
    </row>
    <row r="812" spans="6:6" ht="14.25" customHeight="1" x14ac:dyDescent="0.35">
      <c r="F812" s="140"/>
    </row>
    <row r="813" spans="6:6" ht="14.25" customHeight="1" x14ac:dyDescent="0.35">
      <c r="F813" s="140"/>
    </row>
    <row r="814" spans="6:6" ht="14.25" customHeight="1" x14ac:dyDescent="0.35">
      <c r="F814" s="140"/>
    </row>
    <row r="815" spans="6:6" ht="14.25" customHeight="1" x14ac:dyDescent="0.35">
      <c r="F815" s="140"/>
    </row>
    <row r="816" spans="6:6" ht="14.25" customHeight="1" x14ac:dyDescent="0.35">
      <c r="F816" s="140"/>
    </row>
    <row r="817" spans="6:6" ht="14.25" customHeight="1" x14ac:dyDescent="0.35">
      <c r="F817" s="140"/>
    </row>
    <row r="818" spans="6:6" ht="14.25" customHeight="1" x14ac:dyDescent="0.35">
      <c r="F818" s="140"/>
    </row>
    <row r="819" spans="6:6" ht="14.25" customHeight="1" x14ac:dyDescent="0.35">
      <c r="F819" s="140"/>
    </row>
    <row r="820" spans="6:6" ht="14.25" customHeight="1" x14ac:dyDescent="0.35">
      <c r="F820" s="140"/>
    </row>
    <row r="821" spans="6:6" ht="14.25" customHeight="1" x14ac:dyDescent="0.35">
      <c r="F821" s="140"/>
    </row>
    <row r="822" spans="6:6" ht="14.25" customHeight="1" x14ac:dyDescent="0.35">
      <c r="F822" s="140"/>
    </row>
    <row r="823" spans="6:6" ht="14.25" customHeight="1" x14ac:dyDescent="0.35">
      <c r="F823" s="140"/>
    </row>
    <row r="824" spans="6:6" ht="14.25" customHeight="1" x14ac:dyDescent="0.35">
      <c r="F824" s="140"/>
    </row>
    <row r="825" spans="6:6" ht="14.25" customHeight="1" x14ac:dyDescent="0.35">
      <c r="F825" s="140"/>
    </row>
    <row r="826" spans="6:6" ht="14.25" customHeight="1" x14ac:dyDescent="0.35">
      <c r="F826" s="140"/>
    </row>
    <row r="827" spans="6:6" ht="14.25" customHeight="1" x14ac:dyDescent="0.35">
      <c r="F827" s="140"/>
    </row>
    <row r="828" spans="6:6" ht="14.25" customHeight="1" x14ac:dyDescent="0.35">
      <c r="F828" s="140"/>
    </row>
    <row r="829" spans="6:6" ht="14.25" customHeight="1" x14ac:dyDescent="0.35">
      <c r="F829" s="140"/>
    </row>
    <row r="830" spans="6:6" ht="14.25" customHeight="1" x14ac:dyDescent="0.35">
      <c r="F830" s="140"/>
    </row>
    <row r="831" spans="6:6" ht="14.25" customHeight="1" x14ac:dyDescent="0.35">
      <c r="F831" s="140"/>
    </row>
    <row r="832" spans="6:6" ht="14.25" customHeight="1" x14ac:dyDescent="0.35">
      <c r="F832" s="140"/>
    </row>
    <row r="833" spans="6:6" ht="14.25" customHeight="1" x14ac:dyDescent="0.35">
      <c r="F833" s="140"/>
    </row>
    <row r="834" spans="6:6" ht="14.25" customHeight="1" x14ac:dyDescent="0.35">
      <c r="F834" s="140"/>
    </row>
    <row r="835" spans="6:6" ht="14.25" customHeight="1" x14ac:dyDescent="0.35">
      <c r="F835" s="140"/>
    </row>
    <row r="836" spans="6:6" ht="14.25" customHeight="1" x14ac:dyDescent="0.35">
      <c r="F836" s="140"/>
    </row>
    <row r="837" spans="6:6" ht="14.25" customHeight="1" x14ac:dyDescent="0.35">
      <c r="F837" s="140"/>
    </row>
    <row r="838" spans="6:6" ht="14.25" customHeight="1" x14ac:dyDescent="0.35">
      <c r="F838" s="140"/>
    </row>
    <row r="839" spans="6:6" ht="14.25" customHeight="1" x14ac:dyDescent="0.35">
      <c r="F839" s="140"/>
    </row>
    <row r="840" spans="6:6" ht="14.25" customHeight="1" x14ac:dyDescent="0.35">
      <c r="F840" s="140"/>
    </row>
    <row r="841" spans="6:6" ht="14.25" customHeight="1" x14ac:dyDescent="0.35">
      <c r="F841" s="140"/>
    </row>
    <row r="842" spans="6:6" ht="14.25" customHeight="1" x14ac:dyDescent="0.35">
      <c r="F842" s="140"/>
    </row>
    <row r="843" spans="6:6" ht="14.25" customHeight="1" x14ac:dyDescent="0.35">
      <c r="F843" s="140"/>
    </row>
    <row r="844" spans="6:6" ht="14.25" customHeight="1" x14ac:dyDescent="0.35">
      <c r="F844" s="140"/>
    </row>
    <row r="845" spans="6:6" ht="14.25" customHeight="1" x14ac:dyDescent="0.35">
      <c r="F845" s="140"/>
    </row>
    <row r="846" spans="6:6" ht="14.25" customHeight="1" x14ac:dyDescent="0.35">
      <c r="F846" s="140"/>
    </row>
    <row r="847" spans="6:6" ht="14.25" customHeight="1" x14ac:dyDescent="0.35">
      <c r="F847" s="140"/>
    </row>
    <row r="848" spans="6:6" ht="14.25" customHeight="1" x14ac:dyDescent="0.35">
      <c r="F848" s="140"/>
    </row>
    <row r="849" spans="6:6" ht="14.25" customHeight="1" x14ac:dyDescent="0.35">
      <c r="F849" s="140"/>
    </row>
    <row r="850" spans="6:6" ht="14.25" customHeight="1" x14ac:dyDescent="0.35">
      <c r="F850" s="140"/>
    </row>
    <row r="851" spans="6:6" ht="14.25" customHeight="1" x14ac:dyDescent="0.35">
      <c r="F851" s="140"/>
    </row>
    <row r="852" spans="6:6" ht="14.25" customHeight="1" x14ac:dyDescent="0.35">
      <c r="F852" s="140"/>
    </row>
    <row r="853" spans="6:6" ht="14.25" customHeight="1" x14ac:dyDescent="0.35">
      <c r="F853" s="140"/>
    </row>
    <row r="854" spans="6:6" ht="14.25" customHeight="1" x14ac:dyDescent="0.35">
      <c r="F854" s="140"/>
    </row>
    <row r="855" spans="6:6" ht="14.25" customHeight="1" x14ac:dyDescent="0.35">
      <c r="F855" s="140"/>
    </row>
    <row r="856" spans="6:6" ht="14.25" customHeight="1" x14ac:dyDescent="0.35">
      <c r="F856" s="140"/>
    </row>
    <row r="857" spans="6:6" ht="14.25" customHeight="1" x14ac:dyDescent="0.35">
      <c r="F857" s="140"/>
    </row>
    <row r="858" spans="6:6" ht="14.25" customHeight="1" x14ac:dyDescent="0.35">
      <c r="F858" s="140"/>
    </row>
    <row r="859" spans="6:6" ht="14.25" customHeight="1" x14ac:dyDescent="0.35">
      <c r="F859" s="140"/>
    </row>
    <row r="860" spans="6:6" ht="14.25" customHeight="1" x14ac:dyDescent="0.35">
      <c r="F860" s="140"/>
    </row>
    <row r="861" spans="6:6" ht="14.25" customHeight="1" x14ac:dyDescent="0.35">
      <c r="F861" s="140"/>
    </row>
    <row r="862" spans="6:6" ht="14.25" customHeight="1" x14ac:dyDescent="0.35">
      <c r="F862" s="140"/>
    </row>
    <row r="863" spans="6:6" ht="14.25" customHeight="1" x14ac:dyDescent="0.35">
      <c r="F863" s="140"/>
    </row>
    <row r="864" spans="6:6" ht="14.25" customHeight="1" x14ac:dyDescent="0.35">
      <c r="F864" s="140"/>
    </row>
    <row r="865" spans="6:6" ht="14.25" customHeight="1" x14ac:dyDescent="0.35">
      <c r="F865" s="140"/>
    </row>
    <row r="866" spans="6:6" ht="14.25" customHeight="1" x14ac:dyDescent="0.35">
      <c r="F866" s="140"/>
    </row>
    <row r="867" spans="6:6" ht="14.25" customHeight="1" x14ac:dyDescent="0.35">
      <c r="F867" s="140"/>
    </row>
    <row r="868" spans="6:6" ht="14.25" customHeight="1" x14ac:dyDescent="0.35">
      <c r="F868" s="140"/>
    </row>
    <row r="869" spans="6:6" ht="14.25" customHeight="1" x14ac:dyDescent="0.35">
      <c r="F869" s="140"/>
    </row>
    <row r="870" spans="6:6" ht="14.25" customHeight="1" x14ac:dyDescent="0.35">
      <c r="F870" s="140"/>
    </row>
    <row r="871" spans="6:6" ht="14.25" customHeight="1" x14ac:dyDescent="0.35">
      <c r="F871" s="140"/>
    </row>
    <row r="872" spans="6:6" ht="14.25" customHeight="1" x14ac:dyDescent="0.35">
      <c r="F872" s="140"/>
    </row>
    <row r="873" spans="6:6" ht="14.25" customHeight="1" x14ac:dyDescent="0.35">
      <c r="F873" s="140"/>
    </row>
    <row r="874" spans="6:6" ht="14.25" customHeight="1" x14ac:dyDescent="0.35">
      <c r="F874" s="140"/>
    </row>
    <row r="875" spans="6:6" ht="14.25" customHeight="1" x14ac:dyDescent="0.35">
      <c r="F875" s="140"/>
    </row>
    <row r="876" spans="6:6" ht="14.25" customHeight="1" x14ac:dyDescent="0.35">
      <c r="F876" s="140"/>
    </row>
    <row r="877" spans="6:6" ht="14.25" customHeight="1" x14ac:dyDescent="0.35">
      <c r="F877" s="140"/>
    </row>
    <row r="878" spans="6:6" ht="14.25" customHeight="1" x14ac:dyDescent="0.35">
      <c r="F878" s="140"/>
    </row>
    <row r="879" spans="6:6" ht="14.25" customHeight="1" x14ac:dyDescent="0.35">
      <c r="F879" s="140"/>
    </row>
    <row r="880" spans="6:6" ht="14.25" customHeight="1" x14ac:dyDescent="0.35">
      <c r="F880" s="140"/>
    </row>
    <row r="881" spans="6:6" ht="14.25" customHeight="1" x14ac:dyDescent="0.35">
      <c r="F881" s="140"/>
    </row>
    <row r="882" spans="6:6" ht="14.25" customHeight="1" x14ac:dyDescent="0.35">
      <c r="F882" s="140"/>
    </row>
    <row r="883" spans="6:6" ht="14.25" customHeight="1" x14ac:dyDescent="0.35">
      <c r="F883" s="140"/>
    </row>
    <row r="884" spans="6:6" ht="14.25" customHeight="1" x14ac:dyDescent="0.35">
      <c r="F884" s="140"/>
    </row>
    <row r="885" spans="6:6" ht="14.25" customHeight="1" x14ac:dyDescent="0.35">
      <c r="F885" s="140"/>
    </row>
    <row r="886" spans="6:6" ht="14.25" customHeight="1" x14ac:dyDescent="0.35">
      <c r="F886" s="140"/>
    </row>
    <row r="887" spans="6:6" ht="14.25" customHeight="1" x14ac:dyDescent="0.35">
      <c r="F887" s="140"/>
    </row>
    <row r="888" spans="6:6" ht="14.25" customHeight="1" x14ac:dyDescent="0.35">
      <c r="F888" s="140"/>
    </row>
    <row r="889" spans="6:6" ht="14.25" customHeight="1" x14ac:dyDescent="0.35">
      <c r="F889" s="140"/>
    </row>
    <row r="890" spans="6:6" ht="14.25" customHeight="1" x14ac:dyDescent="0.35">
      <c r="F890" s="140"/>
    </row>
    <row r="891" spans="6:6" ht="14.25" customHeight="1" x14ac:dyDescent="0.35">
      <c r="F891" s="140"/>
    </row>
    <row r="892" spans="6:6" ht="14.25" customHeight="1" x14ac:dyDescent="0.35">
      <c r="F892" s="140"/>
    </row>
    <row r="893" spans="6:6" ht="14.25" customHeight="1" x14ac:dyDescent="0.35">
      <c r="F893" s="140"/>
    </row>
    <row r="894" spans="6:6" ht="14.25" customHeight="1" x14ac:dyDescent="0.35">
      <c r="F894" s="140"/>
    </row>
    <row r="895" spans="6:6" ht="14.25" customHeight="1" x14ac:dyDescent="0.35">
      <c r="F895" s="140"/>
    </row>
    <row r="896" spans="6:6" ht="14.25" customHeight="1" x14ac:dyDescent="0.35">
      <c r="F896" s="140"/>
    </row>
    <row r="897" spans="6:6" ht="14.25" customHeight="1" x14ac:dyDescent="0.35">
      <c r="F897" s="140"/>
    </row>
    <row r="898" spans="6:6" ht="14.25" customHeight="1" x14ac:dyDescent="0.35">
      <c r="F898" s="140"/>
    </row>
    <row r="899" spans="6:6" ht="14.25" customHeight="1" x14ac:dyDescent="0.35">
      <c r="F899" s="140"/>
    </row>
    <row r="900" spans="6:6" ht="14.25" customHeight="1" x14ac:dyDescent="0.35">
      <c r="F900" s="140"/>
    </row>
    <row r="901" spans="6:6" ht="14.25" customHeight="1" x14ac:dyDescent="0.35">
      <c r="F901" s="140"/>
    </row>
    <row r="902" spans="6:6" ht="14.25" customHeight="1" x14ac:dyDescent="0.35">
      <c r="F902" s="140"/>
    </row>
    <row r="903" spans="6:6" ht="14.25" customHeight="1" x14ac:dyDescent="0.35">
      <c r="F903" s="140"/>
    </row>
    <row r="904" spans="6:6" ht="14.25" customHeight="1" x14ac:dyDescent="0.35">
      <c r="F904" s="140"/>
    </row>
    <row r="905" spans="6:6" ht="14.25" customHeight="1" x14ac:dyDescent="0.35">
      <c r="F905" s="140"/>
    </row>
    <row r="906" spans="6:6" ht="14.25" customHeight="1" x14ac:dyDescent="0.35">
      <c r="F906" s="140"/>
    </row>
    <row r="907" spans="6:6" ht="14.25" customHeight="1" x14ac:dyDescent="0.35">
      <c r="F907" s="140"/>
    </row>
    <row r="908" spans="6:6" ht="14.25" customHeight="1" x14ac:dyDescent="0.35">
      <c r="F908" s="140"/>
    </row>
    <row r="909" spans="6:6" ht="14.25" customHeight="1" x14ac:dyDescent="0.35">
      <c r="F909" s="140"/>
    </row>
    <row r="910" spans="6:6" ht="14.25" customHeight="1" x14ac:dyDescent="0.35">
      <c r="F910" s="140"/>
    </row>
    <row r="911" spans="6:6" ht="14.25" customHeight="1" x14ac:dyDescent="0.35">
      <c r="F911" s="140"/>
    </row>
    <row r="912" spans="6:6" ht="14.25" customHeight="1" x14ac:dyDescent="0.35">
      <c r="F912" s="140"/>
    </row>
    <row r="913" spans="6:6" ht="14.25" customHeight="1" x14ac:dyDescent="0.35">
      <c r="F913" s="140"/>
    </row>
    <row r="914" spans="6:6" ht="14.25" customHeight="1" x14ac:dyDescent="0.35">
      <c r="F914" s="140"/>
    </row>
    <row r="915" spans="6:6" ht="14.25" customHeight="1" x14ac:dyDescent="0.35">
      <c r="F915" s="140"/>
    </row>
    <row r="916" spans="6:6" ht="14.25" customHeight="1" x14ac:dyDescent="0.35">
      <c r="F916" s="140"/>
    </row>
    <row r="917" spans="6:6" ht="14.25" customHeight="1" x14ac:dyDescent="0.35">
      <c r="F917" s="140"/>
    </row>
    <row r="918" spans="6:6" ht="14.25" customHeight="1" x14ac:dyDescent="0.35">
      <c r="F918" s="140"/>
    </row>
    <row r="919" spans="6:6" ht="14.25" customHeight="1" x14ac:dyDescent="0.35">
      <c r="F919" s="140"/>
    </row>
    <row r="920" spans="6:6" ht="14.25" customHeight="1" x14ac:dyDescent="0.35">
      <c r="F920" s="140"/>
    </row>
    <row r="921" spans="6:6" ht="14.25" customHeight="1" x14ac:dyDescent="0.35">
      <c r="F921" s="140"/>
    </row>
    <row r="922" spans="6:6" ht="14.25" customHeight="1" x14ac:dyDescent="0.35">
      <c r="F922" s="140"/>
    </row>
    <row r="923" spans="6:6" ht="14.25" customHeight="1" x14ac:dyDescent="0.35">
      <c r="F923" s="140"/>
    </row>
    <row r="924" spans="6:6" ht="14.25" customHeight="1" x14ac:dyDescent="0.35">
      <c r="F924" s="140"/>
    </row>
    <row r="925" spans="6:6" ht="14.25" customHeight="1" x14ac:dyDescent="0.35">
      <c r="F925" s="140"/>
    </row>
    <row r="926" spans="6:6" ht="14.25" customHeight="1" x14ac:dyDescent="0.35">
      <c r="F926" s="140"/>
    </row>
    <row r="927" spans="6:6" ht="14.25" customHeight="1" x14ac:dyDescent="0.35">
      <c r="F927" s="140"/>
    </row>
    <row r="928" spans="6:6" ht="14.25" customHeight="1" x14ac:dyDescent="0.35">
      <c r="F928" s="140"/>
    </row>
    <row r="929" spans="6:6" ht="14.25" customHeight="1" x14ac:dyDescent="0.35">
      <c r="F929" s="140"/>
    </row>
    <row r="930" spans="6:6" ht="14.25" customHeight="1" x14ac:dyDescent="0.35">
      <c r="F930" s="140"/>
    </row>
    <row r="931" spans="6:6" ht="14.25" customHeight="1" x14ac:dyDescent="0.35">
      <c r="F931" s="140"/>
    </row>
    <row r="932" spans="6:6" ht="14.25" customHeight="1" x14ac:dyDescent="0.35">
      <c r="F932" s="140"/>
    </row>
    <row r="933" spans="6:6" ht="14.25" customHeight="1" x14ac:dyDescent="0.35">
      <c r="F933" s="140"/>
    </row>
    <row r="934" spans="6:6" ht="14.25" customHeight="1" x14ac:dyDescent="0.35">
      <c r="F934" s="140"/>
    </row>
    <row r="935" spans="6:6" ht="14.25" customHeight="1" x14ac:dyDescent="0.35">
      <c r="F935" s="140"/>
    </row>
    <row r="936" spans="6:6" ht="14.25" customHeight="1" x14ac:dyDescent="0.35">
      <c r="F936" s="140"/>
    </row>
    <row r="937" spans="6:6" ht="14.25" customHeight="1" x14ac:dyDescent="0.35">
      <c r="F937" s="140"/>
    </row>
    <row r="938" spans="6:6" ht="14.25" customHeight="1" x14ac:dyDescent="0.35">
      <c r="F938" s="140"/>
    </row>
    <row r="939" spans="6:6" ht="14.25" customHeight="1" x14ac:dyDescent="0.35">
      <c r="F939" s="140"/>
    </row>
    <row r="940" spans="6:6" ht="14.25" customHeight="1" x14ac:dyDescent="0.35">
      <c r="F940" s="140"/>
    </row>
    <row r="941" spans="6:6" ht="14.25" customHeight="1" x14ac:dyDescent="0.35">
      <c r="F941" s="140"/>
    </row>
    <row r="942" spans="6:6" ht="14.25" customHeight="1" x14ac:dyDescent="0.35">
      <c r="F942" s="140"/>
    </row>
    <row r="943" spans="6:6" ht="14.25" customHeight="1" x14ac:dyDescent="0.35">
      <c r="F943" s="140"/>
    </row>
    <row r="944" spans="6:6" ht="14.25" customHeight="1" x14ac:dyDescent="0.35">
      <c r="F944" s="140"/>
    </row>
    <row r="945" spans="6:6" ht="14.25" customHeight="1" x14ac:dyDescent="0.35">
      <c r="F945" s="140"/>
    </row>
    <row r="946" spans="6:6" ht="14.25" customHeight="1" x14ac:dyDescent="0.35">
      <c r="F946" s="140"/>
    </row>
    <row r="947" spans="6:6" ht="14.25" customHeight="1" x14ac:dyDescent="0.35">
      <c r="F947" s="140"/>
    </row>
    <row r="948" spans="6:6" ht="14.25" customHeight="1" x14ac:dyDescent="0.35">
      <c r="F948" s="140"/>
    </row>
    <row r="949" spans="6:6" ht="14.25" customHeight="1" x14ac:dyDescent="0.35">
      <c r="F949" s="140"/>
    </row>
    <row r="950" spans="6:6" ht="14.25" customHeight="1" x14ac:dyDescent="0.35">
      <c r="F950" s="140"/>
    </row>
    <row r="951" spans="6:6" ht="14.25" customHeight="1" x14ac:dyDescent="0.35">
      <c r="F951" s="140"/>
    </row>
    <row r="952" spans="6:6" ht="14.25" customHeight="1" x14ac:dyDescent="0.35">
      <c r="F952" s="140"/>
    </row>
    <row r="953" spans="6:6" ht="14.25" customHeight="1" x14ac:dyDescent="0.35">
      <c r="F953" s="140"/>
    </row>
    <row r="954" spans="6:6" ht="14.25" customHeight="1" x14ac:dyDescent="0.35">
      <c r="F954" s="140"/>
    </row>
    <row r="955" spans="6:6" ht="14.25" customHeight="1" x14ac:dyDescent="0.35">
      <c r="F955" s="140"/>
    </row>
    <row r="956" spans="6:6" ht="14.25" customHeight="1" x14ac:dyDescent="0.35">
      <c r="F956" s="140"/>
    </row>
    <row r="957" spans="6:6" ht="14.25" customHeight="1" x14ac:dyDescent="0.35">
      <c r="F957" s="140"/>
    </row>
    <row r="958" spans="6:6" ht="14.25" customHeight="1" x14ac:dyDescent="0.35">
      <c r="F958" s="140"/>
    </row>
    <row r="959" spans="6:6" ht="14.25" customHeight="1" x14ac:dyDescent="0.35">
      <c r="F959" s="140"/>
    </row>
    <row r="960" spans="6:6" ht="14.25" customHeight="1" x14ac:dyDescent="0.35">
      <c r="F960" s="140"/>
    </row>
    <row r="961" spans="6:6" ht="14.25" customHeight="1" x14ac:dyDescent="0.35">
      <c r="F961" s="140"/>
    </row>
    <row r="962" spans="6:6" ht="14.25" customHeight="1" x14ac:dyDescent="0.35">
      <c r="F962" s="140"/>
    </row>
    <row r="963" spans="6:6" ht="14.25" customHeight="1" x14ac:dyDescent="0.35">
      <c r="F963" s="140"/>
    </row>
    <row r="964" spans="6:6" ht="14.25" customHeight="1" x14ac:dyDescent="0.35">
      <c r="F964" s="140"/>
    </row>
    <row r="965" spans="6:6" ht="14.25" customHeight="1" x14ac:dyDescent="0.35">
      <c r="F965" s="140"/>
    </row>
    <row r="966" spans="6:6" ht="14.25" customHeight="1" x14ac:dyDescent="0.35">
      <c r="F966" s="140"/>
    </row>
    <row r="967" spans="6:6" ht="14.25" customHeight="1" x14ac:dyDescent="0.35">
      <c r="F967" s="140"/>
    </row>
    <row r="968" spans="6:6" ht="14.25" customHeight="1" x14ac:dyDescent="0.35">
      <c r="F968" s="140"/>
    </row>
    <row r="969" spans="6:6" ht="14.25" customHeight="1" x14ac:dyDescent="0.35">
      <c r="F969" s="140"/>
    </row>
    <row r="970" spans="6:6" ht="14.25" customHeight="1" x14ac:dyDescent="0.35">
      <c r="F970" s="140"/>
    </row>
    <row r="971" spans="6:6" ht="14.25" customHeight="1" x14ac:dyDescent="0.35">
      <c r="F971" s="140"/>
    </row>
    <row r="972" spans="6:6" ht="14.25" customHeight="1" x14ac:dyDescent="0.35">
      <c r="F972" s="140"/>
    </row>
    <row r="973" spans="6:6" ht="14.25" customHeight="1" x14ac:dyDescent="0.35">
      <c r="F973" s="140"/>
    </row>
    <row r="974" spans="6:6" ht="14.25" customHeight="1" x14ac:dyDescent="0.35">
      <c r="F974" s="140"/>
    </row>
    <row r="975" spans="6:6" ht="14.25" customHeight="1" x14ac:dyDescent="0.35">
      <c r="F975" s="140"/>
    </row>
    <row r="976" spans="6:6" ht="14.25" customHeight="1" x14ac:dyDescent="0.35">
      <c r="F976" s="140"/>
    </row>
    <row r="977" spans="6:6" ht="14.25" customHeight="1" x14ac:dyDescent="0.35">
      <c r="F977" s="140"/>
    </row>
    <row r="978" spans="6:6" ht="14.25" customHeight="1" x14ac:dyDescent="0.35">
      <c r="F978" s="140"/>
    </row>
    <row r="979" spans="6:6" ht="14.25" customHeight="1" x14ac:dyDescent="0.35">
      <c r="F979" s="140"/>
    </row>
    <row r="980" spans="6:6" ht="14.25" customHeight="1" x14ac:dyDescent="0.35">
      <c r="F980" s="140"/>
    </row>
    <row r="981" spans="6:6" ht="14.25" customHeight="1" x14ac:dyDescent="0.35">
      <c r="F981" s="140"/>
    </row>
    <row r="982" spans="6:6" ht="14.25" customHeight="1" x14ac:dyDescent="0.35">
      <c r="F982" s="140"/>
    </row>
    <row r="983" spans="6:6" ht="14.25" customHeight="1" x14ac:dyDescent="0.35">
      <c r="F983" s="140"/>
    </row>
    <row r="984" spans="6:6" ht="14.25" customHeight="1" x14ac:dyDescent="0.35">
      <c r="F984" s="140"/>
    </row>
    <row r="985" spans="6:6" ht="14.25" customHeight="1" x14ac:dyDescent="0.35">
      <c r="F985" s="140"/>
    </row>
    <row r="986" spans="6:6" ht="14.25" customHeight="1" x14ac:dyDescent="0.35">
      <c r="F986" s="140"/>
    </row>
    <row r="987" spans="6:6" ht="14.25" customHeight="1" x14ac:dyDescent="0.35">
      <c r="F987" s="140"/>
    </row>
    <row r="988" spans="6:6" ht="14.25" customHeight="1" x14ac:dyDescent="0.35">
      <c r="F988" s="140"/>
    </row>
    <row r="989" spans="6:6" ht="14.25" customHeight="1" x14ac:dyDescent="0.35">
      <c r="F989" s="140"/>
    </row>
    <row r="990" spans="6:6" ht="14.25" customHeight="1" x14ac:dyDescent="0.35">
      <c r="F990" s="140"/>
    </row>
    <row r="991" spans="6:6" ht="14.25" customHeight="1" x14ac:dyDescent="0.35">
      <c r="F991" s="140"/>
    </row>
    <row r="992" spans="6:6" ht="14.25" customHeight="1" x14ac:dyDescent="0.35">
      <c r="F992" s="140"/>
    </row>
    <row r="993" spans="6:6" ht="14.25" customHeight="1" x14ac:dyDescent="0.35">
      <c r="F993" s="140"/>
    </row>
    <row r="994" spans="6:6" ht="14.25" customHeight="1" x14ac:dyDescent="0.35">
      <c r="F994" s="140"/>
    </row>
    <row r="995" spans="6:6" ht="14.25" customHeight="1" x14ac:dyDescent="0.35">
      <c r="F995" s="140"/>
    </row>
    <row r="996" spans="6:6" ht="14.25" customHeight="1" x14ac:dyDescent="0.35">
      <c r="F996" s="140"/>
    </row>
    <row r="997" spans="6:6" ht="14.25" customHeight="1" x14ac:dyDescent="0.35">
      <c r="F997" s="140"/>
    </row>
    <row r="998" spans="6:6" ht="14.25" customHeight="1" x14ac:dyDescent="0.35">
      <c r="F998" s="140"/>
    </row>
    <row r="999" spans="6:6" ht="14.25" customHeight="1" x14ac:dyDescent="0.35">
      <c r="F999" s="140"/>
    </row>
    <row r="1000" spans="6:6" ht="14.25" customHeight="1" x14ac:dyDescent="0.35">
      <c r="F1000" s="140"/>
    </row>
  </sheetData>
  <sheetProtection algorithmName="SHA-512" hashValue="Kx4z+oMzgr73TVWYkeOcL+VLr3Y97HegcyWUnbB8JKr6svf9adzpe1htcIltdJ1VIHpVu8r0mllC0cQ7gElZtw==" saltValue="NdZ+9mX6Yc2FFZYwyxts/w==" spinCount="100000" sheet="1" objects="1" scenarios="1"/>
  <mergeCells count="2">
    <mergeCell ref="A6:E6"/>
    <mergeCell ref="G6:K6"/>
  </mergeCells>
  <dataValidations count="4">
    <dataValidation type="list" allowBlank="1" showErrorMessage="1" sqref="J63 J8 J51 J32" xr:uid="{00000000-0002-0000-0500-000000000000}">
      <formula1>"Reviewed,Not Submitted for Review"</formula1>
    </dataValidation>
    <dataValidation type="list" allowBlank="1" showErrorMessage="1" sqref="I65:I75 I10:I27 I53:I58 I34:I46" xr:uid="{00000000-0002-0000-0500-000001000000}">
      <formula1>"Fully met,Partially met,Not met"</formula1>
    </dataValidation>
    <dataValidation type="list" allowBlank="1" showErrorMessage="1" sqref="D8 D32 D51 D63" xr:uid="{967BDD85-D4F3-4B09-AC4D-2E3949117403}">
      <formula1>"Revisado, No se ha entregado para revisión"</formula1>
    </dataValidation>
    <dataValidation type="list" allowBlank="1" showErrorMessage="1" sqref="C10:C27 C34:C46 C53:C58 C65:C75" xr:uid="{8F39CA08-78AE-4139-8C13-79689EDF1AF0}">
      <formula1>"Cumple Totalmente,Cumple Parcialmente,No Cumple"</formula1>
    </dataValidation>
  </dataValidations>
  <pageMargins left="0.25" right="0.25" top="0.75" bottom="0.75" header="0" footer="0"/>
  <pageSetup fitToHeight="0" orientation="portrait"/>
  <headerFooter>
    <oddFooter>&amp;LEnero de 2022&amp;CPautas de evaluación para el programa complementario: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K1000"/>
  <sheetViews>
    <sheetView showGridLines="0" topLeftCell="B1" workbookViewId="0">
      <selection activeCell="D8" sqref="D8"/>
    </sheetView>
  </sheetViews>
  <sheetFormatPr defaultColWidth="14.453125" defaultRowHeight="15" customHeight="1" x14ac:dyDescent="0.35"/>
  <cols>
    <col min="1" max="1" width="4.54296875" customWidth="1"/>
    <col min="2" max="2" width="55.54296875" customWidth="1"/>
    <col min="3" max="3" width="16.54296875" bestFit="1" customWidth="1"/>
    <col min="4" max="4" width="40.54296875" customWidth="1"/>
    <col min="5" max="5" width="12.26953125" style="365" customWidth="1"/>
    <col min="6" max="6" width="8.7265625" customWidth="1"/>
    <col min="7" max="7" width="4.54296875" customWidth="1"/>
    <col min="8" max="8" width="55.54296875" customWidth="1"/>
    <col min="9" max="9" width="14.54296875" customWidth="1"/>
    <col min="10" max="10" width="40.54296875" customWidth="1"/>
    <col min="11" max="11" width="9.54296875" style="365" customWidth="1"/>
    <col min="12" max="20" width="8.7265625" customWidth="1"/>
  </cols>
  <sheetData>
    <row r="1" spans="1:11" ht="14.25" customHeight="1" x14ac:dyDescent="0.35">
      <c r="A1" s="164" t="s">
        <v>44</v>
      </c>
      <c r="B1" s="126"/>
      <c r="C1" s="126"/>
      <c r="D1" s="126"/>
      <c r="E1" s="388"/>
      <c r="F1" s="124"/>
      <c r="G1" s="257" t="s">
        <v>45</v>
      </c>
      <c r="H1" s="258"/>
      <c r="I1" s="258"/>
      <c r="J1" s="258"/>
      <c r="K1" s="390"/>
    </row>
    <row r="2" spans="1:11" ht="14.25" customHeight="1" x14ac:dyDescent="0.35">
      <c r="A2" s="126"/>
      <c r="B2" s="131"/>
      <c r="C2" s="131"/>
      <c r="D2" s="131"/>
      <c r="E2" s="388"/>
      <c r="G2" s="258"/>
      <c r="H2" s="259"/>
      <c r="I2" s="259"/>
      <c r="J2" s="259"/>
      <c r="K2" s="390"/>
    </row>
    <row r="3" spans="1:11" ht="14.25" customHeight="1" x14ac:dyDescent="0.35">
      <c r="A3" s="165" t="s">
        <v>430</v>
      </c>
      <c r="B3" s="131"/>
      <c r="C3" s="131"/>
      <c r="D3" s="131"/>
      <c r="E3" s="388"/>
      <c r="G3" s="260" t="s">
        <v>431</v>
      </c>
      <c r="H3" s="259"/>
      <c r="I3" s="259"/>
      <c r="J3" s="259"/>
      <c r="K3" s="390"/>
    </row>
    <row r="4" spans="1:11" ht="14.25" customHeight="1" x14ac:dyDescent="0.35">
      <c r="A4" s="126"/>
      <c r="B4" s="131"/>
      <c r="C4" s="131"/>
      <c r="D4" s="131"/>
      <c r="E4" s="388"/>
      <c r="G4" s="258"/>
      <c r="H4" s="259"/>
      <c r="I4" s="259"/>
      <c r="J4" s="259"/>
      <c r="K4" s="390"/>
    </row>
    <row r="5" spans="1:11" ht="14.25" customHeight="1" x14ac:dyDescent="0.45">
      <c r="A5" s="175" t="s">
        <v>432</v>
      </c>
      <c r="B5" s="131"/>
      <c r="C5" s="131"/>
      <c r="D5" s="131"/>
      <c r="E5" s="388"/>
      <c r="G5" s="332" t="s">
        <v>433</v>
      </c>
      <c r="H5" s="259"/>
      <c r="I5" s="259"/>
      <c r="J5" s="259"/>
      <c r="K5" s="390"/>
    </row>
    <row r="6" spans="1:11" ht="14.25" customHeight="1" x14ac:dyDescent="0.35">
      <c r="A6" s="134"/>
      <c r="B6" s="134"/>
      <c r="C6" s="134"/>
      <c r="D6" s="134"/>
      <c r="E6" s="389"/>
      <c r="G6" s="278"/>
      <c r="H6" s="278"/>
      <c r="I6" s="278"/>
      <c r="J6" s="278"/>
      <c r="K6" s="391"/>
    </row>
    <row r="7" spans="1:11" ht="30" customHeight="1" x14ac:dyDescent="0.35">
      <c r="A7" s="60" t="s">
        <v>375</v>
      </c>
      <c r="B7" s="112"/>
      <c r="C7" s="111"/>
      <c r="D7" s="112"/>
      <c r="E7" s="61"/>
      <c r="G7" s="382" t="s">
        <v>376</v>
      </c>
      <c r="H7" s="383"/>
      <c r="I7" s="371"/>
      <c r="J7" s="383"/>
      <c r="K7" s="384"/>
    </row>
    <row r="8" spans="1:11" ht="15" customHeight="1" x14ac:dyDescent="0.35">
      <c r="A8" s="34"/>
      <c r="B8" s="35"/>
      <c r="C8" s="36" t="s">
        <v>174</v>
      </c>
      <c r="D8" s="363"/>
      <c r="E8" s="366"/>
      <c r="G8" s="337"/>
      <c r="H8" s="338"/>
      <c r="I8" s="339" t="s">
        <v>175</v>
      </c>
      <c r="J8" s="340"/>
      <c r="K8" s="392"/>
    </row>
    <row r="9" spans="1:11" ht="30" customHeight="1" x14ac:dyDescent="0.35">
      <c r="A9" s="46"/>
      <c r="B9" s="47" t="s">
        <v>176</v>
      </c>
      <c r="C9" s="40" t="s">
        <v>48</v>
      </c>
      <c r="D9" s="40" t="s">
        <v>49</v>
      </c>
      <c r="E9" s="41" t="s">
        <v>177</v>
      </c>
      <c r="G9" s="351"/>
      <c r="H9" s="352" t="s">
        <v>178</v>
      </c>
      <c r="I9" s="344" t="s">
        <v>51</v>
      </c>
      <c r="J9" s="344" t="s">
        <v>52</v>
      </c>
      <c r="K9" s="345" t="s">
        <v>53</v>
      </c>
    </row>
    <row r="10" spans="1:11" ht="285" customHeight="1" x14ac:dyDescent="0.35">
      <c r="A10" s="29">
        <v>1</v>
      </c>
      <c r="B10" s="183" t="s">
        <v>434</v>
      </c>
      <c r="C10" s="325"/>
      <c r="D10" s="324"/>
      <c r="E10" s="42">
        <f>IF(C10="Cumple Totalmente", 1, IF(C10="Cumple Parcialmente",0.5, 0))</f>
        <v>0</v>
      </c>
      <c r="G10" s="290">
        <v>1</v>
      </c>
      <c r="H10" s="385" t="s">
        <v>435</v>
      </c>
      <c r="I10" s="291"/>
      <c r="J10" s="272"/>
      <c r="K10" s="347">
        <f t="shared" ref="K10:K27" si="0">IF(I10="Fully met", 1, IF(I10="Partially met",0.5, 0))</f>
        <v>0</v>
      </c>
    </row>
    <row r="11" spans="1:11" ht="147.75" customHeight="1" x14ac:dyDescent="0.35">
      <c r="A11" s="15">
        <v>2</v>
      </c>
      <c r="B11" s="187" t="s">
        <v>436</v>
      </c>
      <c r="C11" s="325"/>
      <c r="D11" s="324"/>
      <c r="E11" s="42">
        <f t="shared" ref="E11:E27" si="1">IF(C11="Cumple Totalmente", 1, IF(C11="Cumple Parcialmente",0.5, 0))</f>
        <v>0</v>
      </c>
      <c r="G11" s="267">
        <v>2</v>
      </c>
      <c r="H11" s="386" t="s">
        <v>437</v>
      </c>
      <c r="I11" s="269"/>
      <c r="J11" s="272"/>
      <c r="K11" s="347">
        <f t="shared" si="0"/>
        <v>0</v>
      </c>
    </row>
    <row r="12" spans="1:11" ht="42.75" customHeight="1" x14ac:dyDescent="0.35">
      <c r="A12" s="15">
        <v>3</v>
      </c>
      <c r="B12" s="182" t="s">
        <v>381</v>
      </c>
      <c r="C12" s="325"/>
      <c r="D12" s="324"/>
      <c r="E12" s="42">
        <f t="shared" si="1"/>
        <v>0</v>
      </c>
      <c r="G12" s="267">
        <v>3</v>
      </c>
      <c r="H12" s="386" t="s">
        <v>382</v>
      </c>
      <c r="I12" s="269"/>
      <c r="J12" s="272"/>
      <c r="K12" s="393">
        <f t="shared" si="0"/>
        <v>0</v>
      </c>
    </row>
    <row r="13" spans="1:11" ht="139.5" x14ac:dyDescent="0.35">
      <c r="A13" s="15">
        <v>4</v>
      </c>
      <c r="B13" s="182" t="s">
        <v>181</v>
      </c>
      <c r="C13" s="325"/>
      <c r="D13" s="324"/>
      <c r="E13" s="42">
        <f t="shared" si="1"/>
        <v>0</v>
      </c>
      <c r="G13" s="267">
        <v>4</v>
      </c>
      <c r="H13" s="386" t="s">
        <v>182</v>
      </c>
      <c r="I13" s="269"/>
      <c r="J13" s="272"/>
      <c r="K13" s="347">
        <f t="shared" si="0"/>
        <v>0</v>
      </c>
    </row>
    <row r="14" spans="1:11" ht="61.5" customHeight="1" x14ac:dyDescent="0.35">
      <c r="A14" s="15">
        <v>5</v>
      </c>
      <c r="B14" s="182" t="s">
        <v>383</v>
      </c>
      <c r="C14" s="325"/>
      <c r="D14" s="324"/>
      <c r="E14" s="42">
        <f t="shared" si="1"/>
        <v>0</v>
      </c>
      <c r="G14" s="267">
        <v>5</v>
      </c>
      <c r="H14" s="386" t="s">
        <v>384</v>
      </c>
      <c r="I14" s="269"/>
      <c r="J14" s="272"/>
      <c r="K14" s="347">
        <f t="shared" si="0"/>
        <v>0</v>
      </c>
    </row>
    <row r="15" spans="1:11" ht="60.75" customHeight="1" x14ac:dyDescent="0.35">
      <c r="A15" s="15">
        <v>6</v>
      </c>
      <c r="B15" s="184" t="s">
        <v>385</v>
      </c>
      <c r="C15" s="325"/>
      <c r="D15" s="324"/>
      <c r="E15" s="42">
        <f t="shared" si="1"/>
        <v>0</v>
      </c>
      <c r="G15" s="267">
        <v>6</v>
      </c>
      <c r="H15" s="387" t="s">
        <v>386</v>
      </c>
      <c r="I15" s="269"/>
      <c r="J15" s="272"/>
      <c r="K15" s="393">
        <f t="shared" si="0"/>
        <v>0</v>
      </c>
    </row>
    <row r="16" spans="1:11" ht="93" x14ac:dyDescent="0.35">
      <c r="A16" s="15">
        <v>7</v>
      </c>
      <c r="B16" s="182" t="s">
        <v>438</v>
      </c>
      <c r="C16" s="325"/>
      <c r="D16" s="324"/>
      <c r="E16" s="42">
        <f t="shared" si="1"/>
        <v>0</v>
      </c>
      <c r="G16" s="267">
        <v>7</v>
      </c>
      <c r="H16" s="386" t="s">
        <v>439</v>
      </c>
      <c r="I16" s="269"/>
      <c r="J16" s="272"/>
      <c r="K16" s="393">
        <f t="shared" si="0"/>
        <v>0</v>
      </c>
    </row>
    <row r="17" spans="1:11" ht="77.25" customHeight="1" x14ac:dyDescent="0.35">
      <c r="A17" s="15">
        <v>8</v>
      </c>
      <c r="B17" s="184" t="s">
        <v>440</v>
      </c>
      <c r="C17" s="325"/>
      <c r="D17" s="324"/>
      <c r="E17" s="42">
        <f t="shared" si="1"/>
        <v>0</v>
      </c>
      <c r="G17" s="267">
        <v>8</v>
      </c>
      <c r="H17" s="387" t="s">
        <v>441</v>
      </c>
      <c r="I17" s="269"/>
      <c r="J17" s="272"/>
      <c r="K17" s="393">
        <f t="shared" si="0"/>
        <v>0</v>
      </c>
    </row>
    <row r="18" spans="1:11" ht="64.5" customHeight="1" x14ac:dyDescent="0.35">
      <c r="A18" s="15">
        <v>9</v>
      </c>
      <c r="B18" s="182" t="s">
        <v>442</v>
      </c>
      <c r="C18" s="325"/>
      <c r="D18" s="324"/>
      <c r="E18" s="42">
        <f t="shared" si="1"/>
        <v>0</v>
      </c>
      <c r="G18" s="267">
        <v>9</v>
      </c>
      <c r="H18" s="386" t="s">
        <v>443</v>
      </c>
      <c r="I18" s="269"/>
      <c r="J18" s="272"/>
      <c r="K18" s="393">
        <f t="shared" si="0"/>
        <v>0</v>
      </c>
    </row>
    <row r="19" spans="1:11" ht="60" customHeight="1" x14ac:dyDescent="0.35">
      <c r="A19" s="15">
        <v>10</v>
      </c>
      <c r="B19" s="182" t="s">
        <v>391</v>
      </c>
      <c r="C19" s="325"/>
      <c r="D19" s="324"/>
      <c r="E19" s="42">
        <f t="shared" si="1"/>
        <v>0</v>
      </c>
      <c r="G19" s="267">
        <v>10</v>
      </c>
      <c r="H19" s="386" t="s">
        <v>392</v>
      </c>
      <c r="I19" s="269"/>
      <c r="J19" s="272"/>
      <c r="K19" s="393">
        <f t="shared" si="0"/>
        <v>0</v>
      </c>
    </row>
    <row r="20" spans="1:11" ht="47.25" customHeight="1" x14ac:dyDescent="0.35">
      <c r="A20" s="15">
        <v>11</v>
      </c>
      <c r="B20" s="182" t="s">
        <v>239</v>
      </c>
      <c r="C20" s="325"/>
      <c r="D20" s="324"/>
      <c r="E20" s="42">
        <f t="shared" si="1"/>
        <v>0</v>
      </c>
      <c r="G20" s="267">
        <v>11</v>
      </c>
      <c r="H20" s="386" t="s">
        <v>240</v>
      </c>
      <c r="I20" s="269"/>
      <c r="J20" s="272"/>
      <c r="K20" s="393">
        <f t="shared" si="0"/>
        <v>0</v>
      </c>
    </row>
    <row r="21" spans="1:11" ht="63" customHeight="1" x14ac:dyDescent="0.35">
      <c r="A21" s="15">
        <v>12</v>
      </c>
      <c r="B21" s="182" t="s">
        <v>444</v>
      </c>
      <c r="C21" s="325"/>
      <c r="D21" s="324"/>
      <c r="E21" s="42">
        <f t="shared" si="1"/>
        <v>0</v>
      </c>
      <c r="G21" s="267">
        <v>12</v>
      </c>
      <c r="H21" s="386" t="s">
        <v>445</v>
      </c>
      <c r="I21" s="269"/>
      <c r="J21" s="272"/>
      <c r="K21" s="393">
        <f t="shared" si="0"/>
        <v>0</v>
      </c>
    </row>
    <row r="22" spans="1:11" ht="73.5" customHeight="1" x14ac:dyDescent="0.35">
      <c r="A22" s="15">
        <v>13</v>
      </c>
      <c r="B22" s="182" t="s">
        <v>446</v>
      </c>
      <c r="C22" s="325"/>
      <c r="D22" s="324"/>
      <c r="E22" s="42">
        <f t="shared" si="1"/>
        <v>0</v>
      </c>
      <c r="G22" s="267">
        <v>13</v>
      </c>
      <c r="H22" s="386" t="s">
        <v>447</v>
      </c>
      <c r="I22" s="269"/>
      <c r="J22" s="272"/>
      <c r="K22" s="393">
        <f t="shared" si="0"/>
        <v>0</v>
      </c>
    </row>
    <row r="23" spans="1:11" ht="37.5" customHeight="1" x14ac:dyDescent="0.35">
      <c r="A23" s="15">
        <v>14</v>
      </c>
      <c r="B23" s="182" t="s">
        <v>395</v>
      </c>
      <c r="C23" s="325"/>
      <c r="D23" s="324"/>
      <c r="E23" s="42">
        <f t="shared" si="1"/>
        <v>0</v>
      </c>
      <c r="G23" s="267">
        <v>14</v>
      </c>
      <c r="H23" s="386" t="s">
        <v>396</v>
      </c>
      <c r="I23" s="269"/>
      <c r="J23" s="272"/>
      <c r="K23" s="393">
        <f t="shared" si="0"/>
        <v>0</v>
      </c>
    </row>
    <row r="24" spans="1:11" ht="46.5" x14ac:dyDescent="0.35">
      <c r="A24" s="15">
        <v>15</v>
      </c>
      <c r="B24" s="182" t="s">
        <v>448</v>
      </c>
      <c r="C24" s="325"/>
      <c r="D24" s="324"/>
      <c r="E24" s="42">
        <f t="shared" si="1"/>
        <v>0</v>
      </c>
      <c r="G24" s="267">
        <v>15</v>
      </c>
      <c r="H24" s="387" t="s">
        <v>449</v>
      </c>
      <c r="I24" s="269"/>
      <c r="J24" s="272"/>
      <c r="K24" s="393">
        <f t="shared" si="0"/>
        <v>0</v>
      </c>
    </row>
    <row r="25" spans="1:11" ht="46.5" x14ac:dyDescent="0.35">
      <c r="A25" s="15">
        <v>16</v>
      </c>
      <c r="B25" s="182" t="s">
        <v>450</v>
      </c>
      <c r="C25" s="325"/>
      <c r="D25" s="324"/>
      <c r="E25" s="42">
        <f t="shared" si="1"/>
        <v>0</v>
      </c>
      <c r="G25" s="267">
        <v>16</v>
      </c>
      <c r="H25" s="386" t="s">
        <v>451</v>
      </c>
      <c r="I25" s="269"/>
      <c r="J25" s="272"/>
      <c r="K25" s="393">
        <f t="shared" si="0"/>
        <v>0</v>
      </c>
    </row>
    <row r="26" spans="1:11" ht="92.25" customHeight="1" x14ac:dyDescent="0.35">
      <c r="A26" s="15">
        <v>17</v>
      </c>
      <c r="B26" s="182" t="s">
        <v>199</v>
      </c>
      <c r="C26" s="325"/>
      <c r="D26" s="324"/>
      <c r="E26" s="42">
        <f t="shared" si="1"/>
        <v>0</v>
      </c>
      <c r="G26" s="267">
        <v>17</v>
      </c>
      <c r="H26" s="386" t="s">
        <v>200</v>
      </c>
      <c r="I26" s="269"/>
      <c r="J26" s="272"/>
      <c r="K26" s="393">
        <f t="shared" si="0"/>
        <v>0</v>
      </c>
    </row>
    <row r="27" spans="1:11" ht="79.5" customHeight="1" x14ac:dyDescent="0.35">
      <c r="A27" s="15">
        <v>18</v>
      </c>
      <c r="B27" s="182" t="s">
        <v>249</v>
      </c>
      <c r="C27" s="325"/>
      <c r="D27" s="324"/>
      <c r="E27" s="42">
        <f t="shared" si="1"/>
        <v>0</v>
      </c>
      <c r="G27" s="267">
        <v>18</v>
      </c>
      <c r="H27" s="386" t="s">
        <v>250</v>
      </c>
      <c r="I27" s="269"/>
      <c r="J27" s="272"/>
      <c r="K27" s="393">
        <f t="shared" si="0"/>
        <v>0</v>
      </c>
    </row>
    <row r="28" spans="1:11" ht="15.5" x14ac:dyDescent="0.35">
      <c r="A28" s="167"/>
      <c r="B28" s="133"/>
      <c r="C28" s="133"/>
      <c r="D28" s="170" t="s">
        <v>203</v>
      </c>
      <c r="E28" s="19">
        <f>SUM(E10:E27)</f>
        <v>0</v>
      </c>
      <c r="G28" s="273"/>
      <c r="H28" s="274"/>
      <c r="I28" s="274"/>
      <c r="J28" s="294" t="s">
        <v>204</v>
      </c>
      <c r="K28" s="276">
        <f>SUM(K11:K27)</f>
        <v>0</v>
      </c>
    </row>
    <row r="29" spans="1:11" ht="15" customHeight="1" x14ac:dyDescent="0.35">
      <c r="A29" s="168"/>
      <c r="B29" s="134"/>
      <c r="C29" s="134"/>
      <c r="D29" s="135"/>
      <c r="E29" s="367" t="s">
        <v>452</v>
      </c>
      <c r="G29" s="277"/>
      <c r="H29" s="278"/>
      <c r="I29" s="278"/>
      <c r="J29" s="283"/>
      <c r="K29" s="394" t="s">
        <v>330</v>
      </c>
    </row>
    <row r="30" spans="1:11" ht="15" customHeight="1" x14ac:dyDescent="0.35">
      <c r="C30" s="2"/>
      <c r="E30" s="368"/>
      <c r="G30" s="262"/>
      <c r="H30" s="262"/>
      <c r="I30" s="261"/>
      <c r="J30" s="262"/>
      <c r="K30" s="395"/>
    </row>
    <row r="31" spans="1:11" ht="30" customHeight="1" x14ac:dyDescent="0.35">
      <c r="A31" s="30" t="s">
        <v>401</v>
      </c>
      <c r="B31" s="31"/>
      <c r="C31" s="32"/>
      <c r="D31" s="31"/>
      <c r="E31" s="33"/>
      <c r="G31" s="333" t="s">
        <v>402</v>
      </c>
      <c r="H31" s="334"/>
      <c r="I31" s="335"/>
      <c r="J31" s="334"/>
      <c r="K31" s="336"/>
    </row>
    <row r="32" spans="1:11" ht="15" customHeight="1" x14ac:dyDescent="0.35">
      <c r="A32" s="34"/>
      <c r="B32" s="35"/>
      <c r="C32" s="36" t="s">
        <v>174</v>
      </c>
      <c r="D32" s="363"/>
      <c r="E32" s="366"/>
      <c r="G32" s="337"/>
      <c r="H32" s="338"/>
      <c r="I32" s="339" t="s">
        <v>175</v>
      </c>
      <c r="J32" s="340"/>
      <c r="K32" s="392"/>
    </row>
    <row r="33" spans="1:11" ht="30" customHeight="1" x14ac:dyDescent="0.35">
      <c r="A33" s="46"/>
      <c r="B33" s="39" t="s">
        <v>176</v>
      </c>
      <c r="C33" s="40" t="s">
        <v>48</v>
      </c>
      <c r="D33" s="40" t="s">
        <v>49</v>
      </c>
      <c r="E33" s="41" t="s">
        <v>177</v>
      </c>
      <c r="G33" s="351"/>
      <c r="H33" s="343" t="s">
        <v>178</v>
      </c>
      <c r="I33" s="344" t="s">
        <v>51</v>
      </c>
      <c r="J33" s="344" t="s">
        <v>52</v>
      </c>
      <c r="K33" s="345" t="s">
        <v>53</v>
      </c>
    </row>
    <row r="34" spans="1:11" ht="73.5" customHeight="1" x14ac:dyDescent="0.35">
      <c r="A34" s="15">
        <v>1</v>
      </c>
      <c r="B34" s="183" t="s">
        <v>257</v>
      </c>
      <c r="C34" s="323"/>
      <c r="D34" s="324"/>
      <c r="E34" s="42">
        <f>IF(C34="Cumple Totalmente", 1, IF(C34="Cumple Parcialmente",0.5, 0))</f>
        <v>0</v>
      </c>
      <c r="G34" s="267">
        <v>1</v>
      </c>
      <c r="H34" s="385" t="s">
        <v>258</v>
      </c>
      <c r="I34" s="269"/>
      <c r="J34" s="272"/>
      <c r="K34" s="347">
        <f t="shared" ref="K34:K47" si="2">IF(I34="Fully met", 1, IF(I34="Partially met",0.5, 0))</f>
        <v>0</v>
      </c>
    </row>
    <row r="35" spans="1:11" ht="170.5" x14ac:dyDescent="0.35">
      <c r="A35" s="15">
        <v>2</v>
      </c>
      <c r="B35" s="182" t="s">
        <v>453</v>
      </c>
      <c r="C35" s="323"/>
      <c r="D35" s="324"/>
      <c r="E35" s="42">
        <f t="shared" ref="E35:E47" si="3">IF(C35="Cumple Totalmente", 1, IF(C35="Cumple Parcialmente",0.5, 0))</f>
        <v>0</v>
      </c>
      <c r="G35" s="267">
        <v>2</v>
      </c>
      <c r="H35" s="386" t="s">
        <v>454</v>
      </c>
      <c r="I35" s="269"/>
      <c r="J35" s="272"/>
      <c r="K35" s="347">
        <f t="shared" si="2"/>
        <v>0</v>
      </c>
    </row>
    <row r="36" spans="1:11" ht="93" x14ac:dyDescent="0.35">
      <c r="A36" s="15">
        <v>3</v>
      </c>
      <c r="B36" s="182" t="s">
        <v>261</v>
      </c>
      <c r="C36" s="323"/>
      <c r="D36" s="324"/>
      <c r="E36" s="42">
        <f t="shared" si="3"/>
        <v>0</v>
      </c>
      <c r="G36" s="267">
        <v>3</v>
      </c>
      <c r="H36" s="386" t="s">
        <v>262</v>
      </c>
      <c r="I36" s="269"/>
      <c r="J36" s="272"/>
      <c r="K36" s="347">
        <f t="shared" si="2"/>
        <v>0</v>
      </c>
    </row>
    <row r="37" spans="1:11" ht="41.25" customHeight="1" x14ac:dyDescent="0.35">
      <c r="A37" s="15">
        <v>4</v>
      </c>
      <c r="B37" s="182" t="s">
        <v>263</v>
      </c>
      <c r="C37" s="323"/>
      <c r="D37" s="324"/>
      <c r="E37" s="42">
        <f t="shared" si="3"/>
        <v>0</v>
      </c>
      <c r="G37" s="267">
        <v>4</v>
      </c>
      <c r="H37" s="386" t="s">
        <v>264</v>
      </c>
      <c r="I37" s="269"/>
      <c r="J37" s="272"/>
      <c r="K37" s="347">
        <f t="shared" si="2"/>
        <v>0</v>
      </c>
    </row>
    <row r="38" spans="1:11" ht="46.5" x14ac:dyDescent="0.35">
      <c r="A38" s="15">
        <v>5</v>
      </c>
      <c r="B38" s="182" t="s">
        <v>265</v>
      </c>
      <c r="C38" s="323"/>
      <c r="D38" s="324"/>
      <c r="E38" s="42">
        <f t="shared" si="3"/>
        <v>0</v>
      </c>
      <c r="G38" s="267">
        <v>5</v>
      </c>
      <c r="H38" s="386" t="s">
        <v>266</v>
      </c>
      <c r="I38" s="269"/>
      <c r="J38" s="272"/>
      <c r="K38" s="347">
        <f t="shared" si="2"/>
        <v>0</v>
      </c>
    </row>
    <row r="39" spans="1:11" ht="46.5" x14ac:dyDescent="0.35">
      <c r="A39" s="15">
        <v>6</v>
      </c>
      <c r="B39" s="182" t="s">
        <v>267</v>
      </c>
      <c r="C39" s="323"/>
      <c r="D39" s="324"/>
      <c r="E39" s="42">
        <f t="shared" si="3"/>
        <v>0</v>
      </c>
      <c r="G39" s="267">
        <v>6</v>
      </c>
      <c r="H39" s="386" t="s">
        <v>268</v>
      </c>
      <c r="I39" s="269"/>
      <c r="J39" s="272"/>
      <c r="K39" s="347">
        <f t="shared" si="2"/>
        <v>0</v>
      </c>
    </row>
    <row r="40" spans="1:11" ht="44.25" customHeight="1" x14ac:dyDescent="0.35">
      <c r="A40" s="15">
        <v>7</v>
      </c>
      <c r="B40" s="182" t="s">
        <v>269</v>
      </c>
      <c r="C40" s="323"/>
      <c r="D40" s="324"/>
      <c r="E40" s="42">
        <f t="shared" si="3"/>
        <v>0</v>
      </c>
      <c r="G40" s="267">
        <v>7</v>
      </c>
      <c r="H40" s="386" t="s">
        <v>270</v>
      </c>
      <c r="I40" s="269"/>
      <c r="J40" s="272"/>
      <c r="K40" s="347">
        <f t="shared" si="2"/>
        <v>0</v>
      </c>
    </row>
    <row r="41" spans="1:11" ht="77.5" x14ac:dyDescent="0.35">
      <c r="A41" s="15">
        <v>8</v>
      </c>
      <c r="B41" s="182" t="s">
        <v>271</v>
      </c>
      <c r="C41" s="323"/>
      <c r="D41" s="324"/>
      <c r="E41" s="42">
        <f t="shared" si="3"/>
        <v>0</v>
      </c>
      <c r="G41" s="267">
        <v>8</v>
      </c>
      <c r="H41" s="386" t="s">
        <v>272</v>
      </c>
      <c r="I41" s="269"/>
      <c r="J41" s="272"/>
      <c r="K41" s="347">
        <f t="shared" si="2"/>
        <v>0</v>
      </c>
    </row>
    <row r="42" spans="1:11" ht="46.5" x14ac:dyDescent="0.35">
      <c r="A42" s="15">
        <v>9</v>
      </c>
      <c r="B42" s="182" t="s">
        <v>403</v>
      </c>
      <c r="C42" s="323"/>
      <c r="D42" s="324"/>
      <c r="E42" s="42">
        <f t="shared" si="3"/>
        <v>0</v>
      </c>
      <c r="G42" s="267">
        <v>9</v>
      </c>
      <c r="H42" s="386" t="s">
        <v>404</v>
      </c>
      <c r="I42" s="269"/>
      <c r="J42" s="272"/>
      <c r="K42" s="347">
        <f t="shared" si="2"/>
        <v>0</v>
      </c>
    </row>
    <row r="43" spans="1:11" ht="55.5" customHeight="1" x14ac:dyDescent="0.35">
      <c r="A43" s="15">
        <v>10</v>
      </c>
      <c r="B43" s="182" t="s">
        <v>405</v>
      </c>
      <c r="C43" s="323"/>
      <c r="D43" s="324"/>
      <c r="E43" s="42">
        <f t="shared" si="3"/>
        <v>0</v>
      </c>
      <c r="G43" s="267">
        <v>10</v>
      </c>
      <c r="H43" s="386" t="s">
        <v>406</v>
      </c>
      <c r="I43" s="269"/>
      <c r="J43" s="272"/>
      <c r="K43" s="347">
        <f t="shared" si="2"/>
        <v>0</v>
      </c>
    </row>
    <row r="44" spans="1:11" ht="93" x14ac:dyDescent="0.35">
      <c r="A44" s="15">
        <v>11</v>
      </c>
      <c r="B44" s="182" t="s">
        <v>455</v>
      </c>
      <c r="C44" s="323"/>
      <c r="D44" s="324"/>
      <c r="E44" s="42">
        <f t="shared" si="3"/>
        <v>0</v>
      </c>
      <c r="G44" s="267">
        <v>11</v>
      </c>
      <c r="H44" s="386" t="s">
        <v>456</v>
      </c>
      <c r="I44" s="269"/>
      <c r="J44" s="272"/>
      <c r="K44" s="347">
        <f t="shared" si="2"/>
        <v>0</v>
      </c>
    </row>
    <row r="45" spans="1:11" ht="109.5" customHeight="1" x14ac:dyDescent="0.35">
      <c r="A45" s="15">
        <v>12</v>
      </c>
      <c r="B45" s="182" t="s">
        <v>407</v>
      </c>
      <c r="C45" s="323"/>
      <c r="D45" s="324"/>
      <c r="E45" s="42">
        <f t="shared" si="3"/>
        <v>0</v>
      </c>
      <c r="G45" s="267">
        <v>12</v>
      </c>
      <c r="H45" s="386" t="s">
        <v>408</v>
      </c>
      <c r="I45" s="269"/>
      <c r="J45" s="272"/>
      <c r="K45" s="347">
        <f t="shared" si="2"/>
        <v>0</v>
      </c>
    </row>
    <row r="46" spans="1:11" ht="93" x14ac:dyDescent="0.35">
      <c r="A46" s="15">
        <v>13</v>
      </c>
      <c r="B46" s="182" t="s">
        <v>273</v>
      </c>
      <c r="C46" s="323"/>
      <c r="D46" s="324"/>
      <c r="E46" s="42">
        <f t="shared" si="3"/>
        <v>0</v>
      </c>
      <c r="G46" s="267">
        <v>13</v>
      </c>
      <c r="H46" s="386" t="s">
        <v>200</v>
      </c>
      <c r="I46" s="269"/>
      <c r="J46" s="272"/>
      <c r="K46" s="347">
        <f t="shared" si="2"/>
        <v>0</v>
      </c>
    </row>
    <row r="47" spans="1:11" ht="77.5" x14ac:dyDescent="0.35">
      <c r="A47" s="15">
        <v>14</v>
      </c>
      <c r="B47" s="182" t="s">
        <v>274</v>
      </c>
      <c r="C47" s="323"/>
      <c r="D47" s="324"/>
      <c r="E47" s="42">
        <f t="shared" si="3"/>
        <v>0</v>
      </c>
      <c r="G47" s="267">
        <v>14</v>
      </c>
      <c r="H47" s="386" t="s">
        <v>275</v>
      </c>
      <c r="I47" s="269"/>
      <c r="J47" s="272"/>
      <c r="K47" s="347">
        <f t="shared" si="2"/>
        <v>0</v>
      </c>
    </row>
    <row r="48" spans="1:11" ht="15.5" x14ac:dyDescent="0.35">
      <c r="A48" s="167"/>
      <c r="B48" s="133"/>
      <c r="C48" s="133"/>
      <c r="D48" s="170" t="s">
        <v>203</v>
      </c>
      <c r="E48" s="19">
        <f>SUM(E34:E47)</f>
        <v>0</v>
      </c>
      <c r="G48" s="273"/>
      <c r="H48" s="274"/>
      <c r="I48" s="274"/>
      <c r="J48" s="294" t="s">
        <v>204</v>
      </c>
      <c r="K48" s="276">
        <f>SUM(K35:K47)</f>
        <v>0</v>
      </c>
    </row>
    <row r="49" spans="1:11" ht="15" customHeight="1" x14ac:dyDescent="0.35">
      <c r="A49" s="168"/>
      <c r="B49" s="134"/>
      <c r="C49" s="134"/>
      <c r="D49" s="135"/>
      <c r="E49" s="367" t="s">
        <v>457</v>
      </c>
      <c r="G49" s="277"/>
      <c r="H49" s="278"/>
      <c r="I49" s="278"/>
      <c r="J49" s="283"/>
      <c r="K49" s="394" t="s">
        <v>458</v>
      </c>
    </row>
    <row r="50" spans="1:11" ht="15" customHeight="1" x14ac:dyDescent="0.35">
      <c r="C50" s="2"/>
      <c r="E50" s="368"/>
      <c r="G50" s="262"/>
      <c r="H50" s="262"/>
      <c r="I50" s="261"/>
      <c r="J50" s="262"/>
      <c r="K50" s="395"/>
    </row>
    <row r="51" spans="1:11" ht="30" customHeight="1" x14ac:dyDescent="0.35">
      <c r="A51" s="30" t="s">
        <v>411</v>
      </c>
      <c r="B51" s="31"/>
      <c r="C51" s="32"/>
      <c r="D51" s="31"/>
      <c r="E51" s="33"/>
      <c r="G51" s="333" t="s">
        <v>412</v>
      </c>
      <c r="H51" s="334"/>
      <c r="I51" s="335"/>
      <c r="J51" s="334"/>
      <c r="K51" s="336"/>
    </row>
    <row r="52" spans="1:11" ht="15" customHeight="1" x14ac:dyDescent="0.35">
      <c r="A52" s="34"/>
      <c r="B52" s="35"/>
      <c r="C52" s="36" t="s">
        <v>174</v>
      </c>
      <c r="D52" s="363"/>
      <c r="E52" s="366"/>
      <c r="G52" s="337"/>
      <c r="H52" s="338"/>
      <c r="I52" s="339" t="s">
        <v>175</v>
      </c>
      <c r="J52" s="340"/>
      <c r="K52" s="392"/>
    </row>
    <row r="53" spans="1:11" ht="30" customHeight="1" x14ac:dyDescent="0.35">
      <c r="A53" s="46"/>
      <c r="B53" s="47" t="s">
        <v>176</v>
      </c>
      <c r="C53" s="40" t="s">
        <v>48</v>
      </c>
      <c r="D53" s="40" t="s">
        <v>49</v>
      </c>
      <c r="E53" s="41" t="s">
        <v>177</v>
      </c>
      <c r="G53" s="351"/>
      <c r="H53" s="352" t="s">
        <v>178</v>
      </c>
      <c r="I53" s="344" t="s">
        <v>51</v>
      </c>
      <c r="J53" s="344" t="s">
        <v>52</v>
      </c>
      <c r="K53" s="345" t="s">
        <v>53</v>
      </c>
    </row>
    <row r="54" spans="1:11" ht="54" customHeight="1" x14ac:dyDescent="0.35">
      <c r="A54" s="15">
        <v>1</v>
      </c>
      <c r="B54" s="183" t="s">
        <v>335</v>
      </c>
      <c r="C54" s="323"/>
      <c r="D54" s="324"/>
      <c r="E54" s="329">
        <f>IF(C54="Cumple Totalmente", 1, IF(C54="Cumple Parcialmente",0.5, 0))</f>
        <v>0</v>
      </c>
      <c r="G54" s="267">
        <v>1</v>
      </c>
      <c r="H54" s="385" t="s">
        <v>336</v>
      </c>
      <c r="I54" s="269"/>
      <c r="J54" s="272"/>
      <c r="K54" s="393">
        <f t="shared" ref="K54:K59" si="4">IF(I54="Fully met", 1, IF(I54="Partially met",0.5, 0))</f>
        <v>0</v>
      </c>
    </row>
    <row r="55" spans="1:11" ht="62" x14ac:dyDescent="0.35">
      <c r="A55" s="15">
        <v>2</v>
      </c>
      <c r="B55" s="182" t="s">
        <v>459</v>
      </c>
      <c r="C55" s="323"/>
      <c r="D55" s="324"/>
      <c r="E55" s="329">
        <f t="shared" ref="E55:E59" si="5">IF(C55="Cumple Totalmente", 1, IF(C55="Cumple Parcialmente",0.5, 0))</f>
        <v>0</v>
      </c>
      <c r="G55" s="267">
        <v>2</v>
      </c>
      <c r="H55" s="386" t="s">
        <v>460</v>
      </c>
      <c r="I55" s="269"/>
      <c r="J55" s="272"/>
      <c r="K55" s="393">
        <f t="shared" si="4"/>
        <v>0</v>
      </c>
    </row>
    <row r="56" spans="1:11" ht="48.75" customHeight="1" x14ac:dyDescent="0.35">
      <c r="A56" s="15">
        <v>3</v>
      </c>
      <c r="B56" s="182" t="s">
        <v>415</v>
      </c>
      <c r="C56" s="323"/>
      <c r="D56" s="324"/>
      <c r="E56" s="329">
        <f t="shared" si="5"/>
        <v>0</v>
      </c>
      <c r="G56" s="267">
        <v>3</v>
      </c>
      <c r="H56" s="386" t="s">
        <v>416</v>
      </c>
      <c r="I56" s="269"/>
      <c r="J56" s="272"/>
      <c r="K56" s="393">
        <f t="shared" si="4"/>
        <v>0</v>
      </c>
    </row>
    <row r="57" spans="1:11" ht="46.5" x14ac:dyDescent="0.35">
      <c r="A57" s="15">
        <v>4</v>
      </c>
      <c r="B57" s="182" t="s">
        <v>461</v>
      </c>
      <c r="C57" s="323"/>
      <c r="D57" s="324"/>
      <c r="E57" s="329">
        <f t="shared" si="5"/>
        <v>0</v>
      </c>
      <c r="G57" s="267">
        <v>4</v>
      </c>
      <c r="H57" s="386" t="s">
        <v>462</v>
      </c>
      <c r="I57" s="269"/>
      <c r="J57" s="272"/>
      <c r="K57" s="393">
        <f t="shared" si="4"/>
        <v>0</v>
      </c>
    </row>
    <row r="58" spans="1:11" ht="108.5" x14ac:dyDescent="0.35">
      <c r="A58" s="15">
        <v>5</v>
      </c>
      <c r="B58" s="184" t="s">
        <v>343</v>
      </c>
      <c r="C58" s="323"/>
      <c r="D58" s="324"/>
      <c r="E58" s="329">
        <f t="shared" si="5"/>
        <v>0</v>
      </c>
      <c r="G58" s="267">
        <v>5</v>
      </c>
      <c r="H58" s="386" t="s">
        <v>344</v>
      </c>
      <c r="I58" s="269"/>
      <c r="J58" s="272"/>
      <c r="K58" s="393">
        <f t="shared" si="4"/>
        <v>0</v>
      </c>
    </row>
    <row r="59" spans="1:11" ht="78.75" customHeight="1" x14ac:dyDescent="0.35">
      <c r="A59" s="15">
        <v>6</v>
      </c>
      <c r="B59" s="182" t="s">
        <v>345</v>
      </c>
      <c r="C59" s="323"/>
      <c r="D59" s="324"/>
      <c r="E59" s="329">
        <f t="shared" si="5"/>
        <v>0</v>
      </c>
      <c r="G59" s="267">
        <v>6</v>
      </c>
      <c r="H59" s="386" t="s">
        <v>346</v>
      </c>
      <c r="I59" s="269"/>
      <c r="J59" s="272"/>
      <c r="K59" s="393">
        <f t="shared" si="4"/>
        <v>0</v>
      </c>
    </row>
    <row r="60" spans="1:11" ht="15" customHeight="1" x14ac:dyDescent="0.35">
      <c r="A60" s="167"/>
      <c r="B60" s="133"/>
      <c r="C60" s="133"/>
      <c r="D60" s="170" t="s">
        <v>203</v>
      </c>
      <c r="E60" s="19">
        <f>SUM(E54:E59)</f>
        <v>0</v>
      </c>
      <c r="G60" s="273"/>
      <c r="H60" s="274"/>
      <c r="I60" s="274"/>
      <c r="J60" s="294" t="s">
        <v>204</v>
      </c>
      <c r="K60" s="276">
        <f>SUM(K54:K59)</f>
        <v>0</v>
      </c>
    </row>
    <row r="61" spans="1:11" ht="15" customHeight="1" x14ac:dyDescent="0.35">
      <c r="A61" s="168"/>
      <c r="B61" s="134"/>
      <c r="C61" s="134"/>
      <c r="D61" s="135"/>
      <c r="E61" s="367" t="s">
        <v>463</v>
      </c>
      <c r="G61" s="277"/>
      <c r="H61" s="278"/>
      <c r="I61" s="278"/>
      <c r="J61" s="283"/>
      <c r="K61" s="394" t="s">
        <v>348</v>
      </c>
    </row>
    <row r="62" spans="1:11" ht="15" customHeight="1" x14ac:dyDescent="0.35">
      <c r="C62" s="2"/>
      <c r="E62" s="368"/>
      <c r="G62" s="262"/>
      <c r="H62" s="262"/>
      <c r="I62" s="261"/>
      <c r="J62" s="262"/>
      <c r="K62" s="395"/>
    </row>
    <row r="63" spans="1:11" ht="30" customHeight="1" x14ac:dyDescent="0.35">
      <c r="A63" s="30" t="s">
        <v>418</v>
      </c>
      <c r="B63" s="31"/>
      <c r="C63" s="32"/>
      <c r="D63" s="31"/>
      <c r="E63" s="33"/>
      <c r="G63" s="333" t="s">
        <v>419</v>
      </c>
      <c r="H63" s="334"/>
      <c r="I63" s="335"/>
      <c r="J63" s="334"/>
      <c r="K63" s="336"/>
    </row>
    <row r="64" spans="1:11" ht="15" customHeight="1" x14ac:dyDescent="0.35">
      <c r="A64" s="34"/>
      <c r="B64" s="35"/>
      <c r="C64" s="36" t="s">
        <v>174</v>
      </c>
      <c r="D64" s="363"/>
      <c r="E64" s="366"/>
      <c r="G64" s="337"/>
      <c r="H64" s="338"/>
      <c r="I64" s="339" t="s">
        <v>175</v>
      </c>
      <c r="J64" s="340"/>
      <c r="K64" s="392"/>
    </row>
    <row r="65" spans="1:11" ht="30" customHeight="1" x14ac:dyDescent="0.35">
      <c r="A65" s="46"/>
      <c r="B65" s="47" t="s">
        <v>176</v>
      </c>
      <c r="C65" s="40" t="s">
        <v>48</v>
      </c>
      <c r="D65" s="40" t="s">
        <v>49</v>
      </c>
      <c r="E65" s="41" t="s">
        <v>177</v>
      </c>
      <c r="G65" s="351"/>
      <c r="H65" s="352" t="s">
        <v>178</v>
      </c>
      <c r="I65" s="344" t="s">
        <v>51</v>
      </c>
      <c r="J65" s="344" t="s">
        <v>52</v>
      </c>
      <c r="K65" s="345" t="s">
        <v>53</v>
      </c>
    </row>
    <row r="66" spans="1:11" ht="69" customHeight="1" x14ac:dyDescent="0.35">
      <c r="A66" s="15">
        <v>1</v>
      </c>
      <c r="B66" s="183" t="s">
        <v>351</v>
      </c>
      <c r="C66" s="323"/>
      <c r="D66" s="324"/>
      <c r="E66" s="329">
        <f>IF(C66="Cumple Totalmente", 1, IF(C66="Cumple Parcialmente",0.5, 0))</f>
        <v>0</v>
      </c>
      <c r="G66" s="267">
        <v>1</v>
      </c>
      <c r="H66" s="385" t="s">
        <v>420</v>
      </c>
      <c r="I66" s="269"/>
      <c r="J66" s="272"/>
      <c r="K66" s="393">
        <f t="shared" ref="K66:K79" si="6">IF(I66="Fully met", 1, IF(I66="Partially met",0.5, 0))</f>
        <v>0</v>
      </c>
    </row>
    <row r="67" spans="1:11" ht="62" x14ac:dyDescent="0.35">
      <c r="A67" s="15">
        <v>2</v>
      </c>
      <c r="B67" s="182" t="s">
        <v>353</v>
      </c>
      <c r="C67" s="323"/>
      <c r="D67" s="324"/>
      <c r="E67" s="329">
        <f t="shared" ref="E67:E79" si="7">IF(C67="Cumple Totalmente", 1, IF(C67="Cumple Parcialmente",0.5, 0))</f>
        <v>0</v>
      </c>
      <c r="G67" s="267">
        <v>2</v>
      </c>
      <c r="H67" s="386" t="s">
        <v>354</v>
      </c>
      <c r="I67" s="269"/>
      <c r="J67" s="272"/>
      <c r="K67" s="393">
        <f t="shared" si="6"/>
        <v>0</v>
      </c>
    </row>
    <row r="68" spans="1:11" ht="62" x14ac:dyDescent="0.35">
      <c r="A68" s="15">
        <v>3</v>
      </c>
      <c r="B68" s="182" t="s">
        <v>464</v>
      </c>
      <c r="C68" s="323"/>
      <c r="D68" s="324"/>
      <c r="E68" s="329">
        <f t="shared" si="7"/>
        <v>0</v>
      </c>
      <c r="G68" s="267">
        <v>3</v>
      </c>
      <c r="H68" s="386" t="s">
        <v>465</v>
      </c>
      <c r="I68" s="269"/>
      <c r="J68" s="272"/>
      <c r="K68" s="393">
        <f t="shared" si="6"/>
        <v>0</v>
      </c>
    </row>
    <row r="69" spans="1:11" ht="42" customHeight="1" x14ac:dyDescent="0.35">
      <c r="A69" s="15">
        <v>4</v>
      </c>
      <c r="B69" s="182" t="s">
        <v>355</v>
      </c>
      <c r="C69" s="323"/>
      <c r="D69" s="324"/>
      <c r="E69" s="329">
        <f t="shared" si="7"/>
        <v>0</v>
      </c>
      <c r="G69" s="267">
        <v>4</v>
      </c>
      <c r="H69" s="386" t="s">
        <v>356</v>
      </c>
      <c r="I69" s="269"/>
      <c r="J69" s="272"/>
      <c r="K69" s="393">
        <f t="shared" si="6"/>
        <v>0</v>
      </c>
    </row>
    <row r="70" spans="1:11" ht="62" x14ac:dyDescent="0.35">
      <c r="A70" s="15">
        <v>5</v>
      </c>
      <c r="B70" s="182" t="s">
        <v>357</v>
      </c>
      <c r="C70" s="323"/>
      <c r="D70" s="324"/>
      <c r="E70" s="329">
        <f t="shared" si="7"/>
        <v>0</v>
      </c>
      <c r="G70" s="267">
        <v>5</v>
      </c>
      <c r="H70" s="386" t="s">
        <v>358</v>
      </c>
      <c r="I70" s="269"/>
      <c r="J70" s="272"/>
      <c r="K70" s="393">
        <f t="shared" si="6"/>
        <v>0</v>
      </c>
    </row>
    <row r="71" spans="1:11" ht="46.5" x14ac:dyDescent="0.35">
      <c r="A71" s="15">
        <v>6</v>
      </c>
      <c r="B71" s="182" t="s">
        <v>359</v>
      </c>
      <c r="C71" s="323"/>
      <c r="D71" s="324"/>
      <c r="E71" s="329">
        <f t="shared" si="7"/>
        <v>0</v>
      </c>
      <c r="G71" s="267">
        <v>6</v>
      </c>
      <c r="H71" s="386" t="s">
        <v>360</v>
      </c>
      <c r="I71" s="269"/>
      <c r="J71" s="272"/>
      <c r="K71" s="393">
        <f t="shared" si="6"/>
        <v>0</v>
      </c>
    </row>
    <row r="72" spans="1:11" ht="108.5" x14ac:dyDescent="0.35">
      <c r="A72" s="15">
        <v>7</v>
      </c>
      <c r="B72" s="182" t="s">
        <v>361</v>
      </c>
      <c r="C72" s="323"/>
      <c r="D72" s="324"/>
      <c r="E72" s="329">
        <f t="shared" si="7"/>
        <v>0</v>
      </c>
      <c r="G72" s="267">
        <v>7</v>
      </c>
      <c r="H72" s="386" t="s">
        <v>362</v>
      </c>
      <c r="I72" s="291"/>
      <c r="J72" s="272"/>
      <c r="K72" s="347">
        <f t="shared" si="6"/>
        <v>0</v>
      </c>
    </row>
    <row r="73" spans="1:11" ht="124" x14ac:dyDescent="0.35">
      <c r="A73" s="29">
        <v>8</v>
      </c>
      <c r="B73" s="182" t="s">
        <v>466</v>
      </c>
      <c r="C73" s="323"/>
      <c r="D73" s="324"/>
      <c r="E73" s="329">
        <f t="shared" si="7"/>
        <v>0</v>
      </c>
      <c r="G73" s="290">
        <v>8</v>
      </c>
      <c r="H73" s="386" t="s">
        <v>467</v>
      </c>
      <c r="I73" s="269"/>
      <c r="J73" s="272"/>
      <c r="K73" s="393">
        <f t="shared" si="6"/>
        <v>0</v>
      </c>
    </row>
    <row r="74" spans="1:11" ht="69" customHeight="1" x14ac:dyDescent="0.35">
      <c r="A74" s="15">
        <v>9</v>
      </c>
      <c r="B74" s="182" t="s">
        <v>423</v>
      </c>
      <c r="C74" s="323"/>
      <c r="D74" s="324"/>
      <c r="E74" s="329">
        <f t="shared" si="7"/>
        <v>0</v>
      </c>
      <c r="G74" s="267">
        <v>9</v>
      </c>
      <c r="H74" s="386" t="s">
        <v>424</v>
      </c>
      <c r="I74" s="269"/>
      <c r="J74" s="272"/>
      <c r="K74" s="393">
        <f t="shared" si="6"/>
        <v>0</v>
      </c>
    </row>
    <row r="75" spans="1:11" ht="46.5" x14ac:dyDescent="0.35">
      <c r="A75" s="15">
        <v>10</v>
      </c>
      <c r="B75" s="182" t="s">
        <v>425</v>
      </c>
      <c r="C75" s="323"/>
      <c r="D75" s="324"/>
      <c r="E75" s="329">
        <f t="shared" si="7"/>
        <v>0</v>
      </c>
      <c r="G75" s="267">
        <v>10</v>
      </c>
      <c r="H75" s="386" t="s">
        <v>426</v>
      </c>
      <c r="I75" s="269"/>
      <c r="J75" s="272"/>
      <c r="K75" s="393">
        <f t="shared" si="6"/>
        <v>0</v>
      </c>
    </row>
    <row r="76" spans="1:11" ht="139.5" x14ac:dyDescent="0.35">
      <c r="A76" s="15">
        <v>11</v>
      </c>
      <c r="B76" s="182" t="s">
        <v>427</v>
      </c>
      <c r="C76" s="323"/>
      <c r="D76" s="324"/>
      <c r="E76" s="329">
        <f t="shared" si="7"/>
        <v>0</v>
      </c>
      <c r="G76" s="267">
        <v>11</v>
      </c>
      <c r="H76" s="386" t="s">
        <v>428</v>
      </c>
      <c r="I76" s="269"/>
      <c r="J76" s="272"/>
      <c r="K76" s="393">
        <f t="shared" si="6"/>
        <v>0</v>
      </c>
    </row>
    <row r="77" spans="1:11" ht="62" x14ac:dyDescent="0.35">
      <c r="A77" s="15">
        <v>12</v>
      </c>
      <c r="B77" s="182" t="s">
        <v>468</v>
      </c>
      <c r="C77" s="323"/>
      <c r="D77" s="324"/>
      <c r="E77" s="329">
        <f t="shared" si="7"/>
        <v>0</v>
      </c>
      <c r="G77" s="267">
        <v>12</v>
      </c>
      <c r="H77" s="386" t="s">
        <v>469</v>
      </c>
      <c r="I77" s="269"/>
      <c r="J77" s="272"/>
      <c r="K77" s="393">
        <f t="shared" si="6"/>
        <v>0</v>
      </c>
    </row>
    <row r="78" spans="1:11" ht="77.5" x14ac:dyDescent="0.35">
      <c r="A78" s="15">
        <v>13</v>
      </c>
      <c r="B78" s="182" t="s">
        <v>470</v>
      </c>
      <c r="C78" s="323"/>
      <c r="D78" s="324"/>
      <c r="E78" s="329">
        <f t="shared" si="7"/>
        <v>0</v>
      </c>
      <c r="G78" s="267">
        <v>13</v>
      </c>
      <c r="H78" s="386" t="s">
        <v>471</v>
      </c>
      <c r="I78" s="269"/>
      <c r="J78" s="272"/>
      <c r="K78" s="393">
        <f t="shared" si="6"/>
        <v>0</v>
      </c>
    </row>
    <row r="79" spans="1:11" ht="77.5" x14ac:dyDescent="0.35">
      <c r="A79" s="15">
        <v>14</v>
      </c>
      <c r="B79" s="182" t="s">
        <v>429</v>
      </c>
      <c r="C79" s="323"/>
      <c r="D79" s="324"/>
      <c r="E79" s="329">
        <f t="shared" si="7"/>
        <v>0</v>
      </c>
      <c r="G79" s="267">
        <v>14</v>
      </c>
      <c r="H79" s="386" t="s">
        <v>372</v>
      </c>
      <c r="I79" s="269"/>
      <c r="J79" s="272"/>
      <c r="K79" s="393">
        <f t="shared" si="6"/>
        <v>0</v>
      </c>
    </row>
    <row r="80" spans="1:11" ht="15" customHeight="1" x14ac:dyDescent="0.35">
      <c r="A80" s="167"/>
      <c r="B80" s="133"/>
      <c r="C80" s="133"/>
      <c r="D80" s="170" t="s">
        <v>203</v>
      </c>
      <c r="E80" s="19">
        <f>SUM(E66:E79)</f>
        <v>0</v>
      </c>
      <c r="G80" s="273"/>
      <c r="H80" s="274"/>
      <c r="I80" s="274"/>
      <c r="J80" s="294" t="s">
        <v>204</v>
      </c>
      <c r="K80" s="276">
        <f>SUM(K66:K79)</f>
        <v>0</v>
      </c>
    </row>
    <row r="81" spans="1:11" ht="15" customHeight="1" x14ac:dyDescent="0.35">
      <c r="A81" s="168"/>
      <c r="B81" s="134"/>
      <c r="C81" s="134"/>
      <c r="D81" s="135"/>
      <c r="E81" s="367" t="s">
        <v>457</v>
      </c>
      <c r="G81" s="277"/>
      <c r="H81" s="278"/>
      <c r="I81" s="278"/>
      <c r="J81" s="283"/>
      <c r="K81" s="394" t="s">
        <v>458</v>
      </c>
    </row>
    <row r="82" spans="1:11" ht="14.25" customHeight="1" x14ac:dyDescent="0.35">
      <c r="C82" s="2"/>
      <c r="E82" s="368"/>
      <c r="I82" s="2"/>
      <c r="K82" s="368"/>
    </row>
    <row r="83" spans="1:11" ht="14.25" customHeight="1" x14ac:dyDescent="0.35">
      <c r="C83" s="2"/>
      <c r="E83" s="368"/>
      <c r="I83" s="2"/>
      <c r="K83" s="368"/>
    </row>
    <row r="84" spans="1:11" ht="14.25" customHeight="1" x14ac:dyDescent="0.35">
      <c r="C84" s="2"/>
      <c r="E84" s="368"/>
      <c r="I84" s="2"/>
      <c r="K84" s="368"/>
    </row>
    <row r="85" spans="1:11" ht="14.25" customHeight="1" x14ac:dyDescent="0.35">
      <c r="C85" s="2"/>
      <c r="E85" s="368"/>
      <c r="I85" s="2"/>
      <c r="K85" s="368"/>
    </row>
    <row r="86" spans="1:11" ht="14.25" customHeight="1" x14ac:dyDescent="0.35">
      <c r="C86" s="2"/>
      <c r="E86" s="368"/>
      <c r="I86" s="2"/>
      <c r="K86" s="368"/>
    </row>
    <row r="87" spans="1:11" ht="14.25" customHeight="1" x14ac:dyDescent="0.35">
      <c r="C87" s="2"/>
      <c r="E87" s="368"/>
      <c r="I87" s="2"/>
      <c r="K87" s="368"/>
    </row>
    <row r="88" spans="1:11" ht="14.25" customHeight="1" x14ac:dyDescent="0.35">
      <c r="C88" s="2"/>
      <c r="E88" s="368"/>
      <c r="I88" s="2"/>
      <c r="K88" s="368"/>
    </row>
    <row r="89" spans="1:11" ht="14.25" customHeight="1" x14ac:dyDescent="0.35">
      <c r="C89" s="2"/>
      <c r="E89" s="368"/>
      <c r="I89" s="2"/>
      <c r="K89" s="368"/>
    </row>
    <row r="90" spans="1:11" ht="14.25" customHeight="1" x14ac:dyDescent="0.35">
      <c r="C90" s="2"/>
      <c r="E90" s="368"/>
      <c r="I90" s="2"/>
      <c r="K90" s="368"/>
    </row>
    <row r="91" spans="1:11" ht="14.25" customHeight="1" x14ac:dyDescent="0.35">
      <c r="C91" s="2"/>
      <c r="E91" s="368"/>
      <c r="I91" s="2"/>
      <c r="K91" s="368"/>
    </row>
    <row r="92" spans="1:11" ht="14.25" customHeight="1" x14ac:dyDescent="0.35">
      <c r="C92" s="2"/>
      <c r="E92" s="368"/>
      <c r="I92" s="2"/>
      <c r="K92" s="368"/>
    </row>
    <row r="93" spans="1:11" ht="14.25" customHeight="1" x14ac:dyDescent="0.35">
      <c r="C93" s="2"/>
      <c r="E93" s="368"/>
      <c r="I93" s="2"/>
      <c r="K93" s="368"/>
    </row>
    <row r="94" spans="1:11" ht="14.25" customHeight="1" x14ac:dyDescent="0.35">
      <c r="C94" s="2"/>
      <c r="E94" s="368"/>
      <c r="I94" s="2"/>
      <c r="K94" s="368"/>
    </row>
    <row r="95" spans="1:11" ht="14.25" customHeight="1" x14ac:dyDescent="0.35">
      <c r="C95" s="2"/>
      <c r="E95" s="368"/>
      <c r="I95" s="2"/>
      <c r="K95" s="368"/>
    </row>
    <row r="96" spans="1:11" ht="14.25" customHeight="1" x14ac:dyDescent="0.35">
      <c r="C96" s="2"/>
      <c r="E96" s="368"/>
      <c r="I96" s="2"/>
      <c r="K96" s="368"/>
    </row>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SKFXQ9XQV+xLm97l7AHT2sR37p9U0l8guwqJk56WMCfQDiB0rVBbVyCSrOyVP0fpsqx8//r3fXQ8K+w1GWu2LA==" saltValue="a67GWrEZ8WRjypbjsh8UWw==" spinCount="100000" sheet="1" objects="1" scenarios="1" formatCells="0" formatColumns="0" formatRows="0"/>
  <dataValidations count="4">
    <dataValidation type="list" allowBlank="1" showErrorMessage="1" sqref="J64 J8 J52 J32" xr:uid="{00000000-0002-0000-0600-000000000000}">
      <formula1>"Reviewed,Not Submitted for Review"</formula1>
    </dataValidation>
    <dataValidation type="list" allowBlank="1" showErrorMessage="1" sqref="I66:I79 I10:I27 I54:I59 I34:I47" xr:uid="{00000000-0002-0000-0600-000001000000}">
      <formula1>"Fully met,Partially met,Not met"</formula1>
    </dataValidation>
    <dataValidation type="list" allowBlank="1" showErrorMessage="1" sqref="D8 D32 D52 D64" xr:uid="{D7DB438D-DEA8-47C3-ADE4-B06AA451411A}">
      <formula1>"Revisado, No se ha entregado para revisión"</formula1>
    </dataValidation>
    <dataValidation type="list" allowBlank="1" showErrorMessage="1" sqref="C10:C27 C34:C47 C54:C59 C66:C79" xr:uid="{1181D8B0-70F1-4E44-ABA0-4503B1D1D1F4}">
      <formula1>"Cumple Totalmente,Cumple Parcialmente,No Cumple"</formula1>
    </dataValidation>
  </dataValidations>
  <pageMargins left="0.25" right="0.25" top="0.75" bottom="0.75" header="0" footer="0"/>
  <pageSetup fitToHeight="0" orientation="portrait"/>
  <headerFooter>
    <oddFooter>&amp;LEnero de 2022&amp;CPautas de evaluación para el programa complementario: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0"/>
  <sheetViews>
    <sheetView showGridLines="0" workbookViewId="0"/>
  </sheetViews>
  <sheetFormatPr defaultColWidth="14.453125" defaultRowHeight="15" customHeight="1" x14ac:dyDescent="0.35"/>
  <cols>
    <col min="1" max="1" width="4.54296875" customWidth="1"/>
    <col min="2" max="2" width="55.54296875" customWidth="1"/>
    <col min="3" max="3" width="14.54296875" customWidth="1"/>
    <col min="4" max="4" width="40.54296875" customWidth="1"/>
    <col min="5" max="5" width="12.26953125" style="36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0" width="8.7265625" customWidth="1"/>
  </cols>
  <sheetData>
    <row r="1" spans="1:11" ht="14.25" customHeight="1" x14ac:dyDescent="0.35">
      <c r="A1" s="164" t="s">
        <v>44</v>
      </c>
      <c r="B1" s="126"/>
      <c r="C1" s="126"/>
      <c r="D1" s="126"/>
      <c r="E1" s="388"/>
      <c r="F1" s="559"/>
      <c r="G1" s="257" t="s">
        <v>45</v>
      </c>
      <c r="H1" s="258"/>
      <c r="I1" s="258"/>
      <c r="J1" s="258"/>
      <c r="K1" s="258"/>
    </row>
    <row r="2" spans="1:11" ht="14.25" customHeight="1" x14ac:dyDescent="0.35">
      <c r="A2" s="126"/>
      <c r="B2" s="131"/>
      <c r="C2" s="131"/>
      <c r="D2" s="131"/>
      <c r="E2" s="388"/>
      <c r="F2" s="560"/>
      <c r="G2" s="258"/>
      <c r="H2" s="259"/>
      <c r="I2" s="259"/>
      <c r="J2" s="259"/>
      <c r="K2" s="258"/>
    </row>
    <row r="3" spans="1:11" ht="14.25" customHeight="1" x14ac:dyDescent="0.35">
      <c r="A3" s="165" t="s">
        <v>168</v>
      </c>
      <c r="B3" s="131"/>
      <c r="C3" s="131"/>
      <c r="D3" s="131"/>
      <c r="E3" s="388"/>
      <c r="F3" s="560"/>
      <c r="G3" s="260" t="s">
        <v>296</v>
      </c>
      <c r="H3" s="259"/>
      <c r="I3" s="259"/>
      <c r="J3" s="259"/>
      <c r="K3" s="258"/>
    </row>
    <row r="4" spans="1:11" ht="14.25" customHeight="1" x14ac:dyDescent="0.35">
      <c r="A4" s="126"/>
      <c r="B4" s="131"/>
      <c r="C4" s="131"/>
      <c r="D4" s="131"/>
      <c r="E4" s="388"/>
      <c r="F4" s="560"/>
      <c r="G4" s="258"/>
      <c r="H4" s="259"/>
      <c r="I4" s="259"/>
      <c r="J4" s="259"/>
      <c r="K4" s="258"/>
    </row>
    <row r="5" spans="1:11" ht="14.25" customHeight="1" x14ac:dyDescent="0.35">
      <c r="A5" s="164" t="s">
        <v>472</v>
      </c>
      <c r="B5" s="131"/>
      <c r="C5" s="131"/>
      <c r="D5" s="131"/>
      <c r="E5" s="388"/>
      <c r="F5" s="560"/>
      <c r="G5" s="257" t="s">
        <v>473</v>
      </c>
      <c r="H5" s="259"/>
      <c r="I5" s="259"/>
      <c r="J5" s="259"/>
      <c r="K5" s="258"/>
    </row>
    <row r="6" spans="1:11" ht="14.25" customHeight="1" thickBot="1" x14ac:dyDescent="0.4">
      <c r="A6" s="126"/>
      <c r="B6" s="126"/>
      <c r="C6" s="126"/>
      <c r="D6" s="126"/>
      <c r="E6" s="388"/>
      <c r="F6" s="560"/>
      <c r="G6" s="258"/>
      <c r="H6" s="258"/>
      <c r="I6" s="258"/>
      <c r="J6" s="258"/>
      <c r="K6" s="258"/>
    </row>
    <row r="7" spans="1:11" ht="30" customHeight="1" x14ac:dyDescent="0.35">
      <c r="A7" s="188" t="s">
        <v>474</v>
      </c>
      <c r="B7" s="189"/>
      <c r="C7" s="190"/>
      <c r="D7" s="189"/>
      <c r="E7" s="191"/>
      <c r="F7" s="560"/>
      <c r="G7" s="397" t="s">
        <v>475</v>
      </c>
      <c r="H7" s="398"/>
      <c r="I7" s="399"/>
      <c r="J7" s="398"/>
      <c r="K7" s="400"/>
    </row>
    <row r="8" spans="1:11" ht="30" customHeight="1" x14ac:dyDescent="0.35">
      <c r="A8" s="192"/>
      <c r="B8" s="39" t="s">
        <v>176</v>
      </c>
      <c r="C8" s="40" t="s">
        <v>48</v>
      </c>
      <c r="D8" s="40" t="s">
        <v>49</v>
      </c>
      <c r="E8" s="193" t="s">
        <v>177</v>
      </c>
      <c r="F8" s="560"/>
      <c r="G8" s="401"/>
      <c r="H8" s="343" t="s">
        <v>178</v>
      </c>
      <c r="I8" s="344" t="s">
        <v>51</v>
      </c>
      <c r="J8" s="344" t="s">
        <v>52</v>
      </c>
      <c r="K8" s="402" t="s">
        <v>53</v>
      </c>
    </row>
    <row r="9" spans="1:11" ht="49.5" customHeight="1" x14ac:dyDescent="0.35">
      <c r="A9" s="194">
        <v>1</v>
      </c>
      <c r="B9" s="177" t="s">
        <v>476</v>
      </c>
      <c r="C9" s="323"/>
      <c r="D9" s="413"/>
      <c r="E9" s="195">
        <f>IF(C9="Cumple Totalmente", 1, IF(C9="Cumple Parcialmente",0.5, 0))</f>
        <v>0</v>
      </c>
      <c r="F9" s="560"/>
      <c r="G9" s="403">
        <v>1</v>
      </c>
      <c r="H9" s="346" t="s">
        <v>477</v>
      </c>
      <c r="I9" s="269"/>
      <c r="J9" s="404"/>
      <c r="K9" s="405">
        <f t="shared" ref="K9:K13" si="0">IF(I9="Fully met", 1, IF(I9="Partially met",0.5, 0))</f>
        <v>0</v>
      </c>
    </row>
    <row r="10" spans="1:11" ht="93" x14ac:dyDescent="0.35">
      <c r="A10" s="194">
        <v>2</v>
      </c>
      <c r="B10" s="178" t="s">
        <v>478</v>
      </c>
      <c r="C10" s="323"/>
      <c r="D10" s="324"/>
      <c r="E10" s="195">
        <f t="shared" ref="E10:E13" si="1">IF(C10="Cumple Totalmente", 1, IF(C10="Cumple Parcialmente",0.5, 0))</f>
        <v>0</v>
      </c>
      <c r="F10" s="560"/>
      <c r="G10" s="403">
        <v>2</v>
      </c>
      <c r="H10" s="348" t="s">
        <v>479</v>
      </c>
      <c r="I10" s="269"/>
      <c r="J10" s="272"/>
      <c r="K10" s="405">
        <f t="shared" si="0"/>
        <v>0</v>
      </c>
    </row>
    <row r="11" spans="1:11" ht="49.5" customHeight="1" x14ac:dyDescent="0.35">
      <c r="A11" s="194">
        <v>3</v>
      </c>
      <c r="B11" s="178" t="s">
        <v>480</v>
      </c>
      <c r="C11" s="323"/>
      <c r="D11" s="324"/>
      <c r="E11" s="195">
        <f t="shared" si="1"/>
        <v>0</v>
      </c>
      <c r="F11" s="560"/>
      <c r="G11" s="403">
        <v>3</v>
      </c>
      <c r="H11" s="348" t="s">
        <v>481</v>
      </c>
      <c r="I11" s="269"/>
      <c r="J11" s="272"/>
      <c r="K11" s="405">
        <f t="shared" si="0"/>
        <v>0</v>
      </c>
    </row>
    <row r="12" spans="1:11" ht="49.5" customHeight="1" x14ac:dyDescent="0.35">
      <c r="A12" s="194">
        <v>4</v>
      </c>
      <c r="B12" s="178" t="s">
        <v>482</v>
      </c>
      <c r="C12" s="323"/>
      <c r="D12" s="324"/>
      <c r="E12" s="195">
        <f t="shared" si="1"/>
        <v>0</v>
      </c>
      <c r="F12" s="560"/>
      <c r="G12" s="403">
        <v>4</v>
      </c>
      <c r="H12" s="348" t="s">
        <v>483</v>
      </c>
      <c r="I12" s="269"/>
      <c r="J12" s="272"/>
      <c r="K12" s="405">
        <f t="shared" si="0"/>
        <v>0</v>
      </c>
    </row>
    <row r="13" spans="1:11" ht="49.5" customHeight="1" x14ac:dyDescent="0.35">
      <c r="A13" s="194">
        <v>5</v>
      </c>
      <c r="B13" s="178" t="s">
        <v>484</v>
      </c>
      <c r="C13" s="323"/>
      <c r="D13" s="324"/>
      <c r="E13" s="195">
        <f t="shared" si="1"/>
        <v>0</v>
      </c>
      <c r="F13" s="560"/>
      <c r="G13" s="403">
        <v>5</v>
      </c>
      <c r="H13" s="348" t="s">
        <v>485</v>
      </c>
      <c r="I13" s="269"/>
      <c r="J13" s="272"/>
      <c r="K13" s="405">
        <f t="shared" si="0"/>
        <v>0</v>
      </c>
    </row>
    <row r="14" spans="1:11" ht="15" customHeight="1" x14ac:dyDescent="0.35">
      <c r="A14" s="197"/>
      <c r="B14" s="133"/>
      <c r="C14" s="133"/>
      <c r="D14" s="170" t="s">
        <v>203</v>
      </c>
      <c r="E14" s="196">
        <f>SUM(E9:E13)</f>
        <v>0</v>
      </c>
      <c r="F14" s="560"/>
      <c r="G14" s="406"/>
      <c r="H14" s="274"/>
      <c r="I14" s="274"/>
      <c r="J14" s="294" t="s">
        <v>204</v>
      </c>
      <c r="K14" s="407">
        <f>SUM(K9:K13)</f>
        <v>0</v>
      </c>
    </row>
    <row r="15" spans="1:11" ht="14.25" customHeight="1" thickBot="1" x14ac:dyDescent="0.4">
      <c r="A15" s="198"/>
      <c r="B15" s="199"/>
      <c r="C15" s="199"/>
      <c r="D15" s="200"/>
      <c r="E15" s="396" t="s">
        <v>486</v>
      </c>
      <c r="F15" s="560"/>
      <c r="G15" s="408"/>
      <c r="H15" s="409"/>
      <c r="I15" s="409"/>
      <c r="J15" s="410"/>
      <c r="K15" s="411" t="s">
        <v>71</v>
      </c>
    </row>
    <row r="16" spans="1:11" ht="14.25" customHeight="1" x14ac:dyDescent="0.35">
      <c r="C16" s="2"/>
      <c r="F16" s="560"/>
      <c r="G16" s="262"/>
      <c r="H16" s="262"/>
      <c r="I16" s="261"/>
      <c r="J16" s="262"/>
      <c r="K16" s="262"/>
    </row>
    <row r="17" spans="1:11" ht="14.25" customHeight="1" x14ac:dyDescent="0.35">
      <c r="C17" s="2"/>
      <c r="F17" s="560"/>
      <c r="G17" s="262"/>
      <c r="H17" s="262"/>
      <c r="I17" s="261"/>
      <c r="J17" s="262"/>
      <c r="K17" s="262"/>
    </row>
    <row r="18" spans="1:11" ht="30" customHeight="1" x14ac:dyDescent="0.35">
      <c r="A18" s="30" t="s">
        <v>487</v>
      </c>
      <c r="B18" s="31"/>
      <c r="C18" s="32"/>
      <c r="D18" s="31"/>
      <c r="E18" s="33"/>
      <c r="F18" s="560"/>
      <c r="G18" s="333" t="s">
        <v>488</v>
      </c>
      <c r="H18" s="334"/>
      <c r="I18" s="335"/>
      <c r="J18" s="334"/>
      <c r="K18" s="336"/>
    </row>
    <row r="19" spans="1:11" ht="30" customHeight="1" x14ac:dyDescent="0.35">
      <c r="A19" s="38"/>
      <c r="B19" s="39" t="s">
        <v>176</v>
      </c>
      <c r="C19" s="40" t="s">
        <v>48</v>
      </c>
      <c r="D19" s="40" t="s">
        <v>49</v>
      </c>
      <c r="E19" s="41" t="s">
        <v>177</v>
      </c>
      <c r="F19" s="560"/>
      <c r="G19" s="342"/>
      <c r="H19" s="343" t="s">
        <v>178</v>
      </c>
      <c r="I19" s="344" t="s">
        <v>51</v>
      </c>
      <c r="J19" s="344" t="s">
        <v>52</v>
      </c>
      <c r="K19" s="345" t="s">
        <v>53</v>
      </c>
    </row>
    <row r="20" spans="1:11" ht="162.75" customHeight="1" x14ac:dyDescent="0.35">
      <c r="A20" s="29">
        <v>1</v>
      </c>
      <c r="B20" s="177" t="s">
        <v>489</v>
      </c>
      <c r="C20" s="325"/>
      <c r="D20" s="327"/>
      <c r="E20" s="329">
        <f>IF(C20="Cumple", 1, 0)</f>
        <v>0</v>
      </c>
      <c r="F20" s="560"/>
      <c r="G20" s="290">
        <v>1</v>
      </c>
      <c r="H20" s="346" t="s">
        <v>490</v>
      </c>
      <c r="I20" s="291"/>
      <c r="J20" s="293"/>
      <c r="K20" s="393">
        <f t="shared" ref="K20:K21" si="2">IF(I20="Met", 1, 0)</f>
        <v>0</v>
      </c>
    </row>
    <row r="21" spans="1:11" ht="69" customHeight="1" x14ac:dyDescent="0.35">
      <c r="A21" s="29">
        <v>2</v>
      </c>
      <c r="B21" s="178" t="s">
        <v>491</v>
      </c>
      <c r="C21" s="325"/>
      <c r="D21" s="327" t="s">
        <v>492</v>
      </c>
      <c r="E21" s="329">
        <f>IF(C21="Cumple", 1, 0)</f>
        <v>0</v>
      </c>
      <c r="F21" s="560"/>
      <c r="G21" s="290">
        <v>2</v>
      </c>
      <c r="H21" s="348" t="s">
        <v>493</v>
      </c>
      <c r="I21" s="291"/>
      <c r="J21" s="293"/>
      <c r="K21" s="393">
        <f t="shared" si="2"/>
        <v>0</v>
      </c>
    </row>
    <row r="22" spans="1:11" ht="15" customHeight="1" x14ac:dyDescent="0.35">
      <c r="A22" s="167"/>
      <c r="B22" s="133"/>
      <c r="C22" s="133"/>
      <c r="D22" s="170" t="s">
        <v>203</v>
      </c>
      <c r="E22" s="19">
        <f>SUM(E20:E21)</f>
        <v>0</v>
      </c>
      <c r="F22" s="560"/>
      <c r="G22" s="273"/>
      <c r="H22" s="412"/>
      <c r="I22" s="274"/>
      <c r="J22" s="294" t="s">
        <v>204</v>
      </c>
      <c r="K22" s="276">
        <f>SUM(K20:K21)</f>
        <v>0</v>
      </c>
    </row>
    <row r="23" spans="1:11" ht="15" customHeight="1" thickBot="1" x14ac:dyDescent="0.4">
      <c r="A23" s="168"/>
      <c r="B23" s="134"/>
      <c r="C23" s="134"/>
      <c r="D23" s="135"/>
      <c r="E23" s="367" t="s">
        <v>494</v>
      </c>
      <c r="F23" s="560"/>
      <c r="G23" s="277"/>
      <c r="H23" s="278"/>
      <c r="I23" s="278"/>
      <c r="J23" s="283"/>
      <c r="K23" s="350" t="s">
        <v>495</v>
      </c>
    </row>
    <row r="24" spans="1:11" ht="14.25" customHeight="1" x14ac:dyDescent="0.35">
      <c r="C24" s="2"/>
      <c r="F24" s="560"/>
      <c r="I24" s="2"/>
    </row>
    <row r="25" spans="1:11" ht="14.25" customHeight="1" x14ac:dyDescent="0.35">
      <c r="C25" s="2"/>
      <c r="F25" s="560"/>
      <c r="I25" s="2"/>
    </row>
    <row r="26" spans="1:11" ht="14.25" customHeight="1" x14ac:dyDescent="0.35">
      <c r="C26" s="2"/>
      <c r="F26" s="560"/>
      <c r="I26" s="2"/>
    </row>
    <row r="27" spans="1:11" ht="14.25" customHeight="1" x14ac:dyDescent="0.35">
      <c r="C27" s="2"/>
      <c r="F27" s="560"/>
      <c r="I27" s="2"/>
    </row>
    <row r="28" spans="1:11" ht="14.25" customHeight="1" x14ac:dyDescent="0.35">
      <c r="C28" s="2"/>
      <c r="F28" s="560"/>
      <c r="I28" s="2"/>
    </row>
    <row r="29" spans="1:11" ht="14.25" customHeight="1" x14ac:dyDescent="0.35">
      <c r="C29" s="2"/>
      <c r="F29" s="560"/>
      <c r="I29" s="2"/>
    </row>
    <row r="30" spans="1:11" ht="14.25" customHeight="1" x14ac:dyDescent="0.35">
      <c r="C30" s="2"/>
      <c r="F30" s="560"/>
      <c r="I30" s="2"/>
    </row>
    <row r="31" spans="1:11" ht="14.25" customHeight="1" x14ac:dyDescent="0.35">
      <c r="C31" s="2"/>
      <c r="F31" s="560"/>
      <c r="I31" s="2"/>
    </row>
    <row r="32" spans="1:11" ht="14.25" customHeight="1" x14ac:dyDescent="0.35">
      <c r="C32" s="2"/>
      <c r="F32" s="560"/>
      <c r="I32" s="2"/>
    </row>
    <row r="33" spans="6:6" ht="14.25" customHeight="1" x14ac:dyDescent="0.35">
      <c r="F33" s="560"/>
    </row>
    <row r="34" spans="6:6" ht="14.25" customHeight="1" x14ac:dyDescent="0.35">
      <c r="F34" s="560"/>
    </row>
    <row r="35" spans="6:6" ht="14.25" customHeight="1" x14ac:dyDescent="0.35">
      <c r="F35" s="560"/>
    </row>
    <row r="36" spans="6:6" ht="14.25" customHeight="1" x14ac:dyDescent="0.35">
      <c r="F36" s="560"/>
    </row>
    <row r="37" spans="6:6" ht="14.25" customHeight="1" x14ac:dyDescent="0.35">
      <c r="F37" s="560"/>
    </row>
    <row r="38" spans="6:6" ht="14.25" customHeight="1" x14ac:dyDescent="0.35">
      <c r="F38" s="560"/>
    </row>
    <row r="39" spans="6:6" ht="14.25" customHeight="1" x14ac:dyDescent="0.35">
      <c r="F39" s="560"/>
    </row>
    <row r="40" spans="6:6" ht="14.25" customHeight="1" x14ac:dyDescent="0.35">
      <c r="F40" s="560"/>
    </row>
    <row r="41" spans="6:6" ht="14.25" customHeight="1" x14ac:dyDescent="0.35">
      <c r="F41" s="560"/>
    </row>
    <row r="42" spans="6:6" ht="14.25" customHeight="1" x14ac:dyDescent="0.35">
      <c r="F42" s="560"/>
    </row>
    <row r="43" spans="6:6" ht="14.25" customHeight="1" x14ac:dyDescent="0.35">
      <c r="F43" s="560"/>
    </row>
    <row r="44" spans="6:6" ht="14.25" customHeight="1" x14ac:dyDescent="0.35">
      <c r="F44" s="560"/>
    </row>
    <row r="45" spans="6:6" ht="14.25" customHeight="1" x14ac:dyDescent="0.35">
      <c r="F45" s="560"/>
    </row>
    <row r="46" spans="6:6" ht="14.25" customHeight="1" x14ac:dyDescent="0.35">
      <c r="F46" s="560"/>
    </row>
    <row r="47" spans="6:6" ht="14.25" customHeight="1" x14ac:dyDescent="0.35">
      <c r="F47" s="560"/>
    </row>
    <row r="48" spans="6:6" ht="14.25" customHeight="1" x14ac:dyDescent="0.35">
      <c r="F48" s="560"/>
    </row>
    <row r="49" spans="6:6" ht="14.25" customHeight="1" x14ac:dyDescent="0.35">
      <c r="F49" s="560"/>
    </row>
    <row r="50" spans="6:6" ht="14.25" customHeight="1" x14ac:dyDescent="0.35">
      <c r="F50" s="560"/>
    </row>
    <row r="51" spans="6:6" ht="14.25" customHeight="1" x14ac:dyDescent="0.35">
      <c r="F51" s="560"/>
    </row>
    <row r="52" spans="6:6" ht="14.25" customHeight="1" x14ac:dyDescent="0.35">
      <c r="F52" s="560"/>
    </row>
    <row r="53" spans="6:6" ht="14.25" customHeight="1" x14ac:dyDescent="0.35">
      <c r="F53" s="560"/>
    </row>
    <row r="54" spans="6:6" ht="14.25" customHeight="1" x14ac:dyDescent="0.35">
      <c r="F54" s="560"/>
    </row>
    <row r="55" spans="6:6" ht="14.25" customHeight="1" x14ac:dyDescent="0.35">
      <c r="F55" s="560"/>
    </row>
    <row r="56" spans="6:6" ht="14.25" customHeight="1" x14ac:dyDescent="0.35">
      <c r="F56" s="560"/>
    </row>
    <row r="57" spans="6:6" ht="14.25" customHeight="1" x14ac:dyDescent="0.35">
      <c r="F57" s="560"/>
    </row>
    <row r="58" spans="6:6" ht="14.25" customHeight="1" x14ac:dyDescent="0.35">
      <c r="F58" s="560"/>
    </row>
    <row r="59" spans="6:6" ht="14.25" customHeight="1" x14ac:dyDescent="0.35">
      <c r="F59" s="560"/>
    </row>
    <row r="60" spans="6:6" ht="14.25" customHeight="1" x14ac:dyDescent="0.35">
      <c r="F60" s="560"/>
    </row>
    <row r="61" spans="6:6" ht="14.25" customHeight="1" x14ac:dyDescent="0.35">
      <c r="F61" s="560"/>
    </row>
    <row r="62" spans="6:6" ht="14.25" customHeight="1" x14ac:dyDescent="0.35">
      <c r="F62" s="560"/>
    </row>
    <row r="63" spans="6:6" ht="14.25" customHeight="1" x14ac:dyDescent="0.35">
      <c r="F63" s="560"/>
    </row>
    <row r="64" spans="6:6" ht="14.25" customHeight="1" x14ac:dyDescent="0.35">
      <c r="F64" s="560"/>
    </row>
    <row r="65" spans="6:6" ht="14.25" customHeight="1" x14ac:dyDescent="0.35">
      <c r="F65" s="560"/>
    </row>
    <row r="66" spans="6:6" ht="14.25" customHeight="1" x14ac:dyDescent="0.35">
      <c r="F66" s="560"/>
    </row>
    <row r="67" spans="6:6" ht="14.25" customHeight="1" x14ac:dyDescent="0.35">
      <c r="F67" s="560"/>
    </row>
    <row r="68" spans="6:6" ht="14.25" customHeight="1" x14ac:dyDescent="0.35">
      <c r="F68" s="560"/>
    </row>
    <row r="69" spans="6:6" ht="14.25" customHeight="1" x14ac:dyDescent="0.35">
      <c r="F69" s="560"/>
    </row>
    <row r="70" spans="6:6" ht="14.25" customHeight="1" x14ac:dyDescent="0.35">
      <c r="F70" s="560"/>
    </row>
    <row r="71" spans="6:6" ht="14.25" customHeight="1" x14ac:dyDescent="0.35">
      <c r="F71" s="560"/>
    </row>
    <row r="72" spans="6:6" ht="14.25" customHeight="1" x14ac:dyDescent="0.35">
      <c r="F72" s="560"/>
    </row>
    <row r="73" spans="6:6" ht="14.25" customHeight="1" x14ac:dyDescent="0.35">
      <c r="F73" s="560"/>
    </row>
    <row r="74" spans="6:6" ht="14.25" customHeight="1" x14ac:dyDescent="0.35">
      <c r="F74" s="560"/>
    </row>
    <row r="75" spans="6:6" ht="14.25" customHeight="1" x14ac:dyDescent="0.35">
      <c r="F75" s="560"/>
    </row>
    <row r="76" spans="6:6" ht="14.25" customHeight="1" x14ac:dyDescent="0.35">
      <c r="F76" s="560"/>
    </row>
    <row r="77" spans="6:6" ht="14.25" customHeight="1" x14ac:dyDescent="0.35">
      <c r="F77" s="560"/>
    </row>
    <row r="78" spans="6:6" ht="14.25" customHeight="1" x14ac:dyDescent="0.35">
      <c r="F78" s="560"/>
    </row>
    <row r="79" spans="6:6" ht="14.25" customHeight="1" x14ac:dyDescent="0.35">
      <c r="F79" s="560"/>
    </row>
    <row r="80" spans="6:6" ht="14.25" customHeight="1" x14ac:dyDescent="0.35">
      <c r="F80" s="560"/>
    </row>
    <row r="81" spans="6:6" ht="14.25" customHeight="1" x14ac:dyDescent="0.35">
      <c r="F81" s="560"/>
    </row>
    <row r="82" spans="6:6" ht="14.25" customHeight="1" x14ac:dyDescent="0.35">
      <c r="F82" s="560"/>
    </row>
    <row r="83" spans="6:6" ht="14.25" customHeight="1" x14ac:dyDescent="0.35">
      <c r="F83" s="560"/>
    </row>
    <row r="84" spans="6:6" ht="14.25" customHeight="1" x14ac:dyDescent="0.35">
      <c r="F84" s="560"/>
    </row>
    <row r="85" spans="6:6" ht="14.25" customHeight="1" x14ac:dyDescent="0.35">
      <c r="F85" s="560"/>
    </row>
    <row r="86" spans="6:6" ht="14.25" customHeight="1" x14ac:dyDescent="0.35">
      <c r="F86" s="560"/>
    </row>
    <row r="87" spans="6:6" ht="14.25" customHeight="1" x14ac:dyDescent="0.35">
      <c r="F87" s="560"/>
    </row>
    <row r="88" spans="6:6" ht="14.25" customHeight="1" x14ac:dyDescent="0.35">
      <c r="F88" s="560"/>
    </row>
    <row r="89" spans="6:6" ht="14.25" customHeight="1" x14ac:dyDescent="0.35">
      <c r="F89" s="560"/>
    </row>
    <row r="90" spans="6:6" ht="14.25" customHeight="1" x14ac:dyDescent="0.35">
      <c r="F90" s="560"/>
    </row>
    <row r="91" spans="6:6" ht="14.25" customHeight="1" x14ac:dyDescent="0.35">
      <c r="F91" s="560"/>
    </row>
    <row r="92" spans="6:6" ht="14.25" customHeight="1" x14ac:dyDescent="0.35">
      <c r="F92" s="560"/>
    </row>
    <row r="93" spans="6:6" ht="14.25" customHeight="1" x14ac:dyDescent="0.35">
      <c r="F93" s="560"/>
    </row>
    <row r="94" spans="6:6" ht="14.25" customHeight="1" x14ac:dyDescent="0.35">
      <c r="F94" s="560"/>
    </row>
    <row r="95" spans="6:6" ht="14.25" customHeight="1" x14ac:dyDescent="0.35">
      <c r="F95" s="560"/>
    </row>
    <row r="96" spans="6:6" ht="14.25" customHeight="1" x14ac:dyDescent="0.35">
      <c r="F96" s="560"/>
    </row>
    <row r="97" spans="6:6" ht="14.25" customHeight="1" x14ac:dyDescent="0.35">
      <c r="F97" s="560"/>
    </row>
    <row r="98" spans="6:6" ht="14.25" customHeight="1" x14ac:dyDescent="0.35">
      <c r="F98" s="560"/>
    </row>
    <row r="99" spans="6:6" ht="14.25" customHeight="1" x14ac:dyDescent="0.35">
      <c r="F99" s="560"/>
    </row>
    <row r="100" spans="6:6" ht="14.25" customHeight="1" x14ac:dyDescent="0.35">
      <c r="F100" s="560"/>
    </row>
    <row r="101" spans="6:6" ht="14.25" customHeight="1" x14ac:dyDescent="0.35">
      <c r="F101" s="560"/>
    </row>
    <row r="102" spans="6:6" ht="14.25" customHeight="1" x14ac:dyDescent="0.35">
      <c r="F102" s="560"/>
    </row>
    <row r="103" spans="6:6" ht="14.25" customHeight="1" x14ac:dyDescent="0.35">
      <c r="F103" s="560"/>
    </row>
    <row r="104" spans="6:6" ht="14.25" customHeight="1" x14ac:dyDescent="0.35">
      <c r="F104" s="560"/>
    </row>
    <row r="105" spans="6:6" ht="14.25" customHeight="1" x14ac:dyDescent="0.35">
      <c r="F105" s="560"/>
    </row>
    <row r="106" spans="6:6" ht="14.25" customHeight="1" x14ac:dyDescent="0.35">
      <c r="F106" s="560"/>
    </row>
    <row r="107" spans="6:6" ht="14.25" customHeight="1" x14ac:dyDescent="0.35">
      <c r="F107" s="560"/>
    </row>
    <row r="108" spans="6:6" ht="14.25" customHeight="1" x14ac:dyDescent="0.35">
      <c r="F108" s="560"/>
    </row>
    <row r="109" spans="6:6" ht="14.25" customHeight="1" x14ac:dyDescent="0.35">
      <c r="F109" s="560"/>
    </row>
    <row r="110" spans="6:6" ht="14.25" customHeight="1" x14ac:dyDescent="0.35">
      <c r="F110" s="560"/>
    </row>
    <row r="111" spans="6:6" ht="14.25" customHeight="1" x14ac:dyDescent="0.35">
      <c r="F111" s="560"/>
    </row>
    <row r="112" spans="6:6" ht="14.25" customHeight="1" x14ac:dyDescent="0.35">
      <c r="F112" s="560"/>
    </row>
    <row r="113" spans="6:6" ht="14.25" customHeight="1" x14ac:dyDescent="0.35">
      <c r="F113" s="560"/>
    </row>
    <row r="114" spans="6:6" ht="14.25" customHeight="1" x14ac:dyDescent="0.35">
      <c r="F114" s="560"/>
    </row>
    <row r="115" spans="6:6" ht="14.25" customHeight="1" x14ac:dyDescent="0.35">
      <c r="F115" s="560"/>
    </row>
    <row r="116" spans="6:6" ht="14.25" customHeight="1" x14ac:dyDescent="0.35">
      <c r="F116" s="560"/>
    </row>
    <row r="117" spans="6:6" ht="14.25" customHeight="1" x14ac:dyDescent="0.35">
      <c r="F117" s="560"/>
    </row>
    <row r="118" spans="6:6" ht="14.25" customHeight="1" x14ac:dyDescent="0.35">
      <c r="F118" s="560"/>
    </row>
    <row r="119" spans="6:6" ht="14.25" customHeight="1" x14ac:dyDescent="0.35">
      <c r="F119" s="560"/>
    </row>
    <row r="120" spans="6:6" ht="14.25" customHeight="1" x14ac:dyDescent="0.35">
      <c r="F120" s="560"/>
    </row>
    <row r="121" spans="6:6" ht="14.25" customHeight="1" x14ac:dyDescent="0.35">
      <c r="F121" s="560"/>
    </row>
    <row r="122" spans="6:6" ht="14.25" customHeight="1" x14ac:dyDescent="0.35">
      <c r="F122" s="560"/>
    </row>
    <row r="123" spans="6:6" ht="14.25" customHeight="1" x14ac:dyDescent="0.35">
      <c r="F123" s="560"/>
    </row>
    <row r="124" spans="6:6" ht="14.25" customHeight="1" x14ac:dyDescent="0.35">
      <c r="F124" s="560"/>
    </row>
    <row r="125" spans="6:6" ht="14.25" customHeight="1" x14ac:dyDescent="0.35">
      <c r="F125" s="560"/>
    </row>
    <row r="126" spans="6:6" ht="14.25" customHeight="1" x14ac:dyDescent="0.35">
      <c r="F126" s="560"/>
    </row>
    <row r="127" spans="6:6" ht="14.25" customHeight="1" x14ac:dyDescent="0.35">
      <c r="F127" s="560"/>
    </row>
    <row r="128" spans="6:6" ht="14.25" customHeight="1" x14ac:dyDescent="0.35">
      <c r="F128" s="560"/>
    </row>
    <row r="129" spans="6:6" ht="14.25" customHeight="1" x14ac:dyDescent="0.35">
      <c r="F129" s="560"/>
    </row>
    <row r="130" spans="6:6" ht="14.25" customHeight="1" x14ac:dyDescent="0.35">
      <c r="F130" s="560"/>
    </row>
    <row r="131" spans="6:6" ht="14.25" customHeight="1" x14ac:dyDescent="0.35">
      <c r="F131" s="560"/>
    </row>
    <row r="132" spans="6:6" ht="14.25" customHeight="1" x14ac:dyDescent="0.35">
      <c r="F132" s="560"/>
    </row>
    <row r="133" spans="6:6" ht="14.25" customHeight="1" x14ac:dyDescent="0.35">
      <c r="F133" s="560"/>
    </row>
    <row r="134" spans="6:6" ht="14.25" customHeight="1" x14ac:dyDescent="0.35">
      <c r="F134" s="560"/>
    </row>
    <row r="135" spans="6:6" ht="14.25" customHeight="1" x14ac:dyDescent="0.35">
      <c r="F135" s="560"/>
    </row>
    <row r="136" spans="6:6" ht="14.25" customHeight="1" x14ac:dyDescent="0.35">
      <c r="F136" s="560"/>
    </row>
    <row r="137" spans="6:6" ht="14.25" customHeight="1" x14ac:dyDescent="0.35">
      <c r="F137" s="560"/>
    </row>
    <row r="138" spans="6:6" ht="14.25" customHeight="1" x14ac:dyDescent="0.35">
      <c r="F138" s="560"/>
    </row>
    <row r="139" spans="6:6" ht="14.25" customHeight="1" x14ac:dyDescent="0.35">
      <c r="F139" s="560"/>
    </row>
    <row r="140" spans="6:6" ht="14.25" customHeight="1" x14ac:dyDescent="0.35">
      <c r="F140" s="560"/>
    </row>
    <row r="141" spans="6:6" ht="14.25" customHeight="1" x14ac:dyDescent="0.35">
      <c r="F141" s="560"/>
    </row>
    <row r="142" spans="6:6" ht="14.25" customHeight="1" x14ac:dyDescent="0.35">
      <c r="F142" s="560"/>
    </row>
    <row r="143" spans="6:6" ht="14.25" customHeight="1" x14ac:dyDescent="0.35">
      <c r="F143" s="560"/>
    </row>
    <row r="144" spans="6:6" ht="14.25" customHeight="1" x14ac:dyDescent="0.35">
      <c r="F144" s="560"/>
    </row>
    <row r="145" spans="6:6" ht="14.25" customHeight="1" x14ac:dyDescent="0.35">
      <c r="F145" s="560"/>
    </row>
    <row r="146" spans="6:6" ht="14.25" customHeight="1" x14ac:dyDescent="0.35">
      <c r="F146" s="560"/>
    </row>
    <row r="147" spans="6:6" ht="14.25" customHeight="1" x14ac:dyDescent="0.35">
      <c r="F147" s="560"/>
    </row>
    <row r="148" spans="6:6" ht="14.25" customHeight="1" x14ac:dyDescent="0.35">
      <c r="F148" s="560"/>
    </row>
    <row r="149" spans="6:6" ht="14.25" customHeight="1" x14ac:dyDescent="0.35">
      <c r="F149" s="560"/>
    </row>
    <row r="150" spans="6:6" ht="14.25" customHeight="1" x14ac:dyDescent="0.35">
      <c r="F150" s="560"/>
    </row>
    <row r="151" spans="6:6" ht="14.25" customHeight="1" x14ac:dyDescent="0.35">
      <c r="F151" s="560"/>
    </row>
    <row r="152" spans="6:6" ht="14.25" customHeight="1" x14ac:dyDescent="0.35">
      <c r="F152" s="560"/>
    </row>
    <row r="153" spans="6:6" ht="14.25" customHeight="1" x14ac:dyDescent="0.35">
      <c r="F153" s="560"/>
    </row>
    <row r="154" spans="6:6" ht="14.25" customHeight="1" x14ac:dyDescent="0.35">
      <c r="F154" s="560"/>
    </row>
    <row r="155" spans="6:6" ht="14.25" customHeight="1" x14ac:dyDescent="0.35">
      <c r="F155" s="560"/>
    </row>
    <row r="156" spans="6:6" ht="14.25" customHeight="1" x14ac:dyDescent="0.35">
      <c r="F156" s="560"/>
    </row>
    <row r="157" spans="6:6" ht="14.25" customHeight="1" x14ac:dyDescent="0.35">
      <c r="F157" s="560"/>
    </row>
    <row r="158" spans="6:6" ht="14.25" customHeight="1" x14ac:dyDescent="0.35">
      <c r="F158" s="560"/>
    </row>
    <row r="159" spans="6:6" ht="14.25" customHeight="1" x14ac:dyDescent="0.35">
      <c r="F159" s="560"/>
    </row>
    <row r="160" spans="6:6" ht="14.25" customHeight="1" x14ac:dyDescent="0.35">
      <c r="F160" s="560"/>
    </row>
    <row r="161" spans="6:6" ht="14.25" customHeight="1" x14ac:dyDescent="0.35">
      <c r="F161" s="560"/>
    </row>
    <row r="162" spans="6:6" ht="14.25" customHeight="1" x14ac:dyDescent="0.35">
      <c r="F162" s="560"/>
    </row>
    <row r="163" spans="6:6" ht="14.25" customHeight="1" x14ac:dyDescent="0.35">
      <c r="F163" s="560"/>
    </row>
    <row r="164" spans="6:6" ht="14.25" customHeight="1" x14ac:dyDescent="0.35">
      <c r="F164" s="560"/>
    </row>
    <row r="165" spans="6:6" ht="14.25" customHeight="1" x14ac:dyDescent="0.35">
      <c r="F165" s="560"/>
    </row>
    <row r="166" spans="6:6" ht="14.25" customHeight="1" x14ac:dyDescent="0.35">
      <c r="F166" s="560"/>
    </row>
    <row r="167" spans="6:6" ht="14.25" customHeight="1" x14ac:dyDescent="0.35">
      <c r="F167" s="560"/>
    </row>
    <row r="168" spans="6:6" ht="14.25" customHeight="1" x14ac:dyDescent="0.35">
      <c r="F168" s="560"/>
    </row>
    <row r="169" spans="6:6" ht="14.25" customHeight="1" x14ac:dyDescent="0.35">
      <c r="F169" s="560"/>
    </row>
    <row r="170" spans="6:6" ht="14.25" customHeight="1" x14ac:dyDescent="0.35">
      <c r="F170" s="560"/>
    </row>
    <row r="171" spans="6:6" ht="14.25" customHeight="1" x14ac:dyDescent="0.35">
      <c r="F171" s="560"/>
    </row>
    <row r="172" spans="6:6" ht="14.25" customHeight="1" x14ac:dyDescent="0.35">
      <c r="F172" s="560"/>
    </row>
    <row r="173" spans="6:6" ht="14.25" customHeight="1" x14ac:dyDescent="0.35">
      <c r="F173" s="560"/>
    </row>
    <row r="174" spans="6:6" ht="14.25" customHeight="1" x14ac:dyDescent="0.35">
      <c r="F174" s="560"/>
    </row>
    <row r="175" spans="6:6" ht="14.25" customHeight="1" x14ac:dyDescent="0.35">
      <c r="F175" s="560"/>
    </row>
    <row r="176" spans="6:6" ht="14.25" customHeight="1" x14ac:dyDescent="0.35">
      <c r="F176" s="560"/>
    </row>
    <row r="177" spans="6:6" ht="14.25" customHeight="1" x14ac:dyDescent="0.35">
      <c r="F177" s="560"/>
    </row>
    <row r="178" spans="6:6" ht="14.25" customHeight="1" x14ac:dyDescent="0.35">
      <c r="F178" s="560"/>
    </row>
    <row r="179" spans="6:6" ht="14.25" customHeight="1" x14ac:dyDescent="0.35">
      <c r="F179" s="560"/>
    </row>
    <row r="180" spans="6:6" ht="14.25" customHeight="1" x14ac:dyDescent="0.35">
      <c r="F180" s="560"/>
    </row>
    <row r="181" spans="6:6" ht="14.25" customHeight="1" x14ac:dyDescent="0.35">
      <c r="F181" s="560"/>
    </row>
    <row r="182" spans="6:6" ht="14.25" customHeight="1" x14ac:dyDescent="0.35">
      <c r="F182" s="560"/>
    </row>
    <row r="183" spans="6:6" ht="14.25" customHeight="1" x14ac:dyDescent="0.35">
      <c r="F183" s="560"/>
    </row>
    <row r="184" spans="6:6" ht="14.25" customHeight="1" x14ac:dyDescent="0.35">
      <c r="F184" s="560"/>
    </row>
    <row r="185" spans="6:6" ht="14.25" customHeight="1" x14ac:dyDescent="0.35">
      <c r="F185" s="560"/>
    </row>
    <row r="186" spans="6:6" ht="14.25" customHeight="1" x14ac:dyDescent="0.35">
      <c r="F186" s="560"/>
    </row>
    <row r="187" spans="6:6" ht="14.25" customHeight="1" x14ac:dyDescent="0.35">
      <c r="F187" s="560"/>
    </row>
    <row r="188" spans="6:6" ht="14.25" customHeight="1" x14ac:dyDescent="0.35">
      <c r="F188" s="560"/>
    </row>
    <row r="189" spans="6:6" ht="14.25" customHeight="1" x14ac:dyDescent="0.35">
      <c r="F189" s="560"/>
    </row>
    <row r="190" spans="6:6" ht="14.25" customHeight="1" x14ac:dyDescent="0.35">
      <c r="F190" s="560"/>
    </row>
    <row r="191" spans="6:6" ht="14.25" customHeight="1" x14ac:dyDescent="0.35">
      <c r="F191" s="560"/>
    </row>
    <row r="192" spans="6:6" ht="14.25" customHeight="1" x14ac:dyDescent="0.35">
      <c r="F192" s="560"/>
    </row>
    <row r="193" spans="6:6" ht="14.25" customHeight="1" x14ac:dyDescent="0.35">
      <c r="F193" s="560"/>
    </row>
    <row r="194" spans="6:6" ht="14.25" customHeight="1" x14ac:dyDescent="0.35">
      <c r="F194" s="560"/>
    </row>
    <row r="195" spans="6:6" ht="14.25" customHeight="1" x14ac:dyDescent="0.35">
      <c r="F195" s="560"/>
    </row>
    <row r="196" spans="6:6" ht="14.25" customHeight="1" x14ac:dyDescent="0.35">
      <c r="F196" s="560"/>
    </row>
    <row r="197" spans="6:6" ht="14.25" customHeight="1" x14ac:dyDescent="0.35">
      <c r="F197" s="560"/>
    </row>
    <row r="198" spans="6:6" ht="14.25" customHeight="1" x14ac:dyDescent="0.35">
      <c r="F198" s="560"/>
    </row>
    <row r="199" spans="6:6" ht="14.25" customHeight="1" x14ac:dyDescent="0.35">
      <c r="F199" s="560"/>
    </row>
    <row r="200" spans="6:6" ht="14.25" customHeight="1" x14ac:dyDescent="0.35">
      <c r="F200" s="560"/>
    </row>
    <row r="201" spans="6:6" ht="14.25" customHeight="1" x14ac:dyDescent="0.35">
      <c r="F201" s="560"/>
    </row>
    <row r="202" spans="6:6" ht="14.25" customHeight="1" x14ac:dyDescent="0.35">
      <c r="F202" s="560"/>
    </row>
    <row r="203" spans="6:6" ht="14.25" customHeight="1" x14ac:dyDescent="0.35">
      <c r="F203" s="560"/>
    </row>
    <row r="204" spans="6:6" ht="14.25" customHeight="1" x14ac:dyDescent="0.35">
      <c r="F204" s="560"/>
    </row>
    <row r="205" spans="6:6" ht="14.25" customHeight="1" x14ac:dyDescent="0.35">
      <c r="F205" s="560"/>
    </row>
    <row r="206" spans="6:6" ht="14.25" customHeight="1" x14ac:dyDescent="0.35">
      <c r="F206" s="560"/>
    </row>
    <row r="207" spans="6:6" ht="14.25" customHeight="1" x14ac:dyDescent="0.35">
      <c r="F207" s="560"/>
    </row>
    <row r="208" spans="6:6" ht="14.25" customHeight="1" x14ac:dyDescent="0.35">
      <c r="F208" s="560"/>
    </row>
    <row r="209" spans="6:6" ht="14.25" customHeight="1" x14ac:dyDescent="0.35">
      <c r="F209" s="560"/>
    </row>
    <row r="210" spans="6:6" ht="14.25" customHeight="1" x14ac:dyDescent="0.35">
      <c r="F210" s="560"/>
    </row>
    <row r="211" spans="6:6" ht="14.25" customHeight="1" x14ac:dyDescent="0.35">
      <c r="F211" s="560"/>
    </row>
    <row r="212" spans="6:6" ht="14.25" customHeight="1" x14ac:dyDescent="0.35">
      <c r="F212" s="560"/>
    </row>
    <row r="213" spans="6:6" ht="14.25" customHeight="1" x14ac:dyDescent="0.35">
      <c r="F213" s="560"/>
    </row>
    <row r="214" spans="6:6" ht="14.25" customHeight="1" x14ac:dyDescent="0.35">
      <c r="F214" s="560"/>
    </row>
    <row r="215" spans="6:6" ht="14.25" customHeight="1" x14ac:dyDescent="0.35">
      <c r="F215" s="560"/>
    </row>
    <row r="216" spans="6:6" ht="14.25" customHeight="1" x14ac:dyDescent="0.35">
      <c r="F216" s="560"/>
    </row>
    <row r="217" spans="6:6" ht="14.25" customHeight="1" x14ac:dyDescent="0.35">
      <c r="F217" s="560"/>
    </row>
    <row r="218" spans="6:6" ht="14.25" customHeight="1" x14ac:dyDescent="0.35">
      <c r="F218" s="560"/>
    </row>
    <row r="219" spans="6:6" ht="14.25" customHeight="1" x14ac:dyDescent="0.35">
      <c r="F219" s="560"/>
    </row>
    <row r="220" spans="6:6" ht="14.25" customHeight="1" x14ac:dyDescent="0.35">
      <c r="F220" s="560"/>
    </row>
    <row r="221" spans="6:6" ht="14.25" customHeight="1" x14ac:dyDescent="0.35">
      <c r="F221" s="560"/>
    </row>
    <row r="222" spans="6:6" ht="14.25" customHeight="1" x14ac:dyDescent="0.35">
      <c r="F222" s="560"/>
    </row>
    <row r="223" spans="6:6" ht="14.25" customHeight="1" x14ac:dyDescent="0.35">
      <c r="F223" s="560"/>
    </row>
    <row r="224" spans="6:6" ht="14.25" customHeight="1" x14ac:dyDescent="0.35">
      <c r="F224" s="560"/>
    </row>
    <row r="225" spans="6:6" ht="14.25" customHeight="1" x14ac:dyDescent="0.35">
      <c r="F225" s="560"/>
    </row>
    <row r="226" spans="6:6" ht="14.25" customHeight="1" x14ac:dyDescent="0.35">
      <c r="F226" s="560"/>
    </row>
    <row r="227" spans="6:6" ht="14.25" customHeight="1" x14ac:dyDescent="0.35">
      <c r="F227" s="560"/>
    </row>
    <row r="228" spans="6:6" ht="14.25" customHeight="1" x14ac:dyDescent="0.35">
      <c r="F228" s="560"/>
    </row>
    <row r="229" spans="6:6" ht="14.25" customHeight="1" x14ac:dyDescent="0.35">
      <c r="F229" s="560"/>
    </row>
    <row r="230" spans="6:6" ht="14.25" customHeight="1" x14ac:dyDescent="0.35">
      <c r="F230" s="560"/>
    </row>
    <row r="231" spans="6:6" ht="14.25" customHeight="1" x14ac:dyDescent="0.35">
      <c r="F231" s="560"/>
    </row>
    <row r="232" spans="6:6" ht="14.25" customHeight="1" x14ac:dyDescent="0.35">
      <c r="F232" s="560"/>
    </row>
    <row r="233" spans="6:6" ht="14.25" customHeight="1" x14ac:dyDescent="0.35">
      <c r="F233" s="560"/>
    </row>
    <row r="234" spans="6:6" ht="14.25" customHeight="1" x14ac:dyDescent="0.35">
      <c r="F234" s="560"/>
    </row>
    <row r="235" spans="6:6" ht="14.25" customHeight="1" x14ac:dyDescent="0.35">
      <c r="F235" s="560"/>
    </row>
    <row r="236" spans="6:6" ht="14.25" customHeight="1" x14ac:dyDescent="0.35">
      <c r="F236" s="560"/>
    </row>
    <row r="237" spans="6:6" ht="14.25" customHeight="1" x14ac:dyDescent="0.35">
      <c r="F237" s="560"/>
    </row>
    <row r="238" spans="6:6" ht="14.25" customHeight="1" x14ac:dyDescent="0.35">
      <c r="F238" s="560"/>
    </row>
    <row r="239" spans="6:6" ht="14.25" customHeight="1" x14ac:dyDescent="0.35">
      <c r="F239" s="560"/>
    </row>
    <row r="240" spans="6:6" ht="14.25" customHeight="1" x14ac:dyDescent="0.35">
      <c r="F240" s="560"/>
    </row>
    <row r="241" spans="6:6" ht="14.25" customHeight="1" x14ac:dyDescent="0.35">
      <c r="F241" s="560"/>
    </row>
    <row r="242" spans="6:6" ht="14.25" customHeight="1" x14ac:dyDescent="0.35">
      <c r="F242" s="560"/>
    </row>
    <row r="243" spans="6:6" ht="14.25" customHeight="1" x14ac:dyDescent="0.35">
      <c r="F243" s="560"/>
    </row>
    <row r="244" spans="6:6" ht="14.25" customHeight="1" x14ac:dyDescent="0.35">
      <c r="F244" s="560"/>
    </row>
    <row r="245" spans="6:6" ht="14.25" customHeight="1" x14ac:dyDescent="0.35">
      <c r="F245" s="560"/>
    </row>
    <row r="246" spans="6:6" ht="14.25" customHeight="1" x14ac:dyDescent="0.35">
      <c r="F246" s="560"/>
    </row>
    <row r="247" spans="6:6" ht="14.25" customHeight="1" x14ac:dyDescent="0.35">
      <c r="F247" s="560"/>
    </row>
    <row r="248" spans="6:6" ht="14.25" customHeight="1" x14ac:dyDescent="0.35">
      <c r="F248" s="560"/>
    </row>
    <row r="249" spans="6:6" ht="14.25" customHeight="1" x14ac:dyDescent="0.35">
      <c r="F249" s="560"/>
    </row>
    <row r="250" spans="6:6" ht="14.25" customHeight="1" x14ac:dyDescent="0.35">
      <c r="F250" s="560"/>
    </row>
    <row r="251" spans="6:6" ht="14.25" customHeight="1" x14ac:dyDescent="0.35">
      <c r="F251" s="560"/>
    </row>
    <row r="252" spans="6:6" ht="14.25" customHeight="1" x14ac:dyDescent="0.35">
      <c r="F252" s="560"/>
    </row>
    <row r="253" spans="6:6" ht="14.25" customHeight="1" x14ac:dyDescent="0.35">
      <c r="F253" s="560"/>
    </row>
    <row r="254" spans="6:6" ht="14.25" customHeight="1" x14ac:dyDescent="0.35">
      <c r="F254" s="560"/>
    </row>
    <row r="255" spans="6:6" ht="14.25" customHeight="1" x14ac:dyDescent="0.35">
      <c r="F255" s="560"/>
    </row>
    <row r="256" spans="6:6" ht="14.25" customHeight="1" x14ac:dyDescent="0.35">
      <c r="F256" s="560"/>
    </row>
    <row r="257" spans="6:6" ht="14.25" customHeight="1" x14ac:dyDescent="0.35">
      <c r="F257" s="560"/>
    </row>
    <row r="258" spans="6:6" ht="14.25" customHeight="1" x14ac:dyDescent="0.35">
      <c r="F258" s="560"/>
    </row>
    <row r="259" spans="6:6" ht="14.25" customHeight="1" x14ac:dyDescent="0.35">
      <c r="F259" s="560"/>
    </row>
    <row r="260" spans="6:6" ht="14.25" customHeight="1" x14ac:dyDescent="0.35">
      <c r="F260" s="560"/>
    </row>
    <row r="261" spans="6:6" ht="14.25" customHeight="1" x14ac:dyDescent="0.35">
      <c r="F261" s="560"/>
    </row>
    <row r="262" spans="6:6" ht="14.25" customHeight="1" x14ac:dyDescent="0.35">
      <c r="F262" s="560"/>
    </row>
    <row r="263" spans="6:6" ht="14.25" customHeight="1" x14ac:dyDescent="0.35">
      <c r="F263" s="560"/>
    </row>
    <row r="264" spans="6:6" ht="14.25" customHeight="1" x14ac:dyDescent="0.35">
      <c r="F264" s="560"/>
    </row>
    <row r="265" spans="6:6" ht="14.25" customHeight="1" x14ac:dyDescent="0.35">
      <c r="F265" s="560"/>
    </row>
    <row r="266" spans="6:6" ht="14.25" customHeight="1" x14ac:dyDescent="0.35">
      <c r="F266" s="560"/>
    </row>
    <row r="267" spans="6:6" ht="14.25" customHeight="1" x14ac:dyDescent="0.35">
      <c r="F267" s="560"/>
    </row>
    <row r="268" spans="6:6" ht="14.25" customHeight="1" x14ac:dyDescent="0.35">
      <c r="F268" s="560"/>
    </row>
    <row r="269" spans="6:6" ht="14.25" customHeight="1" x14ac:dyDescent="0.35">
      <c r="F269" s="560"/>
    </row>
    <row r="270" spans="6:6" ht="14.25" customHeight="1" x14ac:dyDescent="0.35">
      <c r="F270" s="560"/>
    </row>
    <row r="271" spans="6:6" ht="14.25" customHeight="1" x14ac:dyDescent="0.35">
      <c r="F271" s="560"/>
    </row>
    <row r="272" spans="6:6" ht="14.25" customHeight="1" x14ac:dyDescent="0.35">
      <c r="F272" s="560"/>
    </row>
    <row r="273" spans="6:6" ht="14.25" customHeight="1" x14ac:dyDescent="0.35">
      <c r="F273" s="560"/>
    </row>
    <row r="274" spans="6:6" ht="14.25" customHeight="1" x14ac:dyDescent="0.35">
      <c r="F274" s="560"/>
    </row>
    <row r="275" spans="6:6" ht="14.25" customHeight="1" x14ac:dyDescent="0.35">
      <c r="F275" s="560"/>
    </row>
    <row r="276" spans="6:6" ht="14.25" customHeight="1" x14ac:dyDescent="0.35">
      <c r="F276" s="560"/>
    </row>
    <row r="277" spans="6:6" ht="14.25" customHeight="1" x14ac:dyDescent="0.35">
      <c r="F277" s="560"/>
    </row>
    <row r="278" spans="6:6" ht="14.25" customHeight="1" x14ac:dyDescent="0.35">
      <c r="F278" s="560"/>
    </row>
    <row r="279" spans="6:6" ht="14.25" customHeight="1" x14ac:dyDescent="0.35">
      <c r="F279" s="560"/>
    </row>
    <row r="280" spans="6:6" ht="14.25" customHeight="1" x14ac:dyDescent="0.35">
      <c r="F280" s="560"/>
    </row>
    <row r="281" spans="6:6" ht="14.25" customHeight="1" x14ac:dyDescent="0.35">
      <c r="F281" s="560"/>
    </row>
    <row r="282" spans="6:6" ht="14.25" customHeight="1" x14ac:dyDescent="0.35">
      <c r="F282" s="560"/>
    </row>
    <row r="283" spans="6:6" ht="14.25" customHeight="1" x14ac:dyDescent="0.35">
      <c r="F283" s="560"/>
    </row>
    <row r="284" spans="6:6" ht="14.25" customHeight="1" x14ac:dyDescent="0.35">
      <c r="F284" s="560"/>
    </row>
    <row r="285" spans="6:6" ht="14.25" customHeight="1" x14ac:dyDescent="0.35">
      <c r="F285" s="560"/>
    </row>
    <row r="286" spans="6:6" ht="14.25" customHeight="1" x14ac:dyDescent="0.35">
      <c r="F286" s="560"/>
    </row>
    <row r="287" spans="6:6" ht="14.25" customHeight="1" x14ac:dyDescent="0.35">
      <c r="F287" s="560"/>
    </row>
    <row r="288" spans="6:6" ht="14.25" customHeight="1" x14ac:dyDescent="0.35">
      <c r="F288" s="560"/>
    </row>
    <row r="289" spans="6:6" ht="14.25" customHeight="1" x14ac:dyDescent="0.35">
      <c r="F289" s="560"/>
    </row>
    <row r="290" spans="6:6" ht="14.25" customHeight="1" x14ac:dyDescent="0.35">
      <c r="F290" s="560"/>
    </row>
    <row r="291" spans="6:6" ht="14.25" customHeight="1" x14ac:dyDescent="0.35">
      <c r="F291" s="560"/>
    </row>
    <row r="292" spans="6:6" ht="14.25" customHeight="1" x14ac:dyDescent="0.35">
      <c r="F292" s="560"/>
    </row>
    <row r="293" spans="6:6" ht="14.25" customHeight="1" x14ac:dyDescent="0.35">
      <c r="F293" s="560"/>
    </row>
    <row r="294" spans="6:6" ht="14.25" customHeight="1" x14ac:dyDescent="0.35">
      <c r="F294" s="560"/>
    </row>
    <row r="295" spans="6:6" ht="14.25" customHeight="1" x14ac:dyDescent="0.35">
      <c r="F295" s="560"/>
    </row>
    <row r="296" spans="6:6" ht="14.25" customHeight="1" x14ac:dyDescent="0.35">
      <c r="F296" s="560"/>
    </row>
    <row r="297" spans="6:6" ht="14.25" customHeight="1" x14ac:dyDescent="0.35">
      <c r="F297" s="560"/>
    </row>
    <row r="298" spans="6:6" ht="14.25" customHeight="1" x14ac:dyDescent="0.35">
      <c r="F298" s="560"/>
    </row>
    <row r="299" spans="6:6" ht="14.25" customHeight="1" x14ac:dyDescent="0.35">
      <c r="F299" s="560"/>
    </row>
    <row r="300" spans="6:6" ht="14.25" customHeight="1" x14ac:dyDescent="0.35">
      <c r="F300" s="560"/>
    </row>
    <row r="301" spans="6:6" ht="14.25" customHeight="1" x14ac:dyDescent="0.35">
      <c r="F301" s="560"/>
    </row>
    <row r="302" spans="6:6" ht="14.25" customHeight="1" x14ac:dyDescent="0.35">
      <c r="F302" s="560"/>
    </row>
    <row r="303" spans="6:6" ht="14.25" customHeight="1" x14ac:dyDescent="0.35">
      <c r="F303" s="560"/>
    </row>
    <row r="304" spans="6:6" ht="14.25" customHeight="1" x14ac:dyDescent="0.35">
      <c r="F304" s="560"/>
    </row>
    <row r="305" spans="6:6" ht="14.25" customHeight="1" x14ac:dyDescent="0.35">
      <c r="F305" s="560"/>
    </row>
    <row r="306" spans="6:6" ht="14.25" customHeight="1" x14ac:dyDescent="0.35">
      <c r="F306" s="560"/>
    </row>
    <row r="307" spans="6:6" ht="14.25" customHeight="1" x14ac:dyDescent="0.35">
      <c r="F307" s="560"/>
    </row>
    <row r="308" spans="6:6" ht="14.25" customHeight="1" x14ac:dyDescent="0.35">
      <c r="F308" s="560"/>
    </row>
    <row r="309" spans="6:6" ht="14.25" customHeight="1" x14ac:dyDescent="0.35">
      <c r="F309" s="560"/>
    </row>
    <row r="310" spans="6:6" ht="14.25" customHeight="1" x14ac:dyDescent="0.35">
      <c r="F310" s="560"/>
    </row>
    <row r="311" spans="6:6" ht="14.25" customHeight="1" x14ac:dyDescent="0.35">
      <c r="F311" s="560"/>
    </row>
    <row r="312" spans="6:6" ht="14.25" customHeight="1" x14ac:dyDescent="0.35">
      <c r="F312" s="560"/>
    </row>
    <row r="313" spans="6:6" ht="14.25" customHeight="1" x14ac:dyDescent="0.35">
      <c r="F313" s="560"/>
    </row>
    <row r="314" spans="6:6" ht="14.25" customHeight="1" x14ac:dyDescent="0.35">
      <c r="F314" s="560"/>
    </row>
    <row r="315" spans="6:6" ht="14.25" customHeight="1" x14ac:dyDescent="0.35">
      <c r="F315" s="560"/>
    </row>
    <row r="316" spans="6:6" ht="14.25" customHeight="1" x14ac:dyDescent="0.35">
      <c r="F316" s="560"/>
    </row>
    <row r="317" spans="6:6" ht="14.25" customHeight="1" x14ac:dyDescent="0.35">
      <c r="F317" s="560"/>
    </row>
    <row r="318" spans="6:6" ht="14.25" customHeight="1" x14ac:dyDescent="0.35">
      <c r="F318" s="560"/>
    </row>
    <row r="319" spans="6:6" ht="14.25" customHeight="1" x14ac:dyDescent="0.35">
      <c r="F319" s="560"/>
    </row>
    <row r="320" spans="6:6" ht="14.25" customHeight="1" x14ac:dyDescent="0.35">
      <c r="F320" s="560"/>
    </row>
    <row r="321" spans="6:6" ht="14.25" customHeight="1" x14ac:dyDescent="0.35">
      <c r="F321" s="560"/>
    </row>
    <row r="322" spans="6:6" ht="14.25" customHeight="1" x14ac:dyDescent="0.35">
      <c r="F322" s="560"/>
    </row>
    <row r="323" spans="6:6" ht="14.25" customHeight="1" x14ac:dyDescent="0.35">
      <c r="F323" s="560"/>
    </row>
    <row r="324" spans="6:6" ht="14.25" customHeight="1" x14ac:dyDescent="0.35">
      <c r="F324" s="560"/>
    </row>
    <row r="325" spans="6:6" ht="14.25" customHeight="1" x14ac:dyDescent="0.35">
      <c r="F325" s="560"/>
    </row>
    <row r="326" spans="6:6" ht="14.25" customHeight="1" x14ac:dyDescent="0.35">
      <c r="F326" s="560"/>
    </row>
    <row r="327" spans="6:6" ht="14.25" customHeight="1" x14ac:dyDescent="0.35">
      <c r="F327" s="560"/>
    </row>
    <row r="328" spans="6:6" ht="14.25" customHeight="1" x14ac:dyDescent="0.35">
      <c r="F328" s="560"/>
    </row>
    <row r="329" spans="6:6" ht="14.25" customHeight="1" x14ac:dyDescent="0.35">
      <c r="F329" s="560"/>
    </row>
    <row r="330" spans="6:6" ht="14.25" customHeight="1" x14ac:dyDescent="0.35">
      <c r="F330" s="560"/>
    </row>
    <row r="331" spans="6:6" ht="14.25" customHeight="1" x14ac:dyDescent="0.35">
      <c r="F331" s="560"/>
    </row>
    <row r="332" spans="6:6" ht="14.25" customHeight="1" x14ac:dyDescent="0.35">
      <c r="F332" s="560"/>
    </row>
    <row r="333" spans="6:6" ht="14.25" customHeight="1" x14ac:dyDescent="0.35">
      <c r="F333" s="560"/>
    </row>
    <row r="334" spans="6:6" ht="14.25" customHeight="1" x14ac:dyDescent="0.35">
      <c r="F334" s="560"/>
    </row>
    <row r="335" spans="6:6" ht="14.25" customHeight="1" x14ac:dyDescent="0.35">
      <c r="F335" s="560"/>
    </row>
    <row r="336" spans="6:6" ht="14.25" customHeight="1" x14ac:dyDescent="0.35">
      <c r="F336" s="560"/>
    </row>
    <row r="337" spans="6:6" ht="14.25" customHeight="1" x14ac:dyDescent="0.35">
      <c r="F337" s="560"/>
    </row>
    <row r="338" spans="6:6" ht="14.25" customHeight="1" x14ac:dyDescent="0.35">
      <c r="F338" s="560"/>
    </row>
    <row r="339" spans="6:6" ht="14.25" customHeight="1" x14ac:dyDescent="0.35">
      <c r="F339" s="560"/>
    </row>
    <row r="340" spans="6:6" ht="14.25" customHeight="1" x14ac:dyDescent="0.35">
      <c r="F340" s="560"/>
    </row>
    <row r="341" spans="6:6" ht="14.25" customHeight="1" x14ac:dyDescent="0.35">
      <c r="F341" s="560"/>
    </row>
    <row r="342" spans="6:6" ht="14.25" customHeight="1" x14ac:dyDescent="0.35">
      <c r="F342" s="560"/>
    </row>
    <row r="343" spans="6:6" ht="14.25" customHeight="1" x14ac:dyDescent="0.35">
      <c r="F343" s="560"/>
    </row>
    <row r="344" spans="6:6" ht="14.25" customHeight="1" x14ac:dyDescent="0.35">
      <c r="F344" s="560"/>
    </row>
    <row r="345" spans="6:6" ht="14.25" customHeight="1" x14ac:dyDescent="0.35">
      <c r="F345" s="560"/>
    </row>
    <row r="346" spans="6:6" ht="14.25" customHeight="1" x14ac:dyDescent="0.35">
      <c r="F346" s="560"/>
    </row>
    <row r="347" spans="6:6" ht="14.25" customHeight="1" x14ac:dyDescent="0.35">
      <c r="F347" s="560"/>
    </row>
    <row r="348" spans="6:6" ht="14.25" customHeight="1" x14ac:dyDescent="0.35">
      <c r="F348" s="560"/>
    </row>
    <row r="349" spans="6:6" ht="14.25" customHeight="1" x14ac:dyDescent="0.35">
      <c r="F349" s="560"/>
    </row>
    <row r="350" spans="6:6" ht="14.25" customHeight="1" x14ac:dyDescent="0.35">
      <c r="F350" s="560"/>
    </row>
    <row r="351" spans="6:6" ht="14.25" customHeight="1" x14ac:dyDescent="0.35">
      <c r="F351" s="560"/>
    </row>
    <row r="352" spans="6:6" ht="14.25" customHeight="1" x14ac:dyDescent="0.35">
      <c r="F352" s="560"/>
    </row>
    <row r="353" spans="6:6" ht="14.25" customHeight="1" x14ac:dyDescent="0.35">
      <c r="F353" s="560"/>
    </row>
    <row r="354" spans="6:6" ht="14.25" customHeight="1" x14ac:dyDescent="0.35">
      <c r="F354" s="560"/>
    </row>
    <row r="355" spans="6:6" ht="14.25" customHeight="1" x14ac:dyDescent="0.35">
      <c r="F355" s="560"/>
    </row>
    <row r="356" spans="6:6" ht="14.25" customHeight="1" x14ac:dyDescent="0.35">
      <c r="F356" s="560"/>
    </row>
    <row r="357" spans="6:6" ht="14.25" customHeight="1" x14ac:dyDescent="0.35">
      <c r="F357" s="560"/>
    </row>
    <row r="358" spans="6:6" ht="14.25" customHeight="1" x14ac:dyDescent="0.35">
      <c r="F358" s="560"/>
    </row>
    <row r="359" spans="6:6" ht="14.25" customHeight="1" x14ac:dyDescent="0.35">
      <c r="F359" s="560"/>
    </row>
    <row r="360" spans="6:6" ht="14.25" customHeight="1" x14ac:dyDescent="0.35">
      <c r="F360" s="560"/>
    </row>
    <row r="361" spans="6:6" ht="14.25" customHeight="1" x14ac:dyDescent="0.35">
      <c r="F361" s="560"/>
    </row>
    <row r="362" spans="6:6" ht="14.25" customHeight="1" x14ac:dyDescent="0.35">
      <c r="F362" s="560"/>
    </row>
    <row r="363" spans="6:6" ht="14.25" customHeight="1" x14ac:dyDescent="0.35">
      <c r="F363" s="560"/>
    </row>
    <row r="364" spans="6:6" ht="14.25" customHeight="1" x14ac:dyDescent="0.35">
      <c r="F364" s="560"/>
    </row>
    <row r="365" spans="6:6" ht="14.25" customHeight="1" x14ac:dyDescent="0.35">
      <c r="F365" s="560"/>
    </row>
    <row r="366" spans="6:6" ht="14.25" customHeight="1" x14ac:dyDescent="0.35">
      <c r="F366" s="560"/>
    </row>
    <row r="367" spans="6:6" ht="14.25" customHeight="1" x14ac:dyDescent="0.35">
      <c r="F367" s="560"/>
    </row>
    <row r="368" spans="6:6" ht="14.25" customHeight="1" x14ac:dyDescent="0.35">
      <c r="F368" s="560"/>
    </row>
    <row r="369" spans="6:6" ht="14.25" customHeight="1" x14ac:dyDescent="0.35">
      <c r="F369" s="560"/>
    </row>
    <row r="370" spans="6:6" ht="14.25" customHeight="1" x14ac:dyDescent="0.35">
      <c r="F370" s="560"/>
    </row>
    <row r="371" spans="6:6" ht="14.25" customHeight="1" x14ac:dyDescent="0.35">
      <c r="F371" s="560"/>
    </row>
    <row r="372" spans="6:6" ht="14.25" customHeight="1" x14ac:dyDescent="0.35">
      <c r="F372" s="560"/>
    </row>
    <row r="373" spans="6:6" ht="14.25" customHeight="1" x14ac:dyDescent="0.35">
      <c r="F373" s="560"/>
    </row>
    <row r="374" spans="6:6" ht="14.25" customHeight="1" x14ac:dyDescent="0.35">
      <c r="F374" s="560"/>
    </row>
    <row r="375" spans="6:6" ht="14.25" customHeight="1" x14ac:dyDescent="0.35">
      <c r="F375" s="560"/>
    </row>
    <row r="376" spans="6:6" ht="14.25" customHeight="1" x14ac:dyDescent="0.35">
      <c r="F376" s="560"/>
    </row>
    <row r="377" spans="6:6" ht="14.25" customHeight="1" x14ac:dyDescent="0.35">
      <c r="F377" s="560"/>
    </row>
    <row r="378" spans="6:6" ht="14.25" customHeight="1" x14ac:dyDescent="0.35">
      <c r="F378" s="560"/>
    </row>
    <row r="379" spans="6:6" ht="14.25" customHeight="1" x14ac:dyDescent="0.35">
      <c r="F379" s="560"/>
    </row>
    <row r="380" spans="6:6" ht="14.25" customHeight="1" x14ac:dyDescent="0.35">
      <c r="F380" s="560"/>
    </row>
    <row r="381" spans="6:6" ht="14.25" customHeight="1" x14ac:dyDescent="0.35">
      <c r="F381" s="560"/>
    </row>
    <row r="382" spans="6:6" ht="14.25" customHeight="1" x14ac:dyDescent="0.35">
      <c r="F382" s="560"/>
    </row>
    <row r="383" spans="6:6" ht="14.25" customHeight="1" x14ac:dyDescent="0.35">
      <c r="F383" s="560"/>
    </row>
    <row r="384" spans="6:6" ht="14.25" customHeight="1" x14ac:dyDescent="0.35">
      <c r="F384" s="560"/>
    </row>
    <row r="385" spans="6:6" ht="14.25" customHeight="1" x14ac:dyDescent="0.35">
      <c r="F385" s="560"/>
    </row>
    <row r="386" spans="6:6" ht="14.25" customHeight="1" x14ac:dyDescent="0.35">
      <c r="F386" s="560"/>
    </row>
    <row r="387" spans="6:6" ht="14.25" customHeight="1" x14ac:dyDescent="0.35">
      <c r="F387" s="560"/>
    </row>
    <row r="388" spans="6:6" ht="14.25" customHeight="1" x14ac:dyDescent="0.35">
      <c r="F388" s="560"/>
    </row>
    <row r="389" spans="6:6" ht="14.25" customHeight="1" x14ac:dyDescent="0.35">
      <c r="F389" s="560"/>
    </row>
    <row r="390" spans="6:6" ht="14.25" customHeight="1" x14ac:dyDescent="0.35">
      <c r="F390" s="560"/>
    </row>
    <row r="391" spans="6:6" ht="14.25" customHeight="1" x14ac:dyDescent="0.35">
      <c r="F391" s="560"/>
    </row>
    <row r="392" spans="6:6" ht="14.25" customHeight="1" x14ac:dyDescent="0.35">
      <c r="F392" s="560"/>
    </row>
    <row r="393" spans="6:6" ht="14.25" customHeight="1" x14ac:dyDescent="0.35">
      <c r="F393" s="560"/>
    </row>
    <row r="394" spans="6:6" ht="14.25" customHeight="1" x14ac:dyDescent="0.35">
      <c r="F394" s="560"/>
    </row>
    <row r="395" spans="6:6" ht="14.25" customHeight="1" x14ac:dyDescent="0.35">
      <c r="F395" s="560"/>
    </row>
    <row r="396" spans="6:6" ht="14.25" customHeight="1" x14ac:dyDescent="0.35">
      <c r="F396" s="560"/>
    </row>
    <row r="397" spans="6:6" ht="14.25" customHeight="1" x14ac:dyDescent="0.35">
      <c r="F397" s="560"/>
    </row>
    <row r="398" spans="6:6" ht="14.25" customHeight="1" x14ac:dyDescent="0.35">
      <c r="F398" s="560"/>
    </row>
    <row r="399" spans="6:6" ht="14.25" customHeight="1" x14ac:dyDescent="0.35">
      <c r="F399" s="560"/>
    </row>
    <row r="400" spans="6:6" ht="14.25" customHeight="1" x14ac:dyDescent="0.35">
      <c r="F400" s="560"/>
    </row>
    <row r="401" spans="6:6" ht="14.25" customHeight="1" x14ac:dyDescent="0.35">
      <c r="F401" s="560"/>
    </row>
    <row r="402" spans="6:6" ht="14.25" customHeight="1" x14ac:dyDescent="0.35">
      <c r="F402" s="560"/>
    </row>
    <row r="403" spans="6:6" ht="14.25" customHeight="1" x14ac:dyDescent="0.35">
      <c r="F403" s="560"/>
    </row>
    <row r="404" spans="6:6" ht="14.25" customHeight="1" x14ac:dyDescent="0.35">
      <c r="F404" s="560"/>
    </row>
    <row r="405" spans="6:6" ht="14.25" customHeight="1" x14ac:dyDescent="0.35">
      <c r="F405" s="560"/>
    </row>
    <row r="406" spans="6:6" ht="14.25" customHeight="1" x14ac:dyDescent="0.35">
      <c r="F406" s="560"/>
    </row>
    <row r="407" spans="6:6" ht="14.25" customHeight="1" x14ac:dyDescent="0.35">
      <c r="F407" s="560"/>
    </row>
    <row r="408" spans="6:6" ht="14.25" customHeight="1" x14ac:dyDescent="0.35">
      <c r="F408" s="560"/>
    </row>
    <row r="409" spans="6:6" ht="14.25" customHeight="1" x14ac:dyDescent="0.35">
      <c r="F409" s="560"/>
    </row>
    <row r="410" spans="6:6" ht="14.25" customHeight="1" x14ac:dyDescent="0.35">
      <c r="F410" s="560"/>
    </row>
    <row r="411" spans="6:6" ht="14.25" customHeight="1" x14ac:dyDescent="0.35">
      <c r="F411" s="560"/>
    </row>
    <row r="412" spans="6:6" ht="14.25" customHeight="1" x14ac:dyDescent="0.35">
      <c r="F412" s="560"/>
    </row>
    <row r="413" spans="6:6" ht="14.25" customHeight="1" x14ac:dyDescent="0.35">
      <c r="F413" s="560"/>
    </row>
    <row r="414" spans="6:6" ht="14.25" customHeight="1" x14ac:dyDescent="0.35">
      <c r="F414" s="560"/>
    </row>
    <row r="415" spans="6:6" ht="14.25" customHeight="1" x14ac:dyDescent="0.35">
      <c r="F415" s="560"/>
    </row>
    <row r="416" spans="6:6" ht="14.25" customHeight="1" x14ac:dyDescent="0.35">
      <c r="F416" s="560"/>
    </row>
    <row r="417" spans="6:6" ht="14.25" customHeight="1" x14ac:dyDescent="0.35">
      <c r="F417" s="560"/>
    </row>
    <row r="418" spans="6:6" ht="14.25" customHeight="1" x14ac:dyDescent="0.35">
      <c r="F418" s="560"/>
    </row>
    <row r="419" spans="6:6" ht="14.25" customHeight="1" x14ac:dyDescent="0.35">
      <c r="F419" s="560"/>
    </row>
    <row r="420" spans="6:6" ht="14.25" customHeight="1" x14ac:dyDescent="0.35">
      <c r="F420" s="560"/>
    </row>
    <row r="421" spans="6:6" ht="14.25" customHeight="1" x14ac:dyDescent="0.35">
      <c r="F421" s="560"/>
    </row>
    <row r="422" spans="6:6" ht="14.25" customHeight="1" x14ac:dyDescent="0.35">
      <c r="F422" s="560"/>
    </row>
    <row r="423" spans="6:6" ht="14.25" customHeight="1" x14ac:dyDescent="0.35">
      <c r="F423" s="560"/>
    </row>
    <row r="424" spans="6:6" ht="14.25" customHeight="1" x14ac:dyDescent="0.35">
      <c r="F424" s="560"/>
    </row>
    <row r="425" spans="6:6" ht="14.25" customHeight="1" x14ac:dyDescent="0.35">
      <c r="F425" s="560"/>
    </row>
    <row r="426" spans="6:6" ht="14.25" customHeight="1" x14ac:dyDescent="0.35">
      <c r="F426" s="560"/>
    </row>
    <row r="427" spans="6:6" ht="14.25" customHeight="1" x14ac:dyDescent="0.35">
      <c r="F427" s="560"/>
    </row>
    <row r="428" spans="6:6" ht="14.25" customHeight="1" x14ac:dyDescent="0.35">
      <c r="F428" s="560"/>
    </row>
    <row r="429" spans="6:6" ht="14.25" customHeight="1" x14ac:dyDescent="0.35">
      <c r="F429" s="560"/>
    </row>
    <row r="430" spans="6:6" ht="14.25" customHeight="1" x14ac:dyDescent="0.35">
      <c r="F430" s="560"/>
    </row>
    <row r="431" spans="6:6" ht="14.25" customHeight="1" x14ac:dyDescent="0.35">
      <c r="F431" s="560"/>
    </row>
    <row r="432" spans="6:6" ht="14.25" customHeight="1" x14ac:dyDescent="0.35">
      <c r="F432" s="560"/>
    </row>
    <row r="433" spans="6:6" ht="14.25" customHeight="1" x14ac:dyDescent="0.35">
      <c r="F433" s="560"/>
    </row>
    <row r="434" spans="6:6" ht="14.25" customHeight="1" x14ac:dyDescent="0.35">
      <c r="F434" s="560"/>
    </row>
    <row r="435" spans="6:6" ht="14.25" customHeight="1" x14ac:dyDescent="0.35">
      <c r="F435" s="560"/>
    </row>
    <row r="436" spans="6:6" ht="14.25" customHeight="1" x14ac:dyDescent="0.35">
      <c r="F436" s="560"/>
    </row>
    <row r="437" spans="6:6" ht="14.25" customHeight="1" x14ac:dyDescent="0.35">
      <c r="F437" s="560"/>
    </row>
    <row r="438" spans="6:6" ht="14.25" customHeight="1" x14ac:dyDescent="0.35">
      <c r="F438" s="560"/>
    </row>
    <row r="439" spans="6:6" ht="14.25" customHeight="1" x14ac:dyDescent="0.35">
      <c r="F439" s="560"/>
    </row>
    <row r="440" spans="6:6" ht="14.25" customHeight="1" x14ac:dyDescent="0.35">
      <c r="F440" s="560"/>
    </row>
    <row r="441" spans="6:6" ht="14.25" customHeight="1" x14ac:dyDescent="0.35">
      <c r="F441" s="560"/>
    </row>
    <row r="442" spans="6:6" ht="14.25" customHeight="1" x14ac:dyDescent="0.35">
      <c r="F442" s="560"/>
    </row>
    <row r="443" spans="6:6" ht="14.25" customHeight="1" x14ac:dyDescent="0.35">
      <c r="F443" s="560"/>
    </row>
    <row r="444" spans="6:6" ht="14.25" customHeight="1" x14ac:dyDescent="0.35">
      <c r="F444" s="560"/>
    </row>
    <row r="445" spans="6:6" ht="14.25" customHeight="1" x14ac:dyDescent="0.35">
      <c r="F445" s="560"/>
    </row>
    <row r="446" spans="6:6" ht="14.25" customHeight="1" x14ac:dyDescent="0.35">
      <c r="F446" s="560"/>
    </row>
    <row r="447" spans="6:6" ht="14.25" customHeight="1" x14ac:dyDescent="0.35">
      <c r="F447" s="560"/>
    </row>
    <row r="448" spans="6:6" ht="14.25" customHeight="1" x14ac:dyDescent="0.35">
      <c r="F448" s="560"/>
    </row>
    <row r="449" spans="6:6" ht="14.25" customHeight="1" x14ac:dyDescent="0.35">
      <c r="F449" s="560"/>
    </row>
    <row r="450" spans="6:6" ht="14.25" customHeight="1" x14ac:dyDescent="0.35">
      <c r="F450" s="560"/>
    </row>
    <row r="451" spans="6:6" ht="14.25" customHeight="1" x14ac:dyDescent="0.35">
      <c r="F451" s="560"/>
    </row>
    <row r="452" spans="6:6" ht="14.25" customHeight="1" x14ac:dyDescent="0.35">
      <c r="F452" s="560"/>
    </row>
    <row r="453" spans="6:6" ht="14.25" customHeight="1" x14ac:dyDescent="0.35">
      <c r="F453" s="560"/>
    </row>
    <row r="454" spans="6:6" ht="14.25" customHeight="1" x14ac:dyDescent="0.35">
      <c r="F454" s="560"/>
    </row>
    <row r="455" spans="6:6" ht="14.25" customHeight="1" x14ac:dyDescent="0.35">
      <c r="F455" s="560"/>
    </row>
    <row r="456" spans="6:6" ht="14.25" customHeight="1" x14ac:dyDescent="0.35">
      <c r="F456" s="560"/>
    </row>
    <row r="457" spans="6:6" ht="14.25" customHeight="1" x14ac:dyDescent="0.35">
      <c r="F457" s="560"/>
    </row>
    <row r="458" spans="6:6" ht="14.25" customHeight="1" x14ac:dyDescent="0.35">
      <c r="F458" s="560"/>
    </row>
    <row r="459" spans="6:6" ht="14.25" customHeight="1" x14ac:dyDescent="0.35">
      <c r="F459" s="560"/>
    </row>
    <row r="460" spans="6:6" ht="14.25" customHeight="1" x14ac:dyDescent="0.35">
      <c r="F460" s="560"/>
    </row>
    <row r="461" spans="6:6" ht="14.25" customHeight="1" x14ac:dyDescent="0.35">
      <c r="F461" s="560"/>
    </row>
    <row r="462" spans="6:6" ht="14.25" customHeight="1" x14ac:dyDescent="0.35">
      <c r="F462" s="560"/>
    </row>
    <row r="463" spans="6:6" ht="14.25" customHeight="1" x14ac:dyDescent="0.35">
      <c r="F463" s="560"/>
    </row>
    <row r="464" spans="6:6" ht="14.25" customHeight="1" x14ac:dyDescent="0.35">
      <c r="F464" s="560"/>
    </row>
    <row r="465" spans="6:6" ht="14.25" customHeight="1" x14ac:dyDescent="0.35">
      <c r="F465" s="560"/>
    </row>
    <row r="466" spans="6:6" ht="14.25" customHeight="1" x14ac:dyDescent="0.35">
      <c r="F466" s="560"/>
    </row>
    <row r="467" spans="6:6" ht="14.25" customHeight="1" x14ac:dyDescent="0.35">
      <c r="F467" s="560"/>
    </row>
    <row r="468" spans="6:6" ht="14.25" customHeight="1" x14ac:dyDescent="0.35">
      <c r="F468" s="560"/>
    </row>
    <row r="469" spans="6:6" ht="14.25" customHeight="1" x14ac:dyDescent="0.35">
      <c r="F469" s="560"/>
    </row>
    <row r="470" spans="6:6" ht="14.25" customHeight="1" x14ac:dyDescent="0.35">
      <c r="F470" s="560"/>
    </row>
    <row r="471" spans="6:6" ht="14.25" customHeight="1" x14ac:dyDescent="0.35">
      <c r="F471" s="560"/>
    </row>
    <row r="472" spans="6:6" ht="14.25" customHeight="1" x14ac:dyDescent="0.35">
      <c r="F472" s="560"/>
    </row>
    <row r="473" spans="6:6" ht="14.25" customHeight="1" x14ac:dyDescent="0.35">
      <c r="F473" s="560"/>
    </row>
    <row r="474" spans="6:6" ht="14.25" customHeight="1" x14ac:dyDescent="0.35">
      <c r="F474" s="560"/>
    </row>
    <row r="475" spans="6:6" ht="14.25" customHeight="1" x14ac:dyDescent="0.35">
      <c r="F475" s="560"/>
    </row>
    <row r="476" spans="6:6" ht="14.25" customHeight="1" x14ac:dyDescent="0.35">
      <c r="F476" s="560"/>
    </row>
    <row r="477" spans="6:6" ht="14.25" customHeight="1" x14ac:dyDescent="0.35">
      <c r="F477" s="560"/>
    </row>
    <row r="478" spans="6:6" ht="14.25" customHeight="1" x14ac:dyDescent="0.35">
      <c r="F478" s="560"/>
    </row>
    <row r="479" spans="6:6" ht="14.25" customHeight="1" x14ac:dyDescent="0.35">
      <c r="F479" s="560"/>
    </row>
    <row r="480" spans="6:6" ht="14.25" customHeight="1" x14ac:dyDescent="0.35">
      <c r="F480" s="560"/>
    </row>
    <row r="481" spans="6:6" ht="14.25" customHeight="1" x14ac:dyDescent="0.35">
      <c r="F481" s="560"/>
    </row>
    <row r="482" spans="6:6" ht="14.25" customHeight="1" x14ac:dyDescent="0.35">
      <c r="F482" s="560"/>
    </row>
    <row r="483" spans="6:6" ht="14.25" customHeight="1" x14ac:dyDescent="0.35">
      <c r="F483" s="560"/>
    </row>
    <row r="484" spans="6:6" ht="14.25" customHeight="1" x14ac:dyDescent="0.35">
      <c r="F484" s="560"/>
    </row>
    <row r="485" spans="6:6" ht="14.25" customHeight="1" x14ac:dyDescent="0.35">
      <c r="F485" s="560"/>
    </row>
    <row r="486" spans="6:6" ht="14.25" customHeight="1" x14ac:dyDescent="0.35">
      <c r="F486" s="560"/>
    </row>
    <row r="487" spans="6:6" ht="14.25" customHeight="1" x14ac:dyDescent="0.35">
      <c r="F487" s="560"/>
    </row>
    <row r="488" spans="6:6" ht="14.25" customHeight="1" x14ac:dyDescent="0.35">
      <c r="F488" s="560"/>
    </row>
    <row r="489" spans="6:6" ht="14.25" customHeight="1" x14ac:dyDescent="0.35">
      <c r="F489" s="560"/>
    </row>
    <row r="490" spans="6:6" ht="14.25" customHeight="1" x14ac:dyDescent="0.35">
      <c r="F490" s="560"/>
    </row>
    <row r="491" spans="6:6" ht="14.25" customHeight="1" x14ac:dyDescent="0.35">
      <c r="F491" s="560"/>
    </row>
    <row r="492" spans="6:6" ht="14.25" customHeight="1" x14ac:dyDescent="0.35">
      <c r="F492" s="560"/>
    </row>
    <row r="493" spans="6:6" ht="14.25" customHeight="1" x14ac:dyDescent="0.35">
      <c r="F493" s="560"/>
    </row>
    <row r="494" spans="6:6" ht="14.25" customHeight="1" x14ac:dyDescent="0.35">
      <c r="F494" s="560"/>
    </row>
    <row r="495" spans="6:6" ht="14.25" customHeight="1" x14ac:dyDescent="0.35">
      <c r="F495" s="560"/>
    </row>
    <row r="496" spans="6:6" ht="14.25" customHeight="1" x14ac:dyDescent="0.35">
      <c r="F496" s="560"/>
    </row>
    <row r="497" spans="6:6" ht="14.25" customHeight="1" x14ac:dyDescent="0.35">
      <c r="F497" s="560"/>
    </row>
    <row r="498" spans="6:6" ht="14.25" customHeight="1" x14ac:dyDescent="0.35">
      <c r="F498" s="560"/>
    </row>
    <row r="499" spans="6:6" ht="14.25" customHeight="1" x14ac:dyDescent="0.35">
      <c r="F499" s="560"/>
    </row>
    <row r="500" spans="6:6" ht="14.25" customHeight="1" x14ac:dyDescent="0.35">
      <c r="F500" s="560"/>
    </row>
    <row r="501" spans="6:6" ht="14.25" customHeight="1" x14ac:dyDescent="0.35">
      <c r="F501" s="560"/>
    </row>
    <row r="502" spans="6:6" ht="14.25" customHeight="1" x14ac:dyDescent="0.35">
      <c r="F502" s="560"/>
    </row>
    <row r="503" spans="6:6" ht="14.25" customHeight="1" x14ac:dyDescent="0.35">
      <c r="F503" s="560"/>
    </row>
    <row r="504" spans="6:6" ht="14.25" customHeight="1" x14ac:dyDescent="0.35">
      <c r="F504" s="560"/>
    </row>
    <row r="505" spans="6:6" ht="14.25" customHeight="1" x14ac:dyDescent="0.35">
      <c r="F505" s="560"/>
    </row>
    <row r="506" spans="6:6" ht="14.25" customHeight="1" x14ac:dyDescent="0.35">
      <c r="F506" s="560"/>
    </row>
    <row r="507" spans="6:6" ht="14.25" customHeight="1" x14ac:dyDescent="0.35">
      <c r="F507" s="560"/>
    </row>
    <row r="508" spans="6:6" ht="14.25" customHeight="1" x14ac:dyDescent="0.35">
      <c r="F508" s="560"/>
    </row>
    <row r="509" spans="6:6" ht="14.25" customHeight="1" x14ac:dyDescent="0.35">
      <c r="F509" s="560"/>
    </row>
    <row r="510" spans="6:6" ht="14.25" customHeight="1" x14ac:dyDescent="0.35">
      <c r="F510" s="560"/>
    </row>
    <row r="511" spans="6:6" ht="14.25" customHeight="1" x14ac:dyDescent="0.35">
      <c r="F511" s="560"/>
    </row>
    <row r="512" spans="6:6" ht="14.25" customHeight="1" x14ac:dyDescent="0.35">
      <c r="F512" s="560"/>
    </row>
    <row r="513" spans="6:6" ht="14.25" customHeight="1" x14ac:dyDescent="0.35">
      <c r="F513" s="560"/>
    </row>
    <row r="514" spans="6:6" ht="14.25" customHeight="1" x14ac:dyDescent="0.35">
      <c r="F514" s="560"/>
    </row>
    <row r="515" spans="6:6" ht="14.25" customHeight="1" x14ac:dyDescent="0.35">
      <c r="F515" s="560"/>
    </row>
    <row r="516" spans="6:6" ht="14.25" customHeight="1" x14ac:dyDescent="0.35">
      <c r="F516" s="560"/>
    </row>
    <row r="517" spans="6:6" ht="14.25" customHeight="1" x14ac:dyDescent="0.35">
      <c r="F517" s="560"/>
    </row>
    <row r="518" spans="6:6" ht="14.25" customHeight="1" x14ac:dyDescent="0.35">
      <c r="F518" s="560"/>
    </row>
    <row r="519" spans="6:6" ht="14.25" customHeight="1" x14ac:dyDescent="0.35">
      <c r="F519" s="560"/>
    </row>
    <row r="520" spans="6:6" ht="14.25" customHeight="1" x14ac:dyDescent="0.35">
      <c r="F520" s="560"/>
    </row>
    <row r="521" spans="6:6" ht="14.25" customHeight="1" x14ac:dyDescent="0.35">
      <c r="F521" s="560"/>
    </row>
    <row r="522" spans="6:6" ht="14.25" customHeight="1" x14ac:dyDescent="0.35">
      <c r="F522" s="560"/>
    </row>
    <row r="523" spans="6:6" ht="14.25" customHeight="1" x14ac:dyDescent="0.35">
      <c r="F523" s="560"/>
    </row>
    <row r="524" spans="6:6" ht="14.25" customHeight="1" x14ac:dyDescent="0.35">
      <c r="F524" s="560"/>
    </row>
    <row r="525" spans="6:6" ht="14.25" customHeight="1" x14ac:dyDescent="0.35">
      <c r="F525" s="560"/>
    </row>
    <row r="526" spans="6:6" ht="14.25" customHeight="1" x14ac:dyDescent="0.35">
      <c r="F526" s="560"/>
    </row>
    <row r="527" spans="6:6" ht="14.25" customHeight="1" x14ac:dyDescent="0.35">
      <c r="F527" s="560"/>
    </row>
    <row r="528" spans="6:6" ht="14.25" customHeight="1" x14ac:dyDescent="0.35">
      <c r="F528" s="560"/>
    </row>
    <row r="529" spans="6:6" ht="14.25" customHeight="1" x14ac:dyDescent="0.35">
      <c r="F529" s="560"/>
    </row>
    <row r="530" spans="6:6" ht="14.25" customHeight="1" x14ac:dyDescent="0.35">
      <c r="F530" s="560"/>
    </row>
    <row r="531" spans="6:6" ht="14.25" customHeight="1" x14ac:dyDescent="0.35">
      <c r="F531" s="560"/>
    </row>
    <row r="532" spans="6:6" ht="14.25" customHeight="1" x14ac:dyDescent="0.35">
      <c r="F532" s="560"/>
    </row>
    <row r="533" spans="6:6" ht="14.25" customHeight="1" x14ac:dyDescent="0.35">
      <c r="F533" s="560"/>
    </row>
    <row r="534" spans="6:6" ht="14.25" customHeight="1" x14ac:dyDescent="0.35">
      <c r="F534" s="560"/>
    </row>
    <row r="535" spans="6:6" ht="14.25" customHeight="1" x14ac:dyDescent="0.35">
      <c r="F535" s="560"/>
    </row>
    <row r="536" spans="6:6" ht="14.25" customHeight="1" x14ac:dyDescent="0.35">
      <c r="F536" s="560"/>
    </row>
    <row r="537" spans="6:6" ht="14.25" customHeight="1" x14ac:dyDescent="0.35">
      <c r="F537" s="560"/>
    </row>
    <row r="538" spans="6:6" ht="14.25" customHeight="1" x14ac:dyDescent="0.35">
      <c r="F538" s="560"/>
    </row>
    <row r="539" spans="6:6" ht="14.25" customHeight="1" x14ac:dyDescent="0.35">
      <c r="F539" s="560"/>
    </row>
    <row r="540" spans="6:6" ht="14.25" customHeight="1" x14ac:dyDescent="0.35">
      <c r="F540" s="560"/>
    </row>
    <row r="541" spans="6:6" ht="14.25" customHeight="1" x14ac:dyDescent="0.35">
      <c r="F541" s="560"/>
    </row>
    <row r="542" spans="6:6" ht="14.25" customHeight="1" x14ac:dyDescent="0.35">
      <c r="F542" s="560"/>
    </row>
    <row r="543" spans="6:6" ht="14.25" customHeight="1" x14ac:dyDescent="0.35">
      <c r="F543" s="560"/>
    </row>
    <row r="544" spans="6:6" ht="14.25" customHeight="1" x14ac:dyDescent="0.35">
      <c r="F544" s="560"/>
    </row>
    <row r="545" spans="6:6" ht="14.25" customHeight="1" x14ac:dyDescent="0.35">
      <c r="F545" s="560"/>
    </row>
    <row r="546" spans="6:6" ht="14.25" customHeight="1" x14ac:dyDescent="0.35">
      <c r="F546" s="560"/>
    </row>
    <row r="547" spans="6:6" ht="14.25" customHeight="1" x14ac:dyDescent="0.35">
      <c r="F547" s="560"/>
    </row>
    <row r="548" spans="6:6" ht="14.25" customHeight="1" x14ac:dyDescent="0.35">
      <c r="F548" s="560"/>
    </row>
    <row r="549" spans="6:6" ht="14.25" customHeight="1" x14ac:dyDescent="0.35">
      <c r="F549" s="560"/>
    </row>
    <row r="550" spans="6:6" ht="14.25" customHeight="1" x14ac:dyDescent="0.35">
      <c r="F550" s="560"/>
    </row>
    <row r="551" spans="6:6" ht="14.25" customHeight="1" x14ac:dyDescent="0.35">
      <c r="F551" s="560"/>
    </row>
    <row r="552" spans="6:6" ht="14.25" customHeight="1" x14ac:dyDescent="0.35">
      <c r="F552" s="560"/>
    </row>
    <row r="553" spans="6:6" ht="14.25" customHeight="1" x14ac:dyDescent="0.35">
      <c r="F553" s="560"/>
    </row>
    <row r="554" spans="6:6" ht="14.25" customHeight="1" x14ac:dyDescent="0.35">
      <c r="F554" s="560"/>
    </row>
    <row r="555" spans="6:6" ht="14.25" customHeight="1" x14ac:dyDescent="0.35">
      <c r="F555" s="560"/>
    </row>
    <row r="556" spans="6:6" ht="14.25" customHeight="1" x14ac:dyDescent="0.35">
      <c r="F556" s="560"/>
    </row>
    <row r="557" spans="6:6" ht="14.25" customHeight="1" x14ac:dyDescent="0.35">
      <c r="F557" s="560"/>
    </row>
    <row r="558" spans="6:6" ht="14.25" customHeight="1" x14ac:dyDescent="0.35">
      <c r="F558" s="560"/>
    </row>
    <row r="559" spans="6:6" ht="14.25" customHeight="1" x14ac:dyDescent="0.35">
      <c r="F559" s="560"/>
    </row>
    <row r="560" spans="6:6" ht="14.25" customHeight="1" x14ac:dyDescent="0.35">
      <c r="F560" s="560"/>
    </row>
    <row r="561" spans="6:6" ht="14.25" customHeight="1" x14ac:dyDescent="0.35">
      <c r="F561" s="560"/>
    </row>
    <row r="562" spans="6:6" ht="14.25" customHeight="1" x14ac:dyDescent="0.35">
      <c r="F562" s="560"/>
    </row>
    <row r="563" spans="6:6" ht="14.25" customHeight="1" x14ac:dyDescent="0.35">
      <c r="F563" s="560"/>
    </row>
    <row r="564" spans="6:6" ht="14.25" customHeight="1" x14ac:dyDescent="0.35">
      <c r="F564" s="560"/>
    </row>
    <row r="565" spans="6:6" ht="14.25" customHeight="1" x14ac:dyDescent="0.35">
      <c r="F565" s="560"/>
    </row>
    <row r="566" spans="6:6" ht="14.25" customHeight="1" x14ac:dyDescent="0.35">
      <c r="F566" s="560"/>
    </row>
    <row r="567" spans="6:6" ht="14.25" customHeight="1" x14ac:dyDescent="0.35">
      <c r="F567" s="560"/>
    </row>
    <row r="568" spans="6:6" ht="14.25" customHeight="1" x14ac:dyDescent="0.35">
      <c r="F568" s="560"/>
    </row>
    <row r="569" spans="6:6" ht="14.25" customHeight="1" x14ac:dyDescent="0.35">
      <c r="F569" s="560"/>
    </row>
    <row r="570" spans="6:6" ht="14.25" customHeight="1" x14ac:dyDescent="0.35">
      <c r="F570" s="560"/>
    </row>
    <row r="571" spans="6:6" ht="14.25" customHeight="1" x14ac:dyDescent="0.35">
      <c r="F571" s="560"/>
    </row>
    <row r="572" spans="6:6" ht="14.25" customHeight="1" x14ac:dyDescent="0.35">
      <c r="F572" s="560"/>
    </row>
    <row r="573" spans="6:6" ht="14.25" customHeight="1" x14ac:dyDescent="0.35">
      <c r="F573" s="560"/>
    </row>
    <row r="574" spans="6:6" ht="14.25" customHeight="1" x14ac:dyDescent="0.35">
      <c r="F574" s="560"/>
    </row>
    <row r="575" spans="6:6" ht="14.25" customHeight="1" x14ac:dyDescent="0.35">
      <c r="F575" s="560"/>
    </row>
    <row r="576" spans="6:6" ht="14.25" customHeight="1" x14ac:dyDescent="0.35">
      <c r="F576" s="560"/>
    </row>
    <row r="577" spans="6:6" ht="14.25" customHeight="1" x14ac:dyDescent="0.35">
      <c r="F577" s="560"/>
    </row>
    <row r="578" spans="6:6" ht="14.25" customHeight="1" x14ac:dyDescent="0.35">
      <c r="F578" s="560"/>
    </row>
    <row r="579" spans="6:6" ht="14.25" customHeight="1" x14ac:dyDescent="0.35">
      <c r="F579" s="560"/>
    </row>
    <row r="580" spans="6:6" ht="14.25" customHeight="1" x14ac:dyDescent="0.35">
      <c r="F580" s="560"/>
    </row>
    <row r="581" spans="6:6" ht="14.25" customHeight="1" x14ac:dyDescent="0.35">
      <c r="F581" s="560"/>
    </row>
    <row r="582" spans="6:6" ht="14.25" customHeight="1" x14ac:dyDescent="0.35">
      <c r="F582" s="560"/>
    </row>
    <row r="583" spans="6:6" ht="14.25" customHeight="1" x14ac:dyDescent="0.35">
      <c r="F583" s="560"/>
    </row>
    <row r="584" spans="6:6" ht="14.25" customHeight="1" x14ac:dyDescent="0.35">
      <c r="F584" s="560"/>
    </row>
    <row r="585" spans="6:6" ht="14.25" customHeight="1" x14ac:dyDescent="0.35">
      <c r="F585" s="560"/>
    </row>
    <row r="586" spans="6:6" ht="14.25" customHeight="1" x14ac:dyDescent="0.35">
      <c r="F586" s="560"/>
    </row>
    <row r="587" spans="6:6" ht="14.25" customHeight="1" x14ac:dyDescent="0.35">
      <c r="F587" s="560"/>
    </row>
    <row r="588" spans="6:6" ht="14.25" customHeight="1" x14ac:dyDescent="0.35">
      <c r="F588" s="560"/>
    </row>
    <row r="589" spans="6:6" ht="14.25" customHeight="1" x14ac:dyDescent="0.35">
      <c r="F589" s="560"/>
    </row>
    <row r="590" spans="6:6" ht="14.25" customHeight="1" x14ac:dyDescent="0.35">
      <c r="F590" s="560"/>
    </row>
    <row r="591" spans="6:6" ht="14.25" customHeight="1" x14ac:dyDescent="0.35">
      <c r="F591" s="560"/>
    </row>
    <row r="592" spans="6:6" ht="14.25" customHeight="1" x14ac:dyDescent="0.35">
      <c r="F592" s="560"/>
    </row>
    <row r="593" spans="6:6" ht="14.25" customHeight="1" x14ac:dyDescent="0.35">
      <c r="F593" s="560"/>
    </row>
    <row r="594" spans="6:6" ht="14.25" customHeight="1" x14ac:dyDescent="0.35">
      <c r="F594" s="560"/>
    </row>
    <row r="595" spans="6:6" ht="14.25" customHeight="1" x14ac:dyDescent="0.35">
      <c r="F595" s="560"/>
    </row>
    <row r="596" spans="6:6" ht="14.25" customHeight="1" x14ac:dyDescent="0.35">
      <c r="F596" s="560"/>
    </row>
    <row r="597" spans="6:6" ht="14.25" customHeight="1" x14ac:dyDescent="0.35">
      <c r="F597" s="560"/>
    </row>
    <row r="598" spans="6:6" ht="14.25" customHeight="1" x14ac:dyDescent="0.35">
      <c r="F598" s="560"/>
    </row>
    <row r="599" spans="6:6" ht="14.25" customHeight="1" x14ac:dyDescent="0.35">
      <c r="F599" s="560"/>
    </row>
    <row r="600" spans="6:6" ht="14.25" customHeight="1" x14ac:dyDescent="0.35">
      <c r="F600" s="560"/>
    </row>
    <row r="601" spans="6:6" ht="14.25" customHeight="1" x14ac:dyDescent="0.35">
      <c r="F601" s="560"/>
    </row>
    <row r="602" spans="6:6" ht="14.25" customHeight="1" x14ac:dyDescent="0.35">
      <c r="F602" s="560"/>
    </row>
    <row r="603" spans="6:6" ht="14.25" customHeight="1" x14ac:dyDescent="0.35">
      <c r="F603" s="560"/>
    </row>
    <row r="604" spans="6:6" ht="14.25" customHeight="1" x14ac:dyDescent="0.35">
      <c r="F604" s="560"/>
    </row>
    <row r="605" spans="6:6" ht="14.25" customHeight="1" x14ac:dyDescent="0.35">
      <c r="F605" s="560"/>
    </row>
    <row r="606" spans="6:6" ht="14.25" customHeight="1" x14ac:dyDescent="0.35">
      <c r="F606" s="560"/>
    </row>
    <row r="607" spans="6:6" ht="14.25" customHeight="1" x14ac:dyDescent="0.35">
      <c r="F607" s="560"/>
    </row>
    <row r="608" spans="6:6" ht="14.25" customHeight="1" x14ac:dyDescent="0.35">
      <c r="F608" s="560"/>
    </row>
    <row r="609" spans="6:6" ht="14.25" customHeight="1" x14ac:dyDescent="0.35">
      <c r="F609" s="560"/>
    </row>
    <row r="610" spans="6:6" ht="14.25" customHeight="1" x14ac:dyDescent="0.35">
      <c r="F610" s="560"/>
    </row>
    <row r="611" spans="6:6" ht="14.25" customHeight="1" x14ac:dyDescent="0.35">
      <c r="F611" s="560"/>
    </row>
    <row r="612" spans="6:6" ht="14.25" customHeight="1" x14ac:dyDescent="0.35">
      <c r="F612" s="560"/>
    </row>
    <row r="613" spans="6:6" ht="14.25" customHeight="1" x14ac:dyDescent="0.35">
      <c r="F613" s="560"/>
    </row>
    <row r="614" spans="6:6" ht="14.25" customHeight="1" x14ac:dyDescent="0.35">
      <c r="F614" s="560"/>
    </row>
    <row r="615" spans="6:6" ht="14.25" customHeight="1" x14ac:dyDescent="0.35">
      <c r="F615" s="560"/>
    </row>
    <row r="616" spans="6:6" ht="14.25" customHeight="1" x14ac:dyDescent="0.35">
      <c r="F616" s="560"/>
    </row>
    <row r="617" spans="6:6" ht="14.25" customHeight="1" x14ac:dyDescent="0.35">
      <c r="F617" s="560"/>
    </row>
    <row r="618" spans="6:6" ht="14.25" customHeight="1" x14ac:dyDescent="0.35">
      <c r="F618" s="560"/>
    </row>
    <row r="619" spans="6:6" ht="14.25" customHeight="1" x14ac:dyDescent="0.35">
      <c r="F619" s="560"/>
    </row>
    <row r="620" spans="6:6" ht="14.25" customHeight="1" x14ac:dyDescent="0.35">
      <c r="F620" s="560"/>
    </row>
    <row r="621" spans="6:6" ht="14.25" customHeight="1" x14ac:dyDescent="0.35">
      <c r="F621" s="560"/>
    </row>
    <row r="622" spans="6:6" ht="14.25" customHeight="1" x14ac:dyDescent="0.35">
      <c r="F622" s="560"/>
    </row>
    <row r="623" spans="6:6" ht="14.25" customHeight="1" x14ac:dyDescent="0.35">
      <c r="F623" s="560"/>
    </row>
    <row r="624" spans="6:6" ht="14.25" customHeight="1" x14ac:dyDescent="0.35">
      <c r="F624" s="560"/>
    </row>
    <row r="625" spans="6:6" ht="14.25" customHeight="1" x14ac:dyDescent="0.35">
      <c r="F625" s="560"/>
    </row>
    <row r="626" spans="6:6" ht="14.25" customHeight="1" x14ac:dyDescent="0.35">
      <c r="F626" s="560"/>
    </row>
    <row r="627" spans="6:6" ht="14.25" customHeight="1" x14ac:dyDescent="0.35">
      <c r="F627" s="560"/>
    </row>
    <row r="628" spans="6:6" ht="14.25" customHeight="1" x14ac:dyDescent="0.35">
      <c r="F628" s="560"/>
    </row>
    <row r="629" spans="6:6" ht="14.25" customHeight="1" x14ac:dyDescent="0.35">
      <c r="F629" s="560"/>
    </row>
    <row r="630" spans="6:6" ht="14.25" customHeight="1" x14ac:dyDescent="0.35">
      <c r="F630" s="560"/>
    </row>
    <row r="631" spans="6:6" ht="14.25" customHeight="1" x14ac:dyDescent="0.35">
      <c r="F631" s="560"/>
    </row>
    <row r="632" spans="6:6" ht="14.25" customHeight="1" x14ac:dyDescent="0.35">
      <c r="F632" s="560"/>
    </row>
    <row r="633" spans="6:6" ht="14.25" customHeight="1" x14ac:dyDescent="0.35">
      <c r="F633" s="560"/>
    </row>
    <row r="634" spans="6:6" ht="14.25" customHeight="1" x14ac:dyDescent="0.35">
      <c r="F634" s="560"/>
    </row>
    <row r="635" spans="6:6" ht="14.25" customHeight="1" x14ac:dyDescent="0.35">
      <c r="F635" s="560"/>
    </row>
    <row r="636" spans="6:6" ht="14.25" customHeight="1" x14ac:dyDescent="0.35">
      <c r="F636" s="560"/>
    </row>
    <row r="637" spans="6:6" ht="14.25" customHeight="1" x14ac:dyDescent="0.35">
      <c r="F637" s="560"/>
    </row>
    <row r="638" spans="6:6" ht="14.25" customHeight="1" x14ac:dyDescent="0.35">
      <c r="F638" s="560"/>
    </row>
    <row r="639" spans="6:6" ht="14.25" customHeight="1" x14ac:dyDescent="0.35">
      <c r="F639" s="560"/>
    </row>
    <row r="640" spans="6:6" ht="14.25" customHeight="1" x14ac:dyDescent="0.35">
      <c r="F640" s="560"/>
    </row>
    <row r="641" spans="6:6" ht="14.25" customHeight="1" x14ac:dyDescent="0.35">
      <c r="F641" s="560"/>
    </row>
    <row r="642" spans="6:6" ht="14.25" customHeight="1" x14ac:dyDescent="0.35">
      <c r="F642" s="560"/>
    </row>
    <row r="643" spans="6:6" ht="14.25" customHeight="1" x14ac:dyDescent="0.35">
      <c r="F643" s="560"/>
    </row>
    <row r="644" spans="6:6" ht="14.25" customHeight="1" x14ac:dyDescent="0.35">
      <c r="F644" s="560"/>
    </row>
    <row r="645" spans="6:6" ht="14.25" customHeight="1" x14ac:dyDescent="0.35">
      <c r="F645" s="560"/>
    </row>
    <row r="646" spans="6:6" ht="14.25" customHeight="1" x14ac:dyDescent="0.35">
      <c r="F646" s="560"/>
    </row>
    <row r="647" spans="6:6" ht="14.25" customHeight="1" x14ac:dyDescent="0.35">
      <c r="F647" s="560"/>
    </row>
    <row r="648" spans="6:6" ht="14.25" customHeight="1" x14ac:dyDescent="0.35">
      <c r="F648" s="560"/>
    </row>
    <row r="649" spans="6:6" ht="14.25" customHeight="1" x14ac:dyDescent="0.35">
      <c r="F649" s="560"/>
    </row>
    <row r="650" spans="6:6" ht="14.25" customHeight="1" x14ac:dyDescent="0.35">
      <c r="F650" s="560"/>
    </row>
    <row r="651" spans="6:6" ht="14.25" customHeight="1" x14ac:dyDescent="0.35">
      <c r="F651" s="560"/>
    </row>
    <row r="652" spans="6:6" ht="14.25" customHeight="1" x14ac:dyDescent="0.35">
      <c r="F652" s="560"/>
    </row>
    <row r="653" spans="6:6" ht="14.25" customHeight="1" x14ac:dyDescent="0.35">
      <c r="F653" s="560"/>
    </row>
    <row r="654" spans="6:6" ht="14.25" customHeight="1" x14ac:dyDescent="0.35">
      <c r="F654" s="560"/>
    </row>
    <row r="655" spans="6:6" ht="14.25" customHeight="1" x14ac:dyDescent="0.35">
      <c r="F655" s="560"/>
    </row>
    <row r="656" spans="6:6" ht="14.25" customHeight="1" x14ac:dyDescent="0.35">
      <c r="F656" s="560"/>
    </row>
    <row r="657" spans="6:6" ht="14.25" customHeight="1" x14ac:dyDescent="0.35">
      <c r="F657" s="560"/>
    </row>
    <row r="658" spans="6:6" ht="14.25" customHeight="1" x14ac:dyDescent="0.35">
      <c r="F658" s="560"/>
    </row>
    <row r="659" spans="6:6" ht="14.25" customHeight="1" x14ac:dyDescent="0.35">
      <c r="F659" s="560"/>
    </row>
    <row r="660" spans="6:6" ht="14.25" customHeight="1" x14ac:dyDescent="0.35">
      <c r="F660" s="560"/>
    </row>
    <row r="661" spans="6:6" ht="14.25" customHeight="1" x14ac:dyDescent="0.35">
      <c r="F661" s="560"/>
    </row>
    <row r="662" spans="6:6" ht="14.25" customHeight="1" x14ac:dyDescent="0.35">
      <c r="F662" s="560"/>
    </row>
    <row r="663" spans="6:6" ht="14.25" customHeight="1" x14ac:dyDescent="0.35">
      <c r="F663" s="560"/>
    </row>
    <row r="664" spans="6:6" ht="14.25" customHeight="1" x14ac:dyDescent="0.35">
      <c r="F664" s="560"/>
    </row>
    <row r="665" spans="6:6" ht="14.25" customHeight="1" x14ac:dyDescent="0.35">
      <c r="F665" s="560"/>
    </row>
    <row r="666" spans="6:6" ht="14.25" customHeight="1" x14ac:dyDescent="0.35">
      <c r="F666" s="560"/>
    </row>
    <row r="667" spans="6:6" ht="14.25" customHeight="1" x14ac:dyDescent="0.35">
      <c r="F667" s="560"/>
    </row>
    <row r="668" spans="6:6" ht="14.25" customHeight="1" x14ac:dyDescent="0.35">
      <c r="F668" s="560"/>
    </row>
    <row r="669" spans="6:6" ht="14.25" customHeight="1" x14ac:dyDescent="0.35">
      <c r="F669" s="560"/>
    </row>
    <row r="670" spans="6:6" ht="14.25" customHeight="1" x14ac:dyDescent="0.35">
      <c r="F670" s="560"/>
    </row>
    <row r="671" spans="6:6" ht="14.25" customHeight="1" x14ac:dyDescent="0.35">
      <c r="F671" s="560"/>
    </row>
    <row r="672" spans="6:6" ht="14.25" customHeight="1" x14ac:dyDescent="0.35">
      <c r="F672" s="560"/>
    </row>
    <row r="673" spans="6:6" ht="14.25" customHeight="1" x14ac:dyDescent="0.35">
      <c r="F673" s="560"/>
    </row>
    <row r="674" spans="6:6" ht="14.25" customHeight="1" x14ac:dyDescent="0.35">
      <c r="F674" s="560"/>
    </row>
    <row r="675" spans="6:6" ht="14.25" customHeight="1" x14ac:dyDescent="0.35">
      <c r="F675" s="560"/>
    </row>
    <row r="676" spans="6:6" ht="14.25" customHeight="1" x14ac:dyDescent="0.35">
      <c r="F676" s="560"/>
    </row>
    <row r="677" spans="6:6" ht="14.25" customHeight="1" x14ac:dyDescent="0.35">
      <c r="F677" s="560"/>
    </row>
    <row r="678" spans="6:6" ht="14.25" customHeight="1" x14ac:dyDescent="0.35">
      <c r="F678" s="560"/>
    </row>
    <row r="679" spans="6:6" ht="14.25" customHeight="1" x14ac:dyDescent="0.35">
      <c r="F679" s="560"/>
    </row>
    <row r="680" spans="6:6" ht="14.25" customHeight="1" x14ac:dyDescent="0.35">
      <c r="F680" s="560"/>
    </row>
    <row r="681" spans="6:6" ht="14.25" customHeight="1" x14ac:dyDescent="0.35">
      <c r="F681" s="560"/>
    </row>
    <row r="682" spans="6:6" ht="14.25" customHeight="1" x14ac:dyDescent="0.35">
      <c r="F682" s="560"/>
    </row>
    <row r="683" spans="6:6" ht="14.25" customHeight="1" x14ac:dyDescent="0.35">
      <c r="F683" s="560"/>
    </row>
    <row r="684" spans="6:6" ht="14.25" customHeight="1" x14ac:dyDescent="0.35">
      <c r="F684" s="560"/>
    </row>
    <row r="685" spans="6:6" ht="14.25" customHeight="1" x14ac:dyDescent="0.35">
      <c r="F685" s="560"/>
    </row>
    <row r="686" spans="6:6" ht="14.25" customHeight="1" x14ac:dyDescent="0.35">
      <c r="F686" s="560"/>
    </row>
    <row r="687" spans="6:6" ht="14.25" customHeight="1" x14ac:dyDescent="0.35">
      <c r="F687" s="560"/>
    </row>
    <row r="688" spans="6:6" ht="14.25" customHeight="1" x14ac:dyDescent="0.35">
      <c r="F688" s="560"/>
    </row>
    <row r="689" spans="6:6" ht="14.25" customHeight="1" x14ac:dyDescent="0.35">
      <c r="F689" s="560"/>
    </row>
    <row r="690" spans="6:6" ht="14.25" customHeight="1" x14ac:dyDescent="0.35">
      <c r="F690" s="560"/>
    </row>
    <row r="691" spans="6:6" ht="14.25" customHeight="1" x14ac:dyDescent="0.35">
      <c r="F691" s="560"/>
    </row>
    <row r="692" spans="6:6" ht="14.25" customHeight="1" x14ac:dyDescent="0.35">
      <c r="F692" s="560"/>
    </row>
    <row r="693" spans="6:6" ht="14.25" customHeight="1" x14ac:dyDescent="0.35">
      <c r="F693" s="560"/>
    </row>
    <row r="694" spans="6:6" ht="14.25" customHeight="1" x14ac:dyDescent="0.35">
      <c r="F694" s="560"/>
    </row>
    <row r="695" spans="6:6" ht="14.25" customHeight="1" x14ac:dyDescent="0.35">
      <c r="F695" s="560"/>
    </row>
    <row r="696" spans="6:6" ht="14.25" customHeight="1" x14ac:dyDescent="0.35">
      <c r="F696" s="560"/>
    </row>
    <row r="697" spans="6:6" ht="14.25" customHeight="1" x14ac:dyDescent="0.35">
      <c r="F697" s="560"/>
    </row>
    <row r="698" spans="6:6" ht="14.25" customHeight="1" x14ac:dyDescent="0.35">
      <c r="F698" s="560"/>
    </row>
    <row r="699" spans="6:6" ht="14.25" customHeight="1" x14ac:dyDescent="0.35">
      <c r="F699" s="560"/>
    </row>
    <row r="700" spans="6:6" ht="14.25" customHeight="1" x14ac:dyDescent="0.35">
      <c r="F700" s="560"/>
    </row>
    <row r="701" spans="6:6" ht="14.25" customHeight="1" x14ac:dyDescent="0.35">
      <c r="F701" s="560"/>
    </row>
    <row r="702" spans="6:6" ht="14.25" customHeight="1" x14ac:dyDescent="0.35">
      <c r="F702" s="560"/>
    </row>
    <row r="703" spans="6:6" ht="14.25" customHeight="1" x14ac:dyDescent="0.35">
      <c r="F703" s="560"/>
    </row>
    <row r="704" spans="6:6" ht="14.25" customHeight="1" x14ac:dyDescent="0.35">
      <c r="F704" s="560"/>
    </row>
    <row r="705" spans="6:6" ht="14.25" customHeight="1" x14ac:dyDescent="0.35">
      <c r="F705" s="560"/>
    </row>
    <row r="706" spans="6:6" ht="14.25" customHeight="1" x14ac:dyDescent="0.35">
      <c r="F706" s="560"/>
    </row>
    <row r="707" spans="6:6" ht="14.25" customHeight="1" x14ac:dyDescent="0.35">
      <c r="F707" s="560"/>
    </row>
    <row r="708" spans="6:6" ht="14.25" customHeight="1" x14ac:dyDescent="0.35">
      <c r="F708" s="560"/>
    </row>
    <row r="709" spans="6:6" ht="14.25" customHeight="1" x14ac:dyDescent="0.35">
      <c r="F709" s="560"/>
    </row>
    <row r="710" spans="6:6" ht="14.25" customHeight="1" x14ac:dyDescent="0.35">
      <c r="F710" s="560"/>
    </row>
    <row r="711" spans="6:6" ht="14.25" customHeight="1" x14ac:dyDescent="0.35">
      <c r="F711" s="560"/>
    </row>
    <row r="712" spans="6:6" ht="14.25" customHeight="1" x14ac:dyDescent="0.35">
      <c r="F712" s="560"/>
    </row>
    <row r="713" spans="6:6" ht="14.25" customHeight="1" x14ac:dyDescent="0.35">
      <c r="F713" s="560"/>
    </row>
    <row r="714" spans="6:6" ht="14.25" customHeight="1" x14ac:dyDescent="0.35">
      <c r="F714" s="560"/>
    </row>
    <row r="715" spans="6:6" ht="14.25" customHeight="1" x14ac:dyDescent="0.35">
      <c r="F715" s="560"/>
    </row>
    <row r="716" spans="6:6" ht="14.25" customHeight="1" x14ac:dyDescent="0.35">
      <c r="F716" s="560"/>
    </row>
    <row r="717" spans="6:6" ht="14.25" customHeight="1" x14ac:dyDescent="0.35">
      <c r="F717" s="560"/>
    </row>
    <row r="718" spans="6:6" ht="14.25" customHeight="1" x14ac:dyDescent="0.35">
      <c r="F718" s="560"/>
    </row>
    <row r="719" spans="6:6" ht="14.25" customHeight="1" x14ac:dyDescent="0.35">
      <c r="F719" s="560"/>
    </row>
    <row r="720" spans="6:6" ht="14.25" customHeight="1" x14ac:dyDescent="0.35">
      <c r="F720" s="560"/>
    </row>
    <row r="721" spans="6:6" ht="14.25" customHeight="1" x14ac:dyDescent="0.35">
      <c r="F721" s="560"/>
    </row>
    <row r="722" spans="6:6" ht="14.25" customHeight="1" x14ac:dyDescent="0.35">
      <c r="F722" s="560"/>
    </row>
    <row r="723" spans="6:6" ht="14.25" customHeight="1" x14ac:dyDescent="0.35">
      <c r="F723" s="560"/>
    </row>
    <row r="724" spans="6:6" ht="14.25" customHeight="1" x14ac:dyDescent="0.35">
      <c r="F724" s="560"/>
    </row>
    <row r="725" spans="6:6" ht="14.25" customHeight="1" x14ac:dyDescent="0.35">
      <c r="F725" s="560"/>
    </row>
    <row r="726" spans="6:6" ht="14.25" customHeight="1" x14ac:dyDescent="0.35">
      <c r="F726" s="560"/>
    </row>
    <row r="727" spans="6:6" ht="14.25" customHeight="1" x14ac:dyDescent="0.35">
      <c r="F727" s="560"/>
    </row>
    <row r="728" spans="6:6" ht="14.25" customHeight="1" x14ac:dyDescent="0.35">
      <c r="F728" s="560"/>
    </row>
    <row r="729" spans="6:6" ht="14.25" customHeight="1" x14ac:dyDescent="0.35">
      <c r="F729" s="560"/>
    </row>
    <row r="730" spans="6:6" ht="14.25" customHeight="1" x14ac:dyDescent="0.35">
      <c r="F730" s="560"/>
    </row>
    <row r="731" spans="6:6" ht="14.25" customHeight="1" x14ac:dyDescent="0.35">
      <c r="F731" s="560"/>
    </row>
    <row r="732" spans="6:6" ht="14.25" customHeight="1" x14ac:dyDescent="0.35">
      <c r="F732" s="560"/>
    </row>
    <row r="733" spans="6:6" ht="14.25" customHeight="1" x14ac:dyDescent="0.35">
      <c r="F733" s="560"/>
    </row>
    <row r="734" spans="6:6" ht="14.25" customHeight="1" x14ac:dyDescent="0.35">
      <c r="F734" s="560"/>
    </row>
    <row r="735" spans="6:6" ht="14.25" customHeight="1" x14ac:dyDescent="0.35">
      <c r="F735" s="560"/>
    </row>
    <row r="736" spans="6:6" ht="14.25" customHeight="1" x14ac:dyDescent="0.35">
      <c r="F736" s="560"/>
    </row>
    <row r="737" spans="6:6" ht="14.25" customHeight="1" x14ac:dyDescent="0.35">
      <c r="F737" s="560"/>
    </row>
    <row r="738" spans="6:6" ht="14.25" customHeight="1" x14ac:dyDescent="0.35">
      <c r="F738" s="560"/>
    </row>
    <row r="739" spans="6:6" ht="14.25" customHeight="1" x14ac:dyDescent="0.35">
      <c r="F739" s="560"/>
    </row>
    <row r="740" spans="6:6" ht="14.25" customHeight="1" x14ac:dyDescent="0.35">
      <c r="F740" s="560"/>
    </row>
    <row r="741" spans="6:6" ht="14.25" customHeight="1" x14ac:dyDescent="0.35">
      <c r="F741" s="560"/>
    </row>
    <row r="742" spans="6:6" ht="14.25" customHeight="1" x14ac:dyDescent="0.35">
      <c r="F742" s="560"/>
    </row>
    <row r="743" spans="6:6" ht="14.25" customHeight="1" x14ac:dyDescent="0.35">
      <c r="F743" s="560"/>
    </row>
    <row r="744" spans="6:6" ht="14.25" customHeight="1" x14ac:dyDescent="0.35">
      <c r="F744" s="560"/>
    </row>
    <row r="745" spans="6:6" ht="14.25" customHeight="1" x14ac:dyDescent="0.35">
      <c r="F745" s="560"/>
    </row>
    <row r="746" spans="6:6" ht="14.25" customHeight="1" x14ac:dyDescent="0.35">
      <c r="F746" s="560"/>
    </row>
    <row r="747" spans="6:6" ht="14.25" customHeight="1" x14ac:dyDescent="0.35">
      <c r="F747" s="560"/>
    </row>
    <row r="748" spans="6:6" ht="14.25" customHeight="1" x14ac:dyDescent="0.35">
      <c r="F748" s="560"/>
    </row>
    <row r="749" spans="6:6" ht="14.25" customHeight="1" x14ac:dyDescent="0.35">
      <c r="F749" s="560"/>
    </row>
    <row r="750" spans="6:6" ht="14.25" customHeight="1" x14ac:dyDescent="0.35">
      <c r="F750" s="560"/>
    </row>
    <row r="751" spans="6:6" ht="14.25" customHeight="1" x14ac:dyDescent="0.35">
      <c r="F751" s="560"/>
    </row>
    <row r="752" spans="6:6" ht="14.25" customHeight="1" x14ac:dyDescent="0.35">
      <c r="F752" s="560"/>
    </row>
    <row r="753" spans="6:6" ht="14.25" customHeight="1" x14ac:dyDescent="0.35">
      <c r="F753" s="560"/>
    </row>
    <row r="754" spans="6:6" ht="14.25" customHeight="1" x14ac:dyDescent="0.35">
      <c r="F754" s="560"/>
    </row>
    <row r="755" spans="6:6" ht="14.25" customHeight="1" x14ac:dyDescent="0.35">
      <c r="F755" s="560"/>
    </row>
    <row r="756" spans="6:6" ht="14.25" customHeight="1" x14ac:dyDescent="0.35">
      <c r="F756" s="560"/>
    </row>
    <row r="757" spans="6:6" ht="14.25" customHeight="1" x14ac:dyDescent="0.35">
      <c r="F757" s="560"/>
    </row>
    <row r="758" spans="6:6" ht="14.25" customHeight="1" x14ac:dyDescent="0.35">
      <c r="F758" s="560"/>
    </row>
    <row r="759" spans="6:6" ht="14.25" customHeight="1" x14ac:dyDescent="0.35">
      <c r="F759" s="560"/>
    </row>
    <row r="760" spans="6:6" ht="14.25" customHeight="1" x14ac:dyDescent="0.35">
      <c r="F760" s="560"/>
    </row>
    <row r="761" spans="6:6" ht="14.25" customHeight="1" x14ac:dyDescent="0.35">
      <c r="F761" s="560"/>
    </row>
    <row r="762" spans="6:6" ht="14.25" customHeight="1" x14ac:dyDescent="0.35">
      <c r="F762" s="560"/>
    </row>
    <row r="763" spans="6:6" ht="14.25" customHeight="1" x14ac:dyDescent="0.35">
      <c r="F763" s="560"/>
    </row>
    <row r="764" spans="6:6" ht="14.25" customHeight="1" x14ac:dyDescent="0.35">
      <c r="F764" s="560"/>
    </row>
    <row r="765" spans="6:6" ht="14.25" customHeight="1" x14ac:dyDescent="0.35">
      <c r="F765" s="560"/>
    </row>
    <row r="766" spans="6:6" ht="14.25" customHeight="1" x14ac:dyDescent="0.35">
      <c r="F766" s="560"/>
    </row>
    <row r="767" spans="6:6" ht="14.25" customHeight="1" x14ac:dyDescent="0.35">
      <c r="F767" s="560"/>
    </row>
    <row r="768" spans="6:6" ht="14.25" customHeight="1" x14ac:dyDescent="0.35">
      <c r="F768" s="560"/>
    </row>
    <row r="769" spans="6:6" ht="14.25" customHeight="1" x14ac:dyDescent="0.35">
      <c r="F769" s="560"/>
    </row>
    <row r="770" spans="6:6" ht="14.25" customHeight="1" x14ac:dyDescent="0.35">
      <c r="F770" s="560"/>
    </row>
    <row r="771" spans="6:6" ht="14.25" customHeight="1" x14ac:dyDescent="0.35">
      <c r="F771" s="560"/>
    </row>
    <row r="772" spans="6:6" ht="14.25" customHeight="1" x14ac:dyDescent="0.35">
      <c r="F772" s="560"/>
    </row>
    <row r="773" spans="6:6" ht="14.25" customHeight="1" x14ac:dyDescent="0.35">
      <c r="F773" s="560"/>
    </row>
    <row r="774" spans="6:6" ht="14.25" customHeight="1" x14ac:dyDescent="0.35">
      <c r="F774" s="560"/>
    </row>
    <row r="775" spans="6:6" ht="14.25" customHeight="1" x14ac:dyDescent="0.35">
      <c r="F775" s="560"/>
    </row>
    <row r="776" spans="6:6" ht="14.25" customHeight="1" x14ac:dyDescent="0.35">
      <c r="F776" s="560"/>
    </row>
    <row r="777" spans="6:6" ht="14.25" customHeight="1" x14ac:dyDescent="0.35">
      <c r="F777" s="560"/>
    </row>
    <row r="778" spans="6:6" ht="14.25" customHeight="1" x14ac:dyDescent="0.35">
      <c r="F778" s="560"/>
    </row>
    <row r="779" spans="6:6" ht="14.25" customHeight="1" x14ac:dyDescent="0.35">
      <c r="F779" s="560"/>
    </row>
    <row r="780" spans="6:6" ht="14.25" customHeight="1" x14ac:dyDescent="0.35">
      <c r="F780" s="560"/>
    </row>
    <row r="781" spans="6:6" ht="14.25" customHeight="1" x14ac:dyDescent="0.35">
      <c r="F781" s="560"/>
    </row>
    <row r="782" spans="6:6" ht="14.25" customHeight="1" x14ac:dyDescent="0.35">
      <c r="F782" s="560"/>
    </row>
    <row r="783" spans="6:6" ht="14.25" customHeight="1" x14ac:dyDescent="0.35">
      <c r="F783" s="560"/>
    </row>
    <row r="784" spans="6:6" ht="14.25" customHeight="1" x14ac:dyDescent="0.35">
      <c r="F784" s="560"/>
    </row>
    <row r="785" spans="6:6" ht="14.25" customHeight="1" x14ac:dyDescent="0.35">
      <c r="F785" s="560"/>
    </row>
    <row r="786" spans="6:6" ht="14.25" customHeight="1" x14ac:dyDescent="0.35">
      <c r="F786" s="560"/>
    </row>
    <row r="787" spans="6:6" ht="14.25" customHeight="1" x14ac:dyDescent="0.35">
      <c r="F787" s="560"/>
    </row>
    <row r="788" spans="6:6" ht="14.25" customHeight="1" x14ac:dyDescent="0.35">
      <c r="F788" s="560"/>
    </row>
    <row r="789" spans="6:6" ht="14.25" customHeight="1" x14ac:dyDescent="0.35">
      <c r="F789" s="560"/>
    </row>
    <row r="790" spans="6:6" ht="14.25" customHeight="1" x14ac:dyDescent="0.35">
      <c r="F790" s="560"/>
    </row>
    <row r="791" spans="6:6" ht="14.25" customHeight="1" x14ac:dyDescent="0.35">
      <c r="F791" s="560"/>
    </row>
    <row r="792" spans="6:6" ht="14.25" customHeight="1" x14ac:dyDescent="0.35">
      <c r="F792" s="560"/>
    </row>
    <row r="793" spans="6:6" ht="14.25" customHeight="1" x14ac:dyDescent="0.35">
      <c r="F793" s="560"/>
    </row>
    <row r="794" spans="6:6" ht="14.25" customHeight="1" x14ac:dyDescent="0.35">
      <c r="F794" s="560"/>
    </row>
    <row r="795" spans="6:6" ht="14.25" customHeight="1" x14ac:dyDescent="0.35">
      <c r="F795" s="560"/>
    </row>
    <row r="796" spans="6:6" ht="14.25" customHeight="1" x14ac:dyDescent="0.35">
      <c r="F796" s="560"/>
    </row>
    <row r="797" spans="6:6" ht="14.25" customHeight="1" x14ac:dyDescent="0.35">
      <c r="F797" s="560"/>
    </row>
    <row r="798" spans="6:6" ht="14.25" customHeight="1" x14ac:dyDescent="0.35">
      <c r="F798" s="560"/>
    </row>
    <row r="799" spans="6:6" ht="14.25" customHeight="1" x14ac:dyDescent="0.35">
      <c r="F799" s="560"/>
    </row>
    <row r="800" spans="6:6" ht="14.25" customHeight="1" x14ac:dyDescent="0.35">
      <c r="F800" s="560"/>
    </row>
    <row r="801" spans="6:6" ht="14.25" customHeight="1" x14ac:dyDescent="0.35">
      <c r="F801" s="560"/>
    </row>
    <row r="802" spans="6:6" ht="14.25" customHeight="1" x14ac:dyDescent="0.35">
      <c r="F802" s="560"/>
    </row>
    <row r="803" spans="6:6" ht="14.25" customHeight="1" x14ac:dyDescent="0.35">
      <c r="F803" s="560"/>
    </row>
    <row r="804" spans="6:6" ht="14.25" customHeight="1" x14ac:dyDescent="0.35">
      <c r="F804" s="560"/>
    </row>
    <row r="805" spans="6:6" ht="14.25" customHeight="1" x14ac:dyDescent="0.35">
      <c r="F805" s="560"/>
    </row>
    <row r="806" spans="6:6" ht="14.25" customHeight="1" x14ac:dyDescent="0.35">
      <c r="F806" s="560"/>
    </row>
    <row r="807" spans="6:6" ht="14.25" customHeight="1" x14ac:dyDescent="0.35">
      <c r="F807" s="560"/>
    </row>
    <row r="808" spans="6:6" ht="14.25" customHeight="1" x14ac:dyDescent="0.35">
      <c r="F808" s="560"/>
    </row>
    <row r="809" spans="6:6" ht="14.25" customHeight="1" x14ac:dyDescent="0.35">
      <c r="F809" s="560"/>
    </row>
    <row r="810" spans="6:6" ht="14.25" customHeight="1" x14ac:dyDescent="0.35">
      <c r="F810" s="560"/>
    </row>
    <row r="811" spans="6:6" ht="14.25" customHeight="1" x14ac:dyDescent="0.35">
      <c r="F811" s="560"/>
    </row>
    <row r="812" spans="6:6" ht="14.25" customHeight="1" x14ac:dyDescent="0.35">
      <c r="F812" s="560"/>
    </row>
    <row r="813" spans="6:6" ht="14.25" customHeight="1" x14ac:dyDescent="0.35">
      <c r="F813" s="560"/>
    </row>
    <row r="814" spans="6:6" ht="14.25" customHeight="1" x14ac:dyDescent="0.35">
      <c r="F814" s="560"/>
    </row>
    <row r="815" spans="6:6" ht="14.25" customHeight="1" x14ac:dyDescent="0.35">
      <c r="F815" s="560"/>
    </row>
    <row r="816" spans="6:6" ht="14.25" customHeight="1" x14ac:dyDescent="0.35">
      <c r="F816" s="560"/>
    </row>
    <row r="817" spans="6:6" ht="14.25" customHeight="1" x14ac:dyDescent="0.35">
      <c r="F817" s="560"/>
    </row>
    <row r="818" spans="6:6" ht="14.25" customHeight="1" x14ac:dyDescent="0.35">
      <c r="F818" s="560"/>
    </row>
    <row r="819" spans="6:6" ht="14.25" customHeight="1" x14ac:dyDescent="0.35">
      <c r="F819" s="560"/>
    </row>
    <row r="820" spans="6:6" ht="14.25" customHeight="1" x14ac:dyDescent="0.35">
      <c r="F820" s="560"/>
    </row>
    <row r="821" spans="6:6" ht="14.25" customHeight="1" x14ac:dyDescent="0.35">
      <c r="F821" s="560"/>
    </row>
    <row r="822" spans="6:6" ht="14.25" customHeight="1" x14ac:dyDescent="0.35">
      <c r="F822" s="560"/>
    </row>
    <row r="823" spans="6:6" ht="14.25" customHeight="1" x14ac:dyDescent="0.35">
      <c r="F823" s="560"/>
    </row>
    <row r="824" spans="6:6" ht="14.25" customHeight="1" x14ac:dyDescent="0.35">
      <c r="F824" s="560"/>
    </row>
    <row r="825" spans="6:6" ht="14.25" customHeight="1" x14ac:dyDescent="0.35">
      <c r="F825" s="560"/>
    </row>
    <row r="826" spans="6:6" ht="14.25" customHeight="1" x14ac:dyDescent="0.35">
      <c r="F826" s="560"/>
    </row>
    <row r="827" spans="6:6" ht="14.25" customHeight="1" x14ac:dyDescent="0.35">
      <c r="F827" s="560"/>
    </row>
    <row r="828" spans="6:6" ht="14.25" customHeight="1" x14ac:dyDescent="0.35">
      <c r="F828" s="560"/>
    </row>
    <row r="829" spans="6:6" ht="14.25" customHeight="1" x14ac:dyDescent="0.35">
      <c r="F829" s="560"/>
    </row>
    <row r="830" spans="6:6" ht="14.25" customHeight="1" x14ac:dyDescent="0.35">
      <c r="F830" s="560"/>
    </row>
    <row r="831" spans="6:6" ht="14.25" customHeight="1" x14ac:dyDescent="0.35">
      <c r="F831" s="560"/>
    </row>
    <row r="832" spans="6:6" ht="14.25" customHeight="1" x14ac:dyDescent="0.35">
      <c r="F832" s="560"/>
    </row>
    <row r="833" spans="6:6" ht="14.25" customHeight="1" x14ac:dyDescent="0.35">
      <c r="F833" s="560"/>
    </row>
    <row r="834" spans="6:6" ht="14.25" customHeight="1" x14ac:dyDescent="0.35">
      <c r="F834" s="560"/>
    </row>
    <row r="835" spans="6:6" ht="14.25" customHeight="1" x14ac:dyDescent="0.35">
      <c r="F835" s="560"/>
    </row>
    <row r="836" spans="6:6" ht="14.25" customHeight="1" x14ac:dyDescent="0.35">
      <c r="F836" s="560"/>
    </row>
    <row r="837" spans="6:6" ht="14.25" customHeight="1" x14ac:dyDescent="0.35">
      <c r="F837" s="560"/>
    </row>
    <row r="838" spans="6:6" ht="14.25" customHeight="1" x14ac:dyDescent="0.35">
      <c r="F838" s="560"/>
    </row>
    <row r="839" spans="6:6" ht="14.25" customHeight="1" x14ac:dyDescent="0.35">
      <c r="F839" s="560"/>
    </row>
    <row r="840" spans="6:6" ht="14.25" customHeight="1" x14ac:dyDescent="0.35">
      <c r="F840" s="560"/>
    </row>
    <row r="841" spans="6:6" ht="14.25" customHeight="1" x14ac:dyDescent="0.35">
      <c r="F841" s="560"/>
    </row>
    <row r="842" spans="6:6" ht="14.25" customHeight="1" x14ac:dyDescent="0.35">
      <c r="F842" s="560"/>
    </row>
    <row r="843" spans="6:6" ht="14.25" customHeight="1" x14ac:dyDescent="0.35">
      <c r="F843" s="560"/>
    </row>
    <row r="844" spans="6:6" ht="14.25" customHeight="1" x14ac:dyDescent="0.35">
      <c r="F844" s="560"/>
    </row>
    <row r="845" spans="6:6" ht="14.25" customHeight="1" x14ac:dyDescent="0.35">
      <c r="F845" s="560"/>
    </row>
    <row r="846" spans="6:6" ht="14.25" customHeight="1" x14ac:dyDescent="0.35">
      <c r="F846" s="560"/>
    </row>
    <row r="847" spans="6:6" ht="14.25" customHeight="1" x14ac:dyDescent="0.35">
      <c r="F847" s="560"/>
    </row>
    <row r="848" spans="6:6" ht="14.25" customHeight="1" x14ac:dyDescent="0.35">
      <c r="F848" s="560"/>
    </row>
    <row r="849" spans="6:6" ht="14.25" customHeight="1" x14ac:dyDescent="0.35">
      <c r="F849" s="560"/>
    </row>
    <row r="850" spans="6:6" ht="14.25" customHeight="1" x14ac:dyDescent="0.35">
      <c r="F850" s="560"/>
    </row>
    <row r="851" spans="6:6" ht="14.25" customHeight="1" x14ac:dyDescent="0.35">
      <c r="F851" s="560"/>
    </row>
    <row r="852" spans="6:6" ht="14.25" customHeight="1" x14ac:dyDescent="0.35">
      <c r="F852" s="560"/>
    </row>
    <row r="853" spans="6:6" ht="14.25" customHeight="1" x14ac:dyDescent="0.35">
      <c r="F853" s="560"/>
    </row>
    <row r="854" spans="6:6" ht="14.25" customHeight="1" x14ac:dyDescent="0.35">
      <c r="F854" s="560"/>
    </row>
    <row r="855" spans="6:6" ht="14.25" customHeight="1" x14ac:dyDescent="0.35">
      <c r="F855" s="560"/>
    </row>
    <row r="856" spans="6:6" ht="14.25" customHeight="1" x14ac:dyDescent="0.35">
      <c r="F856" s="560"/>
    </row>
    <row r="857" spans="6:6" ht="14.25" customHeight="1" x14ac:dyDescent="0.35">
      <c r="F857" s="560"/>
    </row>
    <row r="858" spans="6:6" ht="14.25" customHeight="1" x14ac:dyDescent="0.35">
      <c r="F858" s="560"/>
    </row>
    <row r="859" spans="6:6" ht="14.25" customHeight="1" x14ac:dyDescent="0.35">
      <c r="F859" s="560"/>
    </row>
    <row r="860" spans="6:6" ht="14.25" customHeight="1" x14ac:dyDescent="0.35">
      <c r="F860" s="560"/>
    </row>
    <row r="861" spans="6:6" ht="14.25" customHeight="1" x14ac:dyDescent="0.35">
      <c r="F861" s="560"/>
    </row>
    <row r="862" spans="6:6" ht="14.25" customHeight="1" x14ac:dyDescent="0.35">
      <c r="F862" s="560"/>
    </row>
    <row r="863" spans="6:6" ht="14.25" customHeight="1" x14ac:dyDescent="0.35">
      <c r="F863" s="560"/>
    </row>
    <row r="864" spans="6:6" ht="14.25" customHeight="1" x14ac:dyDescent="0.35">
      <c r="F864" s="560"/>
    </row>
    <row r="865" spans="6:6" ht="14.25" customHeight="1" x14ac:dyDescent="0.35">
      <c r="F865" s="560"/>
    </row>
    <row r="866" spans="6:6" ht="14.25" customHeight="1" x14ac:dyDescent="0.35">
      <c r="F866" s="560"/>
    </row>
    <row r="867" spans="6:6" ht="14.25" customHeight="1" x14ac:dyDescent="0.35">
      <c r="F867" s="560"/>
    </row>
    <row r="868" spans="6:6" ht="14.25" customHeight="1" x14ac:dyDescent="0.35">
      <c r="F868" s="560"/>
    </row>
    <row r="869" spans="6:6" ht="14.25" customHeight="1" x14ac:dyDescent="0.35">
      <c r="F869" s="560"/>
    </row>
    <row r="870" spans="6:6" ht="14.25" customHeight="1" x14ac:dyDescent="0.35">
      <c r="F870" s="560"/>
    </row>
    <row r="871" spans="6:6" ht="14.25" customHeight="1" x14ac:dyDescent="0.35">
      <c r="F871" s="560"/>
    </row>
    <row r="872" spans="6:6" ht="14.25" customHeight="1" x14ac:dyDescent="0.35">
      <c r="F872" s="560"/>
    </row>
    <row r="873" spans="6:6" ht="14.25" customHeight="1" x14ac:dyDescent="0.35">
      <c r="F873" s="560"/>
    </row>
    <row r="874" spans="6:6" ht="14.25" customHeight="1" x14ac:dyDescent="0.35">
      <c r="F874" s="560"/>
    </row>
    <row r="875" spans="6:6" ht="14.25" customHeight="1" x14ac:dyDescent="0.35">
      <c r="F875" s="560"/>
    </row>
    <row r="876" spans="6:6" ht="14.25" customHeight="1" x14ac:dyDescent="0.35">
      <c r="F876" s="560"/>
    </row>
    <row r="877" spans="6:6" ht="14.25" customHeight="1" x14ac:dyDescent="0.35">
      <c r="F877" s="560"/>
    </row>
    <row r="878" spans="6:6" ht="14.25" customHeight="1" x14ac:dyDescent="0.35">
      <c r="F878" s="560"/>
    </row>
    <row r="879" spans="6:6" ht="14.25" customHeight="1" x14ac:dyDescent="0.35">
      <c r="F879" s="560"/>
    </row>
    <row r="880" spans="6:6" ht="14.25" customHeight="1" x14ac:dyDescent="0.35">
      <c r="F880" s="560"/>
    </row>
    <row r="881" spans="6:6" ht="14.25" customHeight="1" x14ac:dyDescent="0.35">
      <c r="F881" s="560"/>
    </row>
    <row r="882" spans="6:6" ht="14.25" customHeight="1" x14ac:dyDescent="0.35">
      <c r="F882" s="560"/>
    </row>
    <row r="883" spans="6:6" ht="14.25" customHeight="1" x14ac:dyDescent="0.35">
      <c r="F883" s="560"/>
    </row>
    <row r="884" spans="6:6" ht="14.25" customHeight="1" x14ac:dyDescent="0.35">
      <c r="F884" s="560"/>
    </row>
    <row r="885" spans="6:6" ht="14.25" customHeight="1" x14ac:dyDescent="0.35">
      <c r="F885" s="560"/>
    </row>
    <row r="886" spans="6:6" ht="14.25" customHeight="1" x14ac:dyDescent="0.35">
      <c r="F886" s="560"/>
    </row>
    <row r="887" spans="6:6" ht="14.25" customHeight="1" x14ac:dyDescent="0.35">
      <c r="F887" s="560"/>
    </row>
    <row r="888" spans="6:6" ht="14.25" customHeight="1" x14ac:dyDescent="0.35">
      <c r="F888" s="560"/>
    </row>
    <row r="889" spans="6:6" ht="14.25" customHeight="1" x14ac:dyDescent="0.35">
      <c r="F889" s="560"/>
    </row>
    <row r="890" spans="6:6" ht="14.25" customHeight="1" x14ac:dyDescent="0.35">
      <c r="F890" s="560"/>
    </row>
    <row r="891" spans="6:6" ht="14.25" customHeight="1" x14ac:dyDescent="0.35">
      <c r="F891" s="560"/>
    </row>
    <row r="892" spans="6:6" ht="14.25" customHeight="1" x14ac:dyDescent="0.35">
      <c r="F892" s="560"/>
    </row>
    <row r="893" spans="6:6" ht="14.25" customHeight="1" x14ac:dyDescent="0.35">
      <c r="F893" s="560"/>
    </row>
    <row r="894" spans="6:6" ht="14.25" customHeight="1" x14ac:dyDescent="0.35">
      <c r="F894" s="560"/>
    </row>
    <row r="895" spans="6:6" ht="14.25" customHeight="1" x14ac:dyDescent="0.35">
      <c r="F895" s="560"/>
    </row>
    <row r="896" spans="6:6" ht="14.25" customHeight="1" x14ac:dyDescent="0.35">
      <c r="F896" s="560"/>
    </row>
    <row r="897" spans="6:6" ht="14.25" customHeight="1" x14ac:dyDescent="0.35">
      <c r="F897" s="560"/>
    </row>
    <row r="898" spans="6:6" ht="14.25" customHeight="1" x14ac:dyDescent="0.35">
      <c r="F898" s="560"/>
    </row>
    <row r="899" spans="6:6" ht="14.25" customHeight="1" x14ac:dyDescent="0.35">
      <c r="F899" s="560"/>
    </row>
    <row r="900" spans="6:6" ht="14.25" customHeight="1" x14ac:dyDescent="0.35">
      <c r="F900" s="560"/>
    </row>
    <row r="901" spans="6:6" ht="14.25" customHeight="1" x14ac:dyDescent="0.35">
      <c r="F901" s="560"/>
    </row>
    <row r="902" spans="6:6" ht="14.25" customHeight="1" x14ac:dyDescent="0.35">
      <c r="F902" s="560"/>
    </row>
    <row r="903" spans="6:6" ht="14.25" customHeight="1" x14ac:dyDescent="0.35">
      <c r="F903" s="560"/>
    </row>
    <row r="904" spans="6:6" ht="14.25" customHeight="1" x14ac:dyDescent="0.35">
      <c r="F904" s="560"/>
    </row>
    <row r="905" spans="6:6" ht="14.25" customHeight="1" x14ac:dyDescent="0.35">
      <c r="F905" s="560"/>
    </row>
    <row r="906" spans="6:6" ht="14.25" customHeight="1" x14ac:dyDescent="0.35">
      <c r="F906" s="560"/>
    </row>
    <row r="907" spans="6:6" ht="14.25" customHeight="1" x14ac:dyDescent="0.35">
      <c r="F907" s="560"/>
    </row>
    <row r="908" spans="6:6" ht="14.25" customHeight="1" x14ac:dyDescent="0.35">
      <c r="F908" s="560"/>
    </row>
    <row r="909" spans="6:6" ht="14.25" customHeight="1" x14ac:dyDescent="0.35">
      <c r="F909" s="560"/>
    </row>
    <row r="910" spans="6:6" ht="14.25" customHeight="1" x14ac:dyDescent="0.35">
      <c r="F910" s="560"/>
    </row>
    <row r="911" spans="6:6" ht="14.25" customHeight="1" x14ac:dyDescent="0.35">
      <c r="F911" s="560"/>
    </row>
    <row r="912" spans="6:6" ht="14.25" customHeight="1" x14ac:dyDescent="0.35">
      <c r="F912" s="560"/>
    </row>
    <row r="913" spans="6:6" ht="14.25" customHeight="1" x14ac:dyDescent="0.35">
      <c r="F913" s="560"/>
    </row>
    <row r="914" spans="6:6" ht="14.25" customHeight="1" x14ac:dyDescent="0.35">
      <c r="F914" s="560"/>
    </row>
    <row r="915" spans="6:6" ht="14.25" customHeight="1" x14ac:dyDescent="0.35">
      <c r="F915" s="560"/>
    </row>
    <row r="916" spans="6:6" ht="14.25" customHeight="1" x14ac:dyDescent="0.35">
      <c r="F916" s="560"/>
    </row>
    <row r="917" spans="6:6" ht="14.25" customHeight="1" x14ac:dyDescent="0.35">
      <c r="F917" s="560"/>
    </row>
    <row r="918" spans="6:6" ht="14.25" customHeight="1" x14ac:dyDescent="0.35">
      <c r="F918" s="560"/>
    </row>
    <row r="919" spans="6:6" ht="14.25" customHeight="1" x14ac:dyDescent="0.35">
      <c r="F919" s="560"/>
    </row>
    <row r="920" spans="6:6" ht="14.25" customHeight="1" x14ac:dyDescent="0.35">
      <c r="F920" s="560"/>
    </row>
    <row r="921" spans="6:6" ht="14.25" customHeight="1" x14ac:dyDescent="0.35">
      <c r="F921" s="560"/>
    </row>
    <row r="922" spans="6:6" ht="14.25" customHeight="1" x14ac:dyDescent="0.35">
      <c r="F922" s="560"/>
    </row>
    <row r="923" spans="6:6" ht="14.25" customHeight="1" x14ac:dyDescent="0.35">
      <c r="F923" s="560"/>
    </row>
    <row r="924" spans="6:6" ht="14.25" customHeight="1" x14ac:dyDescent="0.35">
      <c r="F924" s="560"/>
    </row>
    <row r="925" spans="6:6" ht="14.25" customHeight="1" x14ac:dyDescent="0.35">
      <c r="F925" s="560"/>
    </row>
    <row r="926" spans="6:6" ht="14.25" customHeight="1" x14ac:dyDescent="0.35">
      <c r="F926" s="560"/>
    </row>
    <row r="927" spans="6:6" ht="14.25" customHeight="1" x14ac:dyDescent="0.35">
      <c r="F927" s="560"/>
    </row>
    <row r="928" spans="6:6" ht="14.25" customHeight="1" x14ac:dyDescent="0.35">
      <c r="F928" s="560"/>
    </row>
    <row r="929" spans="6:6" ht="14.25" customHeight="1" x14ac:dyDescent="0.35">
      <c r="F929" s="560"/>
    </row>
    <row r="930" spans="6:6" ht="14.25" customHeight="1" x14ac:dyDescent="0.35">
      <c r="F930" s="560"/>
    </row>
    <row r="931" spans="6:6" ht="14.25" customHeight="1" x14ac:dyDescent="0.35">
      <c r="F931" s="560"/>
    </row>
    <row r="932" spans="6:6" ht="14.25" customHeight="1" x14ac:dyDescent="0.35">
      <c r="F932" s="560"/>
    </row>
    <row r="933" spans="6:6" ht="14.25" customHeight="1" x14ac:dyDescent="0.35">
      <c r="F933" s="560"/>
    </row>
    <row r="934" spans="6:6" ht="14.25" customHeight="1" x14ac:dyDescent="0.35">
      <c r="F934" s="560"/>
    </row>
    <row r="935" spans="6:6" ht="14.25" customHeight="1" x14ac:dyDescent="0.35">
      <c r="F935" s="560"/>
    </row>
    <row r="936" spans="6:6" ht="14.25" customHeight="1" x14ac:dyDescent="0.35">
      <c r="F936" s="560"/>
    </row>
    <row r="937" spans="6:6" ht="14.25" customHeight="1" x14ac:dyDescent="0.35">
      <c r="F937" s="560"/>
    </row>
    <row r="938" spans="6:6" ht="14.25" customHeight="1" x14ac:dyDescent="0.35">
      <c r="F938" s="560"/>
    </row>
    <row r="939" spans="6:6" ht="14.25" customHeight="1" x14ac:dyDescent="0.35">
      <c r="F939" s="560"/>
    </row>
    <row r="940" spans="6:6" ht="14.25" customHeight="1" x14ac:dyDescent="0.35">
      <c r="F940" s="560"/>
    </row>
    <row r="941" spans="6:6" ht="14.25" customHeight="1" x14ac:dyDescent="0.35">
      <c r="F941" s="560"/>
    </row>
    <row r="942" spans="6:6" ht="14.25" customHeight="1" x14ac:dyDescent="0.35">
      <c r="F942" s="560"/>
    </row>
    <row r="943" spans="6:6" ht="14.25" customHeight="1" x14ac:dyDescent="0.35">
      <c r="F943" s="560"/>
    </row>
    <row r="944" spans="6:6" ht="14.25" customHeight="1" x14ac:dyDescent="0.35">
      <c r="F944" s="560"/>
    </row>
    <row r="945" spans="6:6" ht="14.25" customHeight="1" x14ac:dyDescent="0.35">
      <c r="F945" s="560"/>
    </row>
    <row r="946" spans="6:6" ht="14.25" customHeight="1" x14ac:dyDescent="0.35">
      <c r="F946" s="560"/>
    </row>
    <row r="947" spans="6:6" ht="14.25" customHeight="1" x14ac:dyDescent="0.35">
      <c r="F947" s="560"/>
    </row>
    <row r="948" spans="6:6" ht="14.25" customHeight="1" x14ac:dyDescent="0.35">
      <c r="F948" s="560"/>
    </row>
    <row r="949" spans="6:6" ht="14.25" customHeight="1" x14ac:dyDescent="0.35">
      <c r="F949" s="560"/>
    </row>
    <row r="950" spans="6:6" ht="14.25" customHeight="1" x14ac:dyDescent="0.35">
      <c r="F950" s="560"/>
    </row>
    <row r="951" spans="6:6" ht="14.25" customHeight="1" x14ac:dyDescent="0.35">
      <c r="F951" s="560"/>
    </row>
    <row r="952" spans="6:6" ht="14.25" customHeight="1" x14ac:dyDescent="0.35">
      <c r="F952" s="560"/>
    </row>
    <row r="953" spans="6:6" ht="14.25" customHeight="1" x14ac:dyDescent="0.35">
      <c r="F953" s="560"/>
    </row>
    <row r="954" spans="6:6" ht="14.25" customHeight="1" x14ac:dyDescent="0.35">
      <c r="F954" s="560"/>
    </row>
    <row r="955" spans="6:6" ht="14.25" customHeight="1" x14ac:dyDescent="0.35">
      <c r="F955" s="560"/>
    </row>
    <row r="956" spans="6:6" ht="14.25" customHeight="1" x14ac:dyDescent="0.35">
      <c r="F956" s="560"/>
    </row>
    <row r="957" spans="6:6" ht="14.25" customHeight="1" x14ac:dyDescent="0.35">
      <c r="F957" s="560"/>
    </row>
    <row r="958" spans="6:6" ht="14.25" customHeight="1" x14ac:dyDescent="0.35">
      <c r="F958" s="560"/>
    </row>
    <row r="959" spans="6:6" ht="14.25" customHeight="1" x14ac:dyDescent="0.35">
      <c r="F959" s="560"/>
    </row>
    <row r="960" spans="6:6" ht="14.25" customHeight="1" x14ac:dyDescent="0.35">
      <c r="F960" s="560"/>
    </row>
    <row r="961" spans="6:6" ht="14.25" customHeight="1" x14ac:dyDescent="0.35">
      <c r="F961" s="560"/>
    </row>
    <row r="962" spans="6:6" ht="14.25" customHeight="1" x14ac:dyDescent="0.35">
      <c r="F962" s="560"/>
    </row>
    <row r="963" spans="6:6" ht="14.25" customHeight="1" x14ac:dyDescent="0.35">
      <c r="F963" s="560"/>
    </row>
    <row r="964" spans="6:6" ht="14.25" customHeight="1" x14ac:dyDescent="0.35">
      <c r="F964" s="560"/>
    </row>
    <row r="965" spans="6:6" ht="14.25" customHeight="1" x14ac:dyDescent="0.35">
      <c r="F965" s="560"/>
    </row>
    <row r="966" spans="6:6" ht="14.25" customHeight="1" x14ac:dyDescent="0.35">
      <c r="F966" s="560"/>
    </row>
    <row r="967" spans="6:6" ht="14.25" customHeight="1" x14ac:dyDescent="0.35">
      <c r="F967" s="560"/>
    </row>
    <row r="968" spans="6:6" ht="14.25" customHeight="1" x14ac:dyDescent="0.35">
      <c r="F968" s="560"/>
    </row>
    <row r="969" spans="6:6" ht="14.25" customHeight="1" x14ac:dyDescent="0.35">
      <c r="F969" s="560"/>
    </row>
    <row r="970" spans="6:6" ht="14.25" customHeight="1" x14ac:dyDescent="0.35">
      <c r="F970" s="560"/>
    </row>
    <row r="971" spans="6:6" ht="14.25" customHeight="1" x14ac:dyDescent="0.35">
      <c r="F971" s="560"/>
    </row>
    <row r="972" spans="6:6" ht="14.25" customHeight="1" x14ac:dyDescent="0.35">
      <c r="F972" s="560"/>
    </row>
    <row r="973" spans="6:6" ht="14.25" customHeight="1" x14ac:dyDescent="0.35">
      <c r="F973" s="560"/>
    </row>
    <row r="974" spans="6:6" ht="14.25" customHeight="1" x14ac:dyDescent="0.35">
      <c r="F974" s="560"/>
    </row>
    <row r="975" spans="6:6" ht="14.25" customHeight="1" x14ac:dyDescent="0.35">
      <c r="F975" s="560"/>
    </row>
    <row r="976" spans="6:6" ht="14.25" customHeight="1" x14ac:dyDescent="0.35">
      <c r="F976" s="560"/>
    </row>
    <row r="977" spans="6:6" ht="14.25" customHeight="1" x14ac:dyDescent="0.35">
      <c r="F977" s="560"/>
    </row>
    <row r="978" spans="6:6" ht="14.25" customHeight="1" x14ac:dyDescent="0.35">
      <c r="F978" s="560"/>
    </row>
    <row r="979" spans="6:6" ht="14.25" customHeight="1" x14ac:dyDescent="0.35">
      <c r="F979" s="560"/>
    </row>
    <row r="980" spans="6:6" ht="14.25" customHeight="1" x14ac:dyDescent="0.35">
      <c r="F980" s="560"/>
    </row>
    <row r="981" spans="6:6" ht="14.25" customHeight="1" x14ac:dyDescent="0.35">
      <c r="F981" s="560"/>
    </row>
    <row r="982" spans="6:6" ht="14.25" customHeight="1" x14ac:dyDescent="0.35">
      <c r="F982" s="560"/>
    </row>
    <row r="983" spans="6:6" ht="14.25" customHeight="1" x14ac:dyDescent="0.35">
      <c r="F983" s="560"/>
    </row>
    <row r="984" spans="6:6" ht="14.25" customHeight="1" x14ac:dyDescent="0.35">
      <c r="F984" s="560"/>
    </row>
    <row r="985" spans="6:6" ht="14.25" customHeight="1" x14ac:dyDescent="0.35">
      <c r="F985" s="560"/>
    </row>
    <row r="986" spans="6:6" ht="14.25" customHeight="1" x14ac:dyDescent="0.35">
      <c r="F986" s="560"/>
    </row>
    <row r="987" spans="6:6" ht="14.25" customHeight="1" x14ac:dyDescent="0.35">
      <c r="F987" s="560"/>
    </row>
    <row r="988" spans="6:6" ht="14.25" customHeight="1" x14ac:dyDescent="0.35">
      <c r="F988" s="560"/>
    </row>
    <row r="989" spans="6:6" ht="14.25" customHeight="1" x14ac:dyDescent="0.35">
      <c r="F989" s="560"/>
    </row>
    <row r="990" spans="6:6" ht="14.25" customHeight="1" x14ac:dyDescent="0.35">
      <c r="F990" s="560"/>
    </row>
    <row r="991" spans="6:6" ht="14.25" customHeight="1" x14ac:dyDescent="0.35">
      <c r="F991" s="560"/>
    </row>
    <row r="992" spans="6:6" ht="14.25" customHeight="1" x14ac:dyDescent="0.35">
      <c r="F992" s="560"/>
    </row>
    <row r="993" spans="6:6" ht="14.25" customHeight="1" x14ac:dyDescent="0.35">
      <c r="F993" s="560"/>
    </row>
    <row r="994" spans="6:6" ht="14.25" customHeight="1" x14ac:dyDescent="0.35">
      <c r="F994" s="560"/>
    </row>
    <row r="995" spans="6:6" ht="14.25" customHeight="1" x14ac:dyDescent="0.35">
      <c r="F995" s="560"/>
    </row>
    <row r="996" spans="6:6" ht="14.25" customHeight="1" x14ac:dyDescent="0.35">
      <c r="F996" s="560"/>
    </row>
    <row r="997" spans="6:6" ht="14.25" customHeight="1" x14ac:dyDescent="0.35">
      <c r="F997" s="560"/>
    </row>
    <row r="998" spans="6:6" ht="14.25" customHeight="1" x14ac:dyDescent="0.35">
      <c r="F998" s="560"/>
    </row>
    <row r="999" spans="6:6" ht="14.25" customHeight="1" x14ac:dyDescent="0.35">
      <c r="F999" s="560"/>
    </row>
    <row r="1000" spans="6:6" ht="14.25" customHeight="1" x14ac:dyDescent="0.35">
      <c r="F1000" s="560"/>
    </row>
  </sheetData>
  <sheetProtection algorithmName="SHA-512" hashValue="pN8HXYCR2WCKUmeESVcSFatvTtCM3l//fpDhOS0ahx1HCLAseKoAjHL7lX21oQsb554j3zlxujasOH47nccXDg==" saltValue="yImFo+0URSjPJEZQqOGiYA==" spinCount="100000" sheet="1" objects="1" scenarios="1" formatCells="0" formatColumns="0" formatRows="0"/>
  <mergeCells count="1">
    <mergeCell ref="F1:F1000"/>
  </mergeCells>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EE67160E-DF18-4CEE-A68E-A92D59BD941B}">
      <formula1>"Cumple Totalmente,Cumple Parcialmente,No Cumple"</formula1>
    </dataValidation>
    <dataValidation type="list" allowBlank="1" showErrorMessage="1" sqref="C20:C21" xr:uid="{BFA495ED-60C3-46DF-B8A7-B8A837C7217C}">
      <formula1>"Cumple,No Cumple"</formula1>
    </dataValidation>
  </dataValidations>
  <pageMargins left="0.25" right="0.25" top="0.75" bottom="0.75" header="0" footer="0"/>
  <pageSetup fitToHeight="0" orientation="portrait"/>
  <headerFooter>
    <oddFooter>&amp;LEnero de 2022&amp;CPautas de evaluación para el programa complementario&amp;RFacilidad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001"/>
  <sheetViews>
    <sheetView showGridLines="0" workbookViewId="0">
      <selection activeCell="F25" sqref="F25:F28"/>
    </sheetView>
  </sheetViews>
  <sheetFormatPr defaultColWidth="14.453125" defaultRowHeight="15" customHeight="1" x14ac:dyDescent="0.35"/>
  <cols>
    <col min="1" max="1" width="25.54296875" customWidth="1"/>
    <col min="2" max="3" width="16.54296875" customWidth="1"/>
    <col min="4" max="4" width="40.54296875" customWidth="1"/>
    <col min="5" max="5" width="19.7265625" customWidth="1"/>
    <col min="6" max="6" width="30.54296875" customWidth="1"/>
    <col min="7" max="7" width="8.7265625" customWidth="1"/>
    <col min="8" max="8" width="25.54296875" customWidth="1"/>
    <col min="9" max="10" width="15.54296875" customWidth="1"/>
    <col min="11" max="11" width="40.54296875" customWidth="1"/>
    <col min="12" max="12" width="15.54296875" customWidth="1"/>
    <col min="13" max="13" width="30.54296875" customWidth="1"/>
    <col min="14" max="19" width="8.7265625" customWidth="1"/>
  </cols>
  <sheetData>
    <row r="1" spans="1:13" ht="14.25" customHeight="1" x14ac:dyDescent="0.35">
      <c r="A1" s="173" t="s">
        <v>496</v>
      </c>
      <c r="G1" s="124"/>
      <c r="H1" s="330" t="s">
        <v>497</v>
      </c>
      <c r="I1" s="262"/>
      <c r="J1" s="262"/>
      <c r="K1" s="262"/>
      <c r="L1" s="262"/>
      <c r="M1" s="262"/>
    </row>
    <row r="2" spans="1:13" ht="14.25" customHeight="1" x14ac:dyDescent="0.35">
      <c r="H2" s="262"/>
      <c r="I2" s="262"/>
      <c r="J2" s="262"/>
      <c r="K2" s="262"/>
      <c r="L2" s="262"/>
      <c r="M2" s="262"/>
    </row>
    <row r="3" spans="1:13" ht="30" customHeight="1" x14ac:dyDescent="0.35">
      <c r="A3" s="188" t="s">
        <v>498</v>
      </c>
      <c r="B3" s="189"/>
      <c r="C3" s="189"/>
      <c r="D3" s="191"/>
      <c r="E3" s="211"/>
      <c r="H3" s="397" t="s">
        <v>499</v>
      </c>
      <c r="I3" s="398"/>
      <c r="J3" s="398"/>
      <c r="K3" s="400"/>
      <c r="L3" s="414"/>
      <c r="M3" s="262"/>
    </row>
    <row r="4" spans="1:13" ht="30" customHeight="1" x14ac:dyDescent="0.35">
      <c r="A4" s="203" t="s">
        <v>500</v>
      </c>
      <c r="B4" s="62"/>
      <c r="C4" s="63" t="s">
        <v>501</v>
      </c>
      <c r="D4" s="204" t="s">
        <v>502</v>
      </c>
      <c r="E4" s="212"/>
      <c r="H4" s="415" t="s">
        <v>503</v>
      </c>
      <c r="I4" s="416"/>
      <c r="J4" s="417" t="s">
        <v>504</v>
      </c>
      <c r="K4" s="418" t="s">
        <v>156</v>
      </c>
      <c r="L4" s="419"/>
      <c r="M4" s="262"/>
    </row>
    <row r="5" spans="1:13" ht="31" x14ac:dyDescent="0.35">
      <c r="A5" s="205" t="s">
        <v>505</v>
      </c>
      <c r="B5" s="65"/>
      <c r="C5" s="201">
        <f>'Fase 1'!E11</f>
        <v>1</v>
      </c>
      <c r="D5" s="215" t="s">
        <v>69</v>
      </c>
      <c r="E5" s="213"/>
      <c r="H5" s="420" t="s">
        <v>506</v>
      </c>
      <c r="I5" s="421"/>
      <c r="J5" s="422">
        <f>'Fase 1'!K11</f>
        <v>0</v>
      </c>
      <c r="K5" s="423" t="s">
        <v>71</v>
      </c>
      <c r="L5" s="424"/>
      <c r="M5" s="262"/>
    </row>
    <row r="6" spans="1:13" ht="24.75" customHeight="1" x14ac:dyDescent="0.35">
      <c r="A6" s="205" t="s">
        <v>507</v>
      </c>
      <c r="B6" s="65"/>
      <c r="C6" s="201">
        <f>'Fase 1'!E18</f>
        <v>0</v>
      </c>
      <c r="D6" s="215" t="s">
        <v>82</v>
      </c>
      <c r="E6" s="213"/>
      <c r="H6" s="420" t="s">
        <v>508</v>
      </c>
      <c r="I6" s="421"/>
      <c r="J6" s="422">
        <f>'Fase 1'!K18</f>
        <v>0</v>
      </c>
      <c r="K6" s="423" t="s">
        <v>83</v>
      </c>
      <c r="L6" s="424"/>
      <c r="M6" s="262"/>
    </row>
    <row r="7" spans="1:13" ht="24.75" customHeight="1" x14ac:dyDescent="0.35">
      <c r="A7" s="205" t="s">
        <v>509</v>
      </c>
      <c r="B7" s="65"/>
      <c r="C7" s="201">
        <f>'Fase 1'!E25</f>
        <v>0</v>
      </c>
      <c r="D7" s="215" t="s">
        <v>82</v>
      </c>
      <c r="E7" s="213"/>
      <c r="H7" s="420" t="s">
        <v>510</v>
      </c>
      <c r="I7" s="421"/>
      <c r="J7" s="422">
        <f>'Fase 1'!K25</f>
        <v>0</v>
      </c>
      <c r="K7" s="423" t="s">
        <v>83</v>
      </c>
      <c r="L7" s="424"/>
      <c r="M7" s="262"/>
    </row>
    <row r="8" spans="1:13" ht="24.75" customHeight="1" x14ac:dyDescent="0.35">
      <c r="A8" s="206" t="s">
        <v>511</v>
      </c>
      <c r="B8" s="65"/>
      <c r="C8" s="201">
        <f>'Fase 1'!E36</f>
        <v>0</v>
      </c>
      <c r="D8" s="215" t="s">
        <v>112</v>
      </c>
      <c r="E8" s="213"/>
      <c r="H8" s="425" t="s">
        <v>512</v>
      </c>
      <c r="I8" s="421"/>
      <c r="J8" s="422">
        <f>'Fase 1'!K36</f>
        <v>0</v>
      </c>
      <c r="K8" s="423" t="s">
        <v>113</v>
      </c>
      <c r="L8" s="424"/>
      <c r="M8" s="262"/>
    </row>
    <row r="9" spans="1:13" ht="24.75" customHeight="1" x14ac:dyDescent="0.35">
      <c r="A9" s="206" t="s">
        <v>513</v>
      </c>
      <c r="B9" s="65"/>
      <c r="C9" s="201">
        <f>'Fase 1'!E44</f>
        <v>0</v>
      </c>
      <c r="D9" s="215" t="s">
        <v>126</v>
      </c>
      <c r="E9" s="213"/>
      <c r="H9" s="425" t="s">
        <v>514</v>
      </c>
      <c r="I9" s="421"/>
      <c r="J9" s="422">
        <f>'Fase 1'!K44</f>
        <v>0</v>
      </c>
      <c r="K9" s="423" t="s">
        <v>127</v>
      </c>
      <c r="L9" s="424"/>
      <c r="M9" s="262"/>
    </row>
    <row r="10" spans="1:13" ht="36" customHeight="1" x14ac:dyDescent="0.35">
      <c r="A10" s="205" t="s">
        <v>515</v>
      </c>
      <c r="B10" s="65"/>
      <c r="C10" s="201">
        <f>'Fase 1'!E51</f>
        <v>0</v>
      </c>
      <c r="D10" s="215" t="s">
        <v>82</v>
      </c>
      <c r="E10" s="213"/>
      <c r="H10" s="420" t="s">
        <v>516</v>
      </c>
      <c r="I10" s="421"/>
      <c r="J10" s="422">
        <f>'Fase 1'!K51</f>
        <v>0</v>
      </c>
      <c r="K10" s="423" t="s">
        <v>83</v>
      </c>
      <c r="L10" s="424"/>
      <c r="M10" s="262"/>
    </row>
    <row r="11" spans="1:13" ht="48.75" customHeight="1" x14ac:dyDescent="0.35">
      <c r="A11" s="561" t="s">
        <v>517</v>
      </c>
      <c r="B11" s="562"/>
      <c r="C11" s="202">
        <f>'Fase 1'!E59</f>
        <v>0</v>
      </c>
      <c r="D11" s="216" t="s">
        <v>150</v>
      </c>
      <c r="E11" s="214"/>
      <c r="H11" s="563" t="s">
        <v>518</v>
      </c>
      <c r="I11" s="564"/>
      <c r="J11" s="426">
        <f>'Fase 1'!K59</f>
        <v>0</v>
      </c>
      <c r="K11" s="427" t="s">
        <v>127</v>
      </c>
      <c r="L11" s="428"/>
      <c r="M11" s="262"/>
    </row>
    <row r="12" spans="1:13" ht="24.75" customHeight="1" x14ac:dyDescent="0.35">
      <c r="A12" s="203"/>
      <c r="B12" s="67" t="s">
        <v>501</v>
      </c>
      <c r="C12" s="201">
        <f>'Fase 1'!B66</f>
        <v>1</v>
      </c>
      <c r="D12" s="215" t="s">
        <v>161</v>
      </c>
      <c r="E12" s="213"/>
      <c r="H12" s="415"/>
      <c r="I12" s="429" t="s">
        <v>519</v>
      </c>
      <c r="J12" s="422">
        <f>'Fase 1'!H66</f>
        <v>0</v>
      </c>
      <c r="K12" s="423" t="s">
        <v>163</v>
      </c>
      <c r="L12" s="424"/>
      <c r="M12" s="262"/>
    </row>
    <row r="13" spans="1:13" ht="24.75" customHeight="1" x14ac:dyDescent="0.35">
      <c r="A13" s="207"/>
      <c r="B13" s="208" t="s">
        <v>520</v>
      </c>
      <c r="C13" s="209">
        <f>'Fase 1'!C68</f>
        <v>0</v>
      </c>
      <c r="D13" s="210"/>
      <c r="E13" s="211"/>
      <c r="H13" s="430"/>
      <c r="I13" s="431" t="s">
        <v>166</v>
      </c>
      <c r="J13" s="432">
        <f>'Fase 1'!I68</f>
        <v>0</v>
      </c>
      <c r="K13" s="433"/>
      <c r="L13" s="414"/>
      <c r="M13" s="262"/>
    </row>
    <row r="14" spans="1:13" ht="15.5" x14ac:dyDescent="0.35">
      <c r="A14" s="68"/>
      <c r="E14" s="490"/>
      <c r="H14" s="434"/>
      <c r="I14" s="262"/>
      <c r="J14" s="262"/>
      <c r="K14" s="262"/>
      <c r="L14" s="262"/>
      <c r="M14" s="262"/>
    </row>
    <row r="15" spans="1:13" ht="22.5" customHeight="1" x14ac:dyDescent="0.35">
      <c r="A15" s="69" t="s">
        <v>521</v>
      </c>
      <c r="B15" s="69"/>
      <c r="C15" s="69"/>
      <c r="D15" s="69"/>
      <c r="E15" s="69"/>
      <c r="H15" s="435" t="s">
        <v>522</v>
      </c>
      <c r="I15" s="262"/>
      <c r="J15" s="262"/>
      <c r="K15" s="262"/>
      <c r="L15" s="262"/>
      <c r="M15" s="262"/>
    </row>
    <row r="16" spans="1:13" ht="14.25" customHeight="1" x14ac:dyDescent="0.35">
      <c r="A16" s="70" t="s">
        <v>523</v>
      </c>
      <c r="H16" s="436" t="s">
        <v>524</v>
      </c>
      <c r="I16" s="262"/>
      <c r="J16" s="262"/>
      <c r="K16" s="262"/>
      <c r="L16" s="262"/>
      <c r="M16" s="262"/>
    </row>
    <row r="17" spans="1:13" ht="14.25" customHeight="1" x14ac:dyDescent="0.35">
      <c r="A17" s="70" t="s">
        <v>525</v>
      </c>
      <c r="H17" s="436" t="s">
        <v>526</v>
      </c>
      <c r="I17" s="262"/>
      <c r="J17" s="262"/>
      <c r="K17" s="262"/>
      <c r="L17" s="262"/>
      <c r="M17" s="262"/>
    </row>
    <row r="18" spans="1:13" ht="14.25" customHeight="1" x14ac:dyDescent="0.35">
      <c r="A18" s="70" t="s">
        <v>527</v>
      </c>
      <c r="H18" s="436" t="s">
        <v>528</v>
      </c>
      <c r="I18" s="262"/>
      <c r="J18" s="262"/>
      <c r="K18" s="262"/>
      <c r="L18" s="262"/>
      <c r="M18" s="262"/>
    </row>
    <row r="19" spans="1:13" ht="14.25" customHeight="1" x14ac:dyDescent="0.35">
      <c r="A19" s="70" t="s">
        <v>529</v>
      </c>
      <c r="H19" s="436" t="s">
        <v>530</v>
      </c>
      <c r="I19" s="262"/>
      <c r="J19" s="262"/>
      <c r="K19" s="262"/>
      <c r="L19" s="262"/>
      <c r="M19" s="262"/>
    </row>
    <row r="20" spans="1:13" ht="14.25" customHeight="1" x14ac:dyDescent="0.35">
      <c r="A20" s="68"/>
      <c r="H20" s="434"/>
      <c r="I20" s="262"/>
      <c r="J20" s="262"/>
      <c r="K20" s="262"/>
      <c r="L20" s="262"/>
      <c r="M20" s="262"/>
    </row>
    <row r="21" spans="1:13" ht="14.25" customHeight="1" x14ac:dyDescent="0.35">
      <c r="A21" s="114" t="s">
        <v>430</v>
      </c>
      <c r="B21" s="115"/>
      <c r="C21" s="115"/>
      <c r="D21" s="115"/>
      <c r="E21" s="115"/>
      <c r="F21" s="116"/>
      <c r="H21" s="437" t="s">
        <v>431</v>
      </c>
      <c r="I21" s="438"/>
      <c r="J21" s="438"/>
      <c r="K21" s="438"/>
      <c r="L21" s="438"/>
      <c r="M21" s="439"/>
    </row>
    <row r="22" spans="1:13" ht="14.25" customHeight="1" x14ac:dyDescent="0.35">
      <c r="A22" s="59"/>
      <c r="B22" s="71"/>
      <c r="C22" s="71"/>
      <c r="D22" s="71"/>
      <c r="E22" s="71"/>
      <c r="F22" s="72"/>
      <c r="H22" s="440"/>
      <c r="I22" s="379"/>
      <c r="J22" s="379"/>
      <c r="K22" s="379"/>
      <c r="L22" s="379"/>
      <c r="M22" s="441"/>
    </row>
    <row r="23" spans="1:13" ht="30" customHeight="1" x14ac:dyDescent="0.35">
      <c r="A23" s="73" t="s">
        <v>531</v>
      </c>
      <c r="B23" s="117"/>
      <c r="C23" s="117"/>
      <c r="D23" s="117"/>
      <c r="E23" s="117"/>
      <c r="F23" s="74"/>
      <c r="H23" s="442" t="s">
        <v>171</v>
      </c>
      <c r="I23" s="443"/>
      <c r="J23" s="443"/>
      <c r="K23" s="443"/>
      <c r="L23" s="443"/>
      <c r="M23" s="444"/>
    </row>
    <row r="24" spans="1:13" ht="15.5" x14ac:dyDescent="0.35">
      <c r="A24" s="75" t="s">
        <v>500</v>
      </c>
      <c r="B24" s="63" t="s">
        <v>501</v>
      </c>
      <c r="C24" s="63"/>
      <c r="D24" s="63" t="s">
        <v>502</v>
      </c>
      <c r="E24" s="113" t="s">
        <v>532</v>
      </c>
      <c r="F24" s="76" t="s">
        <v>533</v>
      </c>
      <c r="H24" s="445" t="s">
        <v>503</v>
      </c>
      <c r="I24" s="417" t="s">
        <v>504</v>
      </c>
      <c r="J24" s="417"/>
      <c r="K24" s="417" t="s">
        <v>156</v>
      </c>
      <c r="L24" s="446" t="s">
        <v>175</v>
      </c>
      <c r="M24" s="447" t="s">
        <v>534</v>
      </c>
    </row>
    <row r="25" spans="1:13" ht="49.5" customHeight="1" x14ac:dyDescent="0.35">
      <c r="A25" s="64" t="s">
        <v>535</v>
      </c>
      <c r="B25" s="118">
        <f>'Fase 2 Kínder'!E22</f>
        <v>0</v>
      </c>
      <c r="C25" s="77" t="s">
        <v>536</v>
      </c>
      <c r="D25" s="78" t="s">
        <v>537</v>
      </c>
      <c r="E25" s="79">
        <f>'Fase 2 Kínder'!D8</f>
        <v>0</v>
      </c>
      <c r="F25" s="491"/>
      <c r="H25" s="448" t="s">
        <v>538</v>
      </c>
      <c r="I25" s="449">
        <f>'Fase 2 Kínder'!K22</f>
        <v>0</v>
      </c>
      <c r="J25" s="450" t="s">
        <v>539</v>
      </c>
      <c r="K25" s="451" t="s">
        <v>540</v>
      </c>
      <c r="L25" s="452">
        <f>'Fase 2 Kínder'!J8</f>
        <v>0</v>
      </c>
      <c r="M25" s="347"/>
    </row>
    <row r="26" spans="1:13" ht="49.5" customHeight="1" x14ac:dyDescent="0.35">
      <c r="A26" s="64" t="s">
        <v>541</v>
      </c>
      <c r="B26" s="118">
        <f>'Fase 2 Kínder'!E51</f>
        <v>0</v>
      </c>
      <c r="C26" s="77" t="s">
        <v>542</v>
      </c>
      <c r="D26" s="78" t="s">
        <v>543</v>
      </c>
      <c r="E26" s="79">
        <f>'Fase 2 Kínder'!D26</f>
        <v>0</v>
      </c>
      <c r="F26" s="491"/>
      <c r="H26" s="448" t="s">
        <v>544</v>
      </c>
      <c r="I26" s="449">
        <f>'Fase 2 Kínder'!K51</f>
        <v>0</v>
      </c>
      <c r="J26" s="450" t="s">
        <v>545</v>
      </c>
      <c r="K26" s="451" t="s">
        <v>546</v>
      </c>
      <c r="L26" s="452">
        <f>'Fase 2 Kínder'!J26</f>
        <v>0</v>
      </c>
      <c r="M26" s="347"/>
    </row>
    <row r="27" spans="1:13" ht="49.5" customHeight="1" x14ac:dyDescent="0.35">
      <c r="A27" s="64" t="s">
        <v>547</v>
      </c>
      <c r="B27" s="119">
        <f>'Fase 2 Kínder'!E68</f>
        <v>0</v>
      </c>
      <c r="C27" s="77" t="s">
        <v>548</v>
      </c>
      <c r="D27" s="78" t="s">
        <v>549</v>
      </c>
      <c r="E27" s="79">
        <f>'Fase 2 Kínder'!D55</f>
        <v>0</v>
      </c>
      <c r="F27" s="491"/>
      <c r="H27" s="448" t="s">
        <v>550</v>
      </c>
      <c r="I27" s="453">
        <f>'Fase 2 Kínder'!K68</f>
        <v>0</v>
      </c>
      <c r="J27" s="450" t="s">
        <v>551</v>
      </c>
      <c r="K27" s="451" t="s">
        <v>552</v>
      </c>
      <c r="L27" s="452">
        <f>'Fase 2 Kínder'!J55</f>
        <v>0</v>
      </c>
      <c r="M27" s="347"/>
    </row>
    <row r="28" spans="1:13" ht="49.5" customHeight="1" x14ac:dyDescent="0.35">
      <c r="A28" s="64" t="s">
        <v>553</v>
      </c>
      <c r="B28" s="119">
        <f>'Fase 2 Kínder'!E81</f>
        <v>0</v>
      </c>
      <c r="C28" s="77" t="s">
        <v>554</v>
      </c>
      <c r="D28" s="80" t="s">
        <v>555</v>
      </c>
      <c r="E28" s="79" t="str">
        <f>'Fase 2 Kínder'!D72</f>
        <v>Revisado</v>
      </c>
      <c r="F28" s="491"/>
      <c r="H28" s="448" t="s">
        <v>556</v>
      </c>
      <c r="I28" s="453">
        <f>'Fase 2 Kínder'!K81</f>
        <v>0</v>
      </c>
      <c r="J28" s="450" t="s">
        <v>557</v>
      </c>
      <c r="K28" s="454" t="s">
        <v>558</v>
      </c>
      <c r="L28" s="452">
        <f>'Fase 2 Kínder'!J72</f>
        <v>0</v>
      </c>
      <c r="M28" s="347"/>
    </row>
    <row r="29" spans="1:13" ht="24.75" customHeight="1" x14ac:dyDescent="0.35">
      <c r="A29" s="66"/>
      <c r="B29" s="81"/>
      <c r="C29" s="81"/>
      <c r="D29" s="81"/>
      <c r="E29" s="82" t="s">
        <v>559</v>
      </c>
      <c r="F29" s="491"/>
      <c r="H29" s="455"/>
      <c r="I29" s="456"/>
      <c r="J29" s="456"/>
      <c r="K29" s="456"/>
      <c r="L29" s="457" t="s">
        <v>560</v>
      </c>
      <c r="M29" s="458"/>
    </row>
    <row r="30" spans="1:13" ht="49.5" customHeight="1" x14ac:dyDescent="0.35">
      <c r="A30" s="493" t="s">
        <v>561</v>
      </c>
      <c r="B30" s="494"/>
      <c r="C30" s="494"/>
      <c r="D30" s="494"/>
      <c r="E30" s="494"/>
      <c r="F30" s="492"/>
      <c r="H30" s="459" t="s">
        <v>562</v>
      </c>
      <c r="I30" s="460"/>
      <c r="J30" s="460"/>
      <c r="K30" s="460"/>
      <c r="L30" s="460"/>
      <c r="M30" s="461"/>
    </row>
    <row r="31" spans="1:13" ht="14.25" customHeight="1" x14ac:dyDescent="0.35">
      <c r="H31" s="262"/>
      <c r="I31" s="262"/>
      <c r="J31" s="262"/>
      <c r="K31" s="262"/>
      <c r="L31" s="262"/>
      <c r="M31" s="262"/>
    </row>
    <row r="32" spans="1:13" ht="30" customHeight="1" x14ac:dyDescent="0.35">
      <c r="A32" s="83" t="s">
        <v>563</v>
      </c>
      <c r="B32" s="27"/>
      <c r="C32" s="27"/>
      <c r="D32" s="27"/>
      <c r="E32" s="120"/>
      <c r="F32" s="84"/>
      <c r="H32" s="462" t="s">
        <v>298</v>
      </c>
      <c r="I32" s="285"/>
      <c r="J32" s="285"/>
      <c r="K32" s="285"/>
      <c r="L32" s="463"/>
      <c r="M32" s="464"/>
    </row>
    <row r="33" spans="1:13" ht="15.5" x14ac:dyDescent="0.35">
      <c r="A33" s="75" t="s">
        <v>500</v>
      </c>
      <c r="B33" s="63" t="s">
        <v>501</v>
      </c>
      <c r="C33" s="63"/>
      <c r="D33" s="63" t="s">
        <v>502</v>
      </c>
      <c r="E33" s="113" t="s">
        <v>532</v>
      </c>
      <c r="F33" s="76" t="s">
        <v>533</v>
      </c>
      <c r="H33" s="445" t="s">
        <v>503</v>
      </c>
      <c r="I33" s="417" t="s">
        <v>504</v>
      </c>
      <c r="J33" s="417"/>
      <c r="K33" s="417" t="s">
        <v>156</v>
      </c>
      <c r="L33" s="446" t="s">
        <v>175</v>
      </c>
      <c r="M33" s="447" t="s">
        <v>534</v>
      </c>
    </row>
    <row r="34" spans="1:13" ht="49.5" customHeight="1" x14ac:dyDescent="0.35">
      <c r="A34" s="64" t="s">
        <v>535</v>
      </c>
      <c r="B34" s="118">
        <f>'Fase 2 Primer grado'!E21</f>
        <v>0</v>
      </c>
      <c r="C34" s="77" t="s">
        <v>548</v>
      </c>
      <c r="D34" s="85" t="s">
        <v>564</v>
      </c>
      <c r="E34" s="79">
        <f>'Fase 2 Primer grado'!D8</f>
        <v>0</v>
      </c>
      <c r="F34" s="491"/>
      <c r="H34" s="448" t="s">
        <v>538</v>
      </c>
      <c r="I34" s="465">
        <f>'Fase 2 Primer grado'!K21</f>
        <v>0</v>
      </c>
      <c r="J34" s="450" t="s">
        <v>551</v>
      </c>
      <c r="K34" s="466" t="s">
        <v>565</v>
      </c>
      <c r="L34" s="452">
        <f>'Fase 2 Primer grado'!J8</f>
        <v>0</v>
      </c>
      <c r="M34" s="347"/>
    </row>
    <row r="35" spans="1:13" ht="49.5" customHeight="1" x14ac:dyDescent="0.35">
      <c r="A35" s="64" t="s">
        <v>541</v>
      </c>
      <c r="B35" s="118">
        <f>'Fase 2 Primer grado'!E45</f>
        <v>0</v>
      </c>
      <c r="C35" s="77" t="s">
        <v>566</v>
      </c>
      <c r="D35" s="85" t="s">
        <v>567</v>
      </c>
      <c r="E35" s="79">
        <f>'Fase 2 Primer grado'!D25</f>
        <v>0</v>
      </c>
      <c r="F35" s="491"/>
      <c r="H35" s="448" t="s">
        <v>544</v>
      </c>
      <c r="I35" s="465">
        <f>'Fase 2 Primer grado'!K45</f>
        <v>0</v>
      </c>
      <c r="J35" s="450" t="s">
        <v>568</v>
      </c>
      <c r="K35" s="466" t="s">
        <v>569</v>
      </c>
      <c r="L35" s="452">
        <f>'Fase 2 Primer grado'!J25</f>
        <v>0</v>
      </c>
      <c r="M35" s="347"/>
    </row>
    <row r="36" spans="1:13" ht="49.5" customHeight="1" x14ac:dyDescent="0.35">
      <c r="A36" s="64" t="s">
        <v>547</v>
      </c>
      <c r="B36" s="119">
        <f>'Fase 2 Primer grado'!E61</f>
        <v>0</v>
      </c>
      <c r="C36" s="77" t="s">
        <v>570</v>
      </c>
      <c r="D36" s="85" t="s">
        <v>571</v>
      </c>
      <c r="E36" s="79">
        <f>'Fase 2 Primer grado'!D49</f>
        <v>0</v>
      </c>
      <c r="F36" s="491"/>
      <c r="H36" s="448" t="s">
        <v>550</v>
      </c>
      <c r="I36" s="344">
        <f>'Fase 2 Primer grado'!K61</f>
        <v>0</v>
      </c>
      <c r="J36" s="450" t="s">
        <v>572</v>
      </c>
      <c r="K36" s="466" t="s">
        <v>573</v>
      </c>
      <c r="L36" s="452">
        <f>'Fase 2 Primer grado'!J49</f>
        <v>0</v>
      </c>
      <c r="M36" s="347"/>
    </row>
    <row r="37" spans="1:13" ht="49.5" customHeight="1" x14ac:dyDescent="0.35">
      <c r="A37" s="86" t="s">
        <v>574</v>
      </c>
      <c r="B37" s="378">
        <f>'Fase 2 Primer grado'!E73</f>
        <v>0</v>
      </c>
      <c r="C37" s="77" t="s">
        <v>575</v>
      </c>
      <c r="D37" s="85" t="s">
        <v>576</v>
      </c>
      <c r="E37" s="79">
        <f>'Fase 2 Primer grado'!D65</f>
        <v>0</v>
      </c>
      <c r="F37" s="491"/>
      <c r="H37" s="467" t="s">
        <v>577</v>
      </c>
      <c r="I37" s="344">
        <f>'Fase 2 Primer grado'!K73</f>
        <v>0</v>
      </c>
      <c r="J37" s="450" t="s">
        <v>578</v>
      </c>
      <c r="K37" s="466" t="s">
        <v>579</v>
      </c>
      <c r="L37" s="452">
        <f>'Fase 2 Primer grado'!J65</f>
        <v>0</v>
      </c>
      <c r="M37" s="468"/>
    </row>
    <row r="38" spans="1:13" ht="49.5" customHeight="1" x14ac:dyDescent="0.35">
      <c r="A38" s="86" t="s">
        <v>580</v>
      </c>
      <c r="B38" s="87">
        <f>'Fase 2 Primer grado'!E90</f>
        <v>0</v>
      </c>
      <c r="C38" s="77" t="s">
        <v>548</v>
      </c>
      <c r="D38" s="85" t="s">
        <v>581</v>
      </c>
      <c r="E38" s="79">
        <f>'Fase 2 Primer grado'!D77</f>
        <v>0</v>
      </c>
      <c r="F38" s="491"/>
      <c r="H38" s="467" t="s">
        <v>582</v>
      </c>
      <c r="I38" s="344">
        <f>'Fase 2 Primer grado'!K90</f>
        <v>0</v>
      </c>
      <c r="J38" s="450" t="s">
        <v>551</v>
      </c>
      <c r="K38" s="466" t="s">
        <v>583</v>
      </c>
      <c r="L38" s="452">
        <f>'Fase 2 Primer grado'!J77</f>
        <v>0</v>
      </c>
      <c r="M38" s="468"/>
    </row>
    <row r="39" spans="1:13" ht="24.75" customHeight="1" x14ac:dyDescent="0.35">
      <c r="A39" s="64"/>
      <c r="B39" s="88"/>
      <c r="C39" s="88"/>
      <c r="D39" s="88"/>
      <c r="E39" s="82" t="s">
        <v>559</v>
      </c>
      <c r="F39" s="491"/>
      <c r="H39" s="448"/>
      <c r="I39" s="469"/>
      <c r="J39" s="469"/>
      <c r="K39" s="469"/>
      <c r="L39" s="457" t="s">
        <v>560</v>
      </c>
      <c r="M39" s="458"/>
    </row>
    <row r="40" spans="1:13" ht="49.5" customHeight="1" x14ac:dyDescent="0.35">
      <c r="A40" s="495" t="s">
        <v>561</v>
      </c>
      <c r="B40" s="494"/>
      <c r="C40" s="494"/>
      <c r="D40" s="494"/>
      <c r="E40" s="494"/>
      <c r="F40" s="492"/>
      <c r="H40" s="470" t="s">
        <v>562</v>
      </c>
      <c r="I40" s="460"/>
      <c r="J40" s="460"/>
      <c r="K40" s="460"/>
      <c r="L40" s="460"/>
      <c r="M40" s="461"/>
    </row>
    <row r="41" spans="1:13" ht="14.25" customHeight="1" x14ac:dyDescent="0.35">
      <c r="H41" s="262"/>
      <c r="I41" s="262"/>
      <c r="J41" s="262"/>
      <c r="K41" s="262"/>
      <c r="L41" s="262"/>
      <c r="M41" s="262"/>
    </row>
    <row r="42" spans="1:13" ht="30" customHeight="1" x14ac:dyDescent="0.35">
      <c r="A42" s="89" t="s">
        <v>584</v>
      </c>
      <c r="B42" s="90"/>
      <c r="C42" s="90"/>
      <c r="D42" s="90"/>
      <c r="E42" s="90"/>
      <c r="F42" s="91"/>
      <c r="H42" s="471" t="s">
        <v>374</v>
      </c>
      <c r="I42" s="472"/>
      <c r="J42" s="472"/>
      <c r="K42" s="472"/>
      <c r="L42" s="472"/>
      <c r="M42" s="473"/>
    </row>
    <row r="43" spans="1:13" ht="15.5" x14ac:dyDescent="0.35">
      <c r="A43" s="63" t="s">
        <v>500</v>
      </c>
      <c r="B43" s="63" t="s">
        <v>501</v>
      </c>
      <c r="C43" s="63"/>
      <c r="D43" s="63" t="s">
        <v>502</v>
      </c>
      <c r="E43" s="113" t="s">
        <v>532</v>
      </c>
      <c r="F43" s="76" t="s">
        <v>533</v>
      </c>
      <c r="H43" s="417" t="s">
        <v>503</v>
      </c>
      <c r="I43" s="417" t="s">
        <v>504</v>
      </c>
      <c r="J43" s="417"/>
      <c r="K43" s="417" t="s">
        <v>156</v>
      </c>
      <c r="L43" s="446" t="s">
        <v>175</v>
      </c>
      <c r="M43" s="447" t="s">
        <v>534</v>
      </c>
    </row>
    <row r="44" spans="1:13" ht="49.5" customHeight="1" x14ac:dyDescent="0.35">
      <c r="A44" s="25" t="s">
        <v>585</v>
      </c>
      <c r="B44" s="40">
        <f>'Fase 2 Segundo grado'!E28</f>
        <v>0</v>
      </c>
      <c r="C44" s="17" t="s">
        <v>566</v>
      </c>
      <c r="D44" s="78" t="s">
        <v>567</v>
      </c>
      <c r="E44" s="79">
        <f>'Fase 2 Segundo grado'!D8</f>
        <v>0</v>
      </c>
      <c r="F44" s="491"/>
      <c r="H44" s="272" t="s">
        <v>586</v>
      </c>
      <c r="I44" s="344">
        <f>'Fase 2 Segundo grado'!K28</f>
        <v>0</v>
      </c>
      <c r="J44" s="269" t="s">
        <v>568</v>
      </c>
      <c r="K44" s="451" t="s">
        <v>569</v>
      </c>
      <c r="L44" s="452">
        <f>'Fase 2 Segundo grado'!J8</f>
        <v>0</v>
      </c>
      <c r="M44" s="347"/>
    </row>
    <row r="45" spans="1:13" ht="49.5" customHeight="1" x14ac:dyDescent="0.35">
      <c r="A45" s="25" t="s">
        <v>587</v>
      </c>
      <c r="B45" s="40">
        <f>'Fase 2 Segundo grado'!E47</f>
        <v>0</v>
      </c>
      <c r="C45" s="17" t="s">
        <v>588</v>
      </c>
      <c r="D45" s="78" t="s">
        <v>589</v>
      </c>
      <c r="E45" s="79">
        <f>'Fase 2 Segundo grado'!D32</f>
        <v>0</v>
      </c>
      <c r="F45" s="491"/>
      <c r="H45" s="272" t="s">
        <v>590</v>
      </c>
      <c r="I45" s="344">
        <f>'Fase 2 Segundo grado'!K47</f>
        <v>0</v>
      </c>
      <c r="J45" s="269" t="s">
        <v>591</v>
      </c>
      <c r="K45" s="451" t="s">
        <v>592</v>
      </c>
      <c r="L45" s="452">
        <f>'Fase 2 Segundo grado'!J32</f>
        <v>0</v>
      </c>
      <c r="M45" s="347"/>
    </row>
    <row r="46" spans="1:13" ht="49.5" customHeight="1" x14ac:dyDescent="0.35">
      <c r="A46" s="25" t="s">
        <v>593</v>
      </c>
      <c r="B46" s="40">
        <f>'Fase 2 Segundo grado'!E59</f>
        <v>0</v>
      </c>
      <c r="C46" s="17" t="s">
        <v>575</v>
      </c>
      <c r="D46" s="92" t="s">
        <v>576</v>
      </c>
      <c r="E46" s="79">
        <f>'Fase 2 Segundo grado'!D51</f>
        <v>0</v>
      </c>
      <c r="F46" s="491"/>
      <c r="H46" s="272" t="s">
        <v>594</v>
      </c>
      <c r="I46" s="344">
        <f>'Fase 2 Segundo grado'!K59</f>
        <v>0</v>
      </c>
      <c r="J46" s="269" t="s">
        <v>578</v>
      </c>
      <c r="K46" s="474" t="s">
        <v>579</v>
      </c>
      <c r="L46" s="452">
        <f>'Fase 2 Segundo grado'!J51</f>
        <v>0</v>
      </c>
      <c r="M46" s="347"/>
    </row>
    <row r="47" spans="1:13" ht="49.5" customHeight="1" x14ac:dyDescent="0.35">
      <c r="A47" s="25" t="s">
        <v>595</v>
      </c>
      <c r="B47" s="40">
        <f>'Fase 2 Segundo grado'!E76</f>
        <v>0</v>
      </c>
      <c r="C47" s="17" t="s">
        <v>548</v>
      </c>
      <c r="D47" s="92" t="s">
        <v>549</v>
      </c>
      <c r="E47" s="79">
        <f>'Fase 2 Segundo grado'!D63</f>
        <v>0</v>
      </c>
      <c r="F47" s="491"/>
      <c r="H47" s="272" t="s">
        <v>596</v>
      </c>
      <c r="I47" s="344">
        <f>'Fase 2 Segundo grado'!K76</f>
        <v>0</v>
      </c>
      <c r="J47" s="269" t="s">
        <v>551</v>
      </c>
      <c r="K47" s="474" t="s">
        <v>597</v>
      </c>
      <c r="L47" s="452">
        <f>'Fase 2 Segundo grado'!J63</f>
        <v>0</v>
      </c>
      <c r="M47" s="347"/>
    </row>
    <row r="48" spans="1:13" ht="23.15" customHeight="1" x14ac:dyDescent="0.35">
      <c r="A48" s="66"/>
      <c r="B48" s="81"/>
      <c r="C48" s="81"/>
      <c r="D48" s="81"/>
      <c r="E48" s="82" t="s">
        <v>559</v>
      </c>
      <c r="F48" s="491"/>
      <c r="H48" s="455"/>
      <c r="I48" s="456"/>
      <c r="J48" s="456"/>
      <c r="K48" s="456"/>
      <c r="L48" s="457" t="s">
        <v>560</v>
      </c>
      <c r="M48" s="458"/>
    </row>
    <row r="49" spans="1:13" ht="49.5" customHeight="1" x14ac:dyDescent="0.35">
      <c r="A49" s="493" t="s">
        <v>561</v>
      </c>
      <c r="B49" s="494"/>
      <c r="C49" s="494"/>
      <c r="D49" s="494"/>
      <c r="E49" s="494"/>
      <c r="F49" s="492"/>
      <c r="H49" s="459" t="s">
        <v>562</v>
      </c>
      <c r="I49" s="460"/>
      <c r="J49" s="460"/>
      <c r="K49" s="460"/>
      <c r="L49" s="460"/>
      <c r="M49" s="461"/>
    </row>
    <row r="50" spans="1:13" ht="14.25" customHeight="1" x14ac:dyDescent="0.35">
      <c r="H50" s="262"/>
      <c r="I50" s="262"/>
      <c r="J50" s="262"/>
      <c r="K50" s="262"/>
      <c r="L50" s="262"/>
      <c r="M50" s="262"/>
    </row>
    <row r="51" spans="1:13" ht="30" customHeight="1" x14ac:dyDescent="0.35">
      <c r="A51" s="93" t="s">
        <v>598</v>
      </c>
      <c r="B51" s="94"/>
      <c r="C51" s="94"/>
      <c r="D51" s="94"/>
      <c r="E51" s="94"/>
      <c r="F51" s="95"/>
      <c r="H51" s="475" t="s">
        <v>599</v>
      </c>
      <c r="I51" s="476"/>
      <c r="J51" s="476"/>
      <c r="K51" s="476"/>
      <c r="L51" s="476"/>
      <c r="M51" s="477"/>
    </row>
    <row r="52" spans="1:13" ht="15.5" x14ac:dyDescent="0.35">
      <c r="A52" s="75" t="s">
        <v>500</v>
      </c>
      <c r="B52" s="96" t="s">
        <v>501</v>
      </c>
      <c r="C52" s="63"/>
      <c r="D52" s="63" t="s">
        <v>502</v>
      </c>
      <c r="E52" s="113" t="s">
        <v>532</v>
      </c>
      <c r="F52" s="76" t="s">
        <v>533</v>
      </c>
      <c r="H52" s="445" t="s">
        <v>503</v>
      </c>
      <c r="I52" s="478" t="s">
        <v>504</v>
      </c>
      <c r="J52" s="417"/>
      <c r="K52" s="417" t="s">
        <v>156</v>
      </c>
      <c r="L52" s="446" t="s">
        <v>175</v>
      </c>
      <c r="M52" s="447" t="s">
        <v>534</v>
      </c>
    </row>
    <row r="53" spans="1:13" ht="49.5" customHeight="1" x14ac:dyDescent="0.35">
      <c r="A53" s="64" t="s">
        <v>585</v>
      </c>
      <c r="B53" s="119">
        <f>'Fase 2 Tercer grado'!E28</f>
        <v>0</v>
      </c>
      <c r="C53" s="77" t="s">
        <v>566</v>
      </c>
      <c r="D53" s="92" t="s">
        <v>600</v>
      </c>
      <c r="E53" s="79">
        <f>'Fase 2 Tercer grado'!D8</f>
        <v>0</v>
      </c>
      <c r="F53" s="491"/>
      <c r="H53" s="448" t="s">
        <v>586</v>
      </c>
      <c r="I53" s="453">
        <f>'Fase 2 Tercer grado'!K28</f>
        <v>0</v>
      </c>
      <c r="J53" s="450" t="s">
        <v>568</v>
      </c>
      <c r="K53" s="474" t="s">
        <v>601</v>
      </c>
      <c r="L53" s="452">
        <f>'Fase 2 Tercer grado'!J8</f>
        <v>0</v>
      </c>
      <c r="M53" s="347"/>
    </row>
    <row r="54" spans="1:13" ht="49.5" customHeight="1" x14ac:dyDescent="0.35">
      <c r="A54" s="64" t="s">
        <v>587</v>
      </c>
      <c r="B54" s="119">
        <f>'Fase 2 Tercer grado'!E48</f>
        <v>0</v>
      </c>
      <c r="C54" s="77" t="s">
        <v>602</v>
      </c>
      <c r="D54" s="92" t="s">
        <v>603</v>
      </c>
      <c r="E54" s="79">
        <f>'Fase 2 Tercer grado'!D32</f>
        <v>0</v>
      </c>
      <c r="F54" s="491"/>
      <c r="H54" s="448" t="s">
        <v>590</v>
      </c>
      <c r="I54" s="453">
        <f>'Fase 2 Tercer grado'!K48</f>
        <v>0</v>
      </c>
      <c r="J54" s="450" t="s">
        <v>604</v>
      </c>
      <c r="K54" s="474" t="s">
        <v>605</v>
      </c>
      <c r="L54" s="452">
        <f>'Fase 2 Tercer grado'!J32</f>
        <v>0</v>
      </c>
      <c r="M54" s="347"/>
    </row>
    <row r="55" spans="1:13" ht="49.5" customHeight="1" x14ac:dyDescent="0.35">
      <c r="A55" s="64" t="s">
        <v>606</v>
      </c>
      <c r="B55" s="119">
        <f>'Fase 2 Tercer grado'!E60</f>
        <v>0</v>
      </c>
      <c r="C55" s="77" t="s">
        <v>575</v>
      </c>
      <c r="D55" s="92" t="s">
        <v>576</v>
      </c>
      <c r="E55" s="79">
        <f>'Fase 2 Tercer grado'!D52</f>
        <v>0</v>
      </c>
      <c r="F55" s="491"/>
      <c r="H55" s="448" t="s">
        <v>607</v>
      </c>
      <c r="I55" s="453">
        <f>'Fase 2 Tercer grado'!K60</f>
        <v>0</v>
      </c>
      <c r="J55" s="450" t="s">
        <v>578</v>
      </c>
      <c r="K55" s="474" t="s">
        <v>579</v>
      </c>
      <c r="L55" s="452">
        <f>'Fase 2 Tercer grado'!J52</f>
        <v>0</v>
      </c>
      <c r="M55" s="347"/>
    </row>
    <row r="56" spans="1:13" ht="49.5" customHeight="1" x14ac:dyDescent="0.35">
      <c r="A56" s="64" t="s">
        <v>595</v>
      </c>
      <c r="B56" s="119">
        <f>'Fase 2 Tercer grado'!E80</f>
        <v>0</v>
      </c>
      <c r="C56" s="77" t="s">
        <v>602</v>
      </c>
      <c r="D56" s="92" t="s">
        <v>608</v>
      </c>
      <c r="E56" s="79">
        <f>'Fase 2 Tercer grado'!D64</f>
        <v>0</v>
      </c>
      <c r="F56" s="491"/>
      <c r="H56" s="448" t="s">
        <v>596</v>
      </c>
      <c r="I56" s="453">
        <f>'Fase 2 Tercer grado'!K80</f>
        <v>0</v>
      </c>
      <c r="J56" s="450" t="s">
        <v>604</v>
      </c>
      <c r="K56" s="474" t="s">
        <v>609</v>
      </c>
      <c r="L56" s="452">
        <f>'Fase 2 Tercer grado'!J64</f>
        <v>0</v>
      </c>
      <c r="M56" s="347"/>
    </row>
    <row r="57" spans="1:13" ht="24.75" customHeight="1" x14ac:dyDescent="0.35">
      <c r="A57" s="64"/>
      <c r="B57" s="88"/>
      <c r="C57" s="88"/>
      <c r="D57" s="88"/>
      <c r="E57" s="82" t="s">
        <v>559</v>
      </c>
      <c r="F57" s="491"/>
      <c r="H57" s="448"/>
      <c r="I57" s="469"/>
      <c r="J57" s="469"/>
      <c r="K57" s="469"/>
      <c r="L57" s="457" t="s">
        <v>560</v>
      </c>
      <c r="M57" s="458"/>
    </row>
    <row r="58" spans="1:13" ht="49.5" customHeight="1" x14ac:dyDescent="0.35">
      <c r="A58" s="493" t="s">
        <v>561</v>
      </c>
      <c r="B58" s="497"/>
      <c r="C58" s="497"/>
      <c r="D58" s="497"/>
      <c r="E58" s="497"/>
      <c r="F58" s="496"/>
      <c r="H58" s="459" t="s">
        <v>562</v>
      </c>
      <c r="I58" s="479"/>
      <c r="J58" s="479"/>
      <c r="K58" s="479"/>
      <c r="L58" s="479"/>
      <c r="M58" s="480"/>
    </row>
    <row r="59" spans="1:13" ht="14.25" customHeight="1" x14ac:dyDescent="0.35">
      <c r="H59" s="262"/>
      <c r="I59" s="262"/>
      <c r="J59" s="262"/>
      <c r="K59" s="262"/>
      <c r="L59" s="262"/>
      <c r="M59" s="262"/>
    </row>
    <row r="60" spans="1:13" ht="30" customHeight="1" x14ac:dyDescent="0.35">
      <c r="A60" s="89" t="s">
        <v>610</v>
      </c>
      <c r="B60" s="90"/>
      <c r="C60" s="90"/>
      <c r="D60" s="90"/>
      <c r="E60" s="90"/>
      <c r="F60" s="91"/>
      <c r="H60" s="471" t="s">
        <v>611</v>
      </c>
      <c r="I60" s="472"/>
      <c r="J60" s="472"/>
      <c r="K60" s="472"/>
      <c r="L60" s="472"/>
      <c r="M60" s="473"/>
    </row>
    <row r="61" spans="1:13" ht="15.5" x14ac:dyDescent="0.35">
      <c r="A61" s="75" t="s">
        <v>500</v>
      </c>
      <c r="B61" s="96" t="s">
        <v>501</v>
      </c>
      <c r="C61" s="97"/>
      <c r="D61" s="121" t="s">
        <v>502</v>
      </c>
      <c r="E61" s="62"/>
      <c r="F61" s="76" t="s">
        <v>533</v>
      </c>
      <c r="H61" s="445" t="s">
        <v>503</v>
      </c>
      <c r="I61" s="478" t="s">
        <v>504</v>
      </c>
      <c r="J61" s="481"/>
      <c r="K61" s="482" t="s">
        <v>156</v>
      </c>
      <c r="L61" s="416"/>
      <c r="M61" s="447" t="s">
        <v>534</v>
      </c>
    </row>
    <row r="62" spans="1:13" ht="49.5" customHeight="1" x14ac:dyDescent="0.35">
      <c r="A62" s="64" t="s">
        <v>612</v>
      </c>
      <c r="B62" s="119">
        <f>'Facilidad de uso, Desarrollo pr'!E14</f>
        <v>0</v>
      </c>
      <c r="C62" s="17" t="s">
        <v>613</v>
      </c>
      <c r="D62" s="98" t="s">
        <v>614</v>
      </c>
      <c r="E62" s="92"/>
      <c r="F62" s="491"/>
      <c r="H62" s="448" t="s">
        <v>611</v>
      </c>
      <c r="I62" s="453">
        <f>'Facilidad de uso, Desarrollo pr'!K14</f>
        <v>0</v>
      </c>
      <c r="J62" s="269" t="s">
        <v>615</v>
      </c>
      <c r="K62" s="483" t="s">
        <v>616</v>
      </c>
      <c r="L62" s="474"/>
      <c r="M62" s="347"/>
    </row>
    <row r="63" spans="1:13" ht="24.75" customHeight="1" x14ac:dyDescent="0.35">
      <c r="A63" s="66"/>
      <c r="B63" s="81"/>
      <c r="C63" s="81"/>
      <c r="D63" s="81"/>
      <c r="E63" s="82" t="s">
        <v>617</v>
      </c>
      <c r="F63" s="491"/>
      <c r="H63" s="455"/>
      <c r="I63" s="456"/>
      <c r="J63" s="456"/>
      <c r="K63" s="456"/>
      <c r="L63" s="457" t="s">
        <v>204</v>
      </c>
      <c r="M63" s="458"/>
    </row>
    <row r="64" spans="1:13" ht="49.5" customHeight="1" x14ac:dyDescent="0.35">
      <c r="A64" s="493" t="s">
        <v>561</v>
      </c>
      <c r="B64" s="494"/>
      <c r="C64" s="494"/>
      <c r="D64" s="497"/>
      <c r="E64" s="494"/>
      <c r="F64" s="492"/>
      <c r="H64" s="459" t="s">
        <v>562</v>
      </c>
      <c r="I64" s="460"/>
      <c r="J64" s="460"/>
      <c r="K64" s="479"/>
      <c r="L64" s="460"/>
      <c r="M64" s="461"/>
    </row>
    <row r="65" spans="1:13" ht="14.25" customHeight="1" x14ac:dyDescent="0.35">
      <c r="H65" s="262"/>
      <c r="I65" s="262"/>
      <c r="J65" s="262"/>
      <c r="K65" s="262"/>
      <c r="L65" s="262"/>
      <c r="M65" s="262"/>
    </row>
    <row r="66" spans="1:13" ht="30" customHeight="1" x14ac:dyDescent="0.35">
      <c r="A66" s="89" t="s">
        <v>618</v>
      </c>
      <c r="B66" s="90"/>
      <c r="C66" s="90"/>
      <c r="D66" s="90"/>
      <c r="E66" s="90"/>
      <c r="F66" s="91"/>
      <c r="H66" s="471" t="s">
        <v>619</v>
      </c>
      <c r="I66" s="472"/>
      <c r="J66" s="472"/>
      <c r="K66" s="472"/>
      <c r="L66" s="472"/>
      <c r="M66" s="473"/>
    </row>
    <row r="67" spans="1:13" ht="61.5" customHeight="1" x14ac:dyDescent="0.35">
      <c r="A67" s="75" t="s">
        <v>500</v>
      </c>
      <c r="B67" s="63" t="s">
        <v>501</v>
      </c>
      <c r="C67" s="63"/>
      <c r="D67" s="121" t="s">
        <v>620</v>
      </c>
      <c r="E67" s="62"/>
      <c r="F67" s="76" t="s">
        <v>533</v>
      </c>
      <c r="H67" s="445" t="s">
        <v>503</v>
      </c>
      <c r="I67" s="417" t="s">
        <v>504</v>
      </c>
      <c r="J67" s="417"/>
      <c r="K67" s="482" t="s">
        <v>621</v>
      </c>
      <c r="L67" s="416"/>
      <c r="M67" s="447" t="s">
        <v>534</v>
      </c>
    </row>
    <row r="68" spans="1:13" ht="49.5" customHeight="1" x14ac:dyDescent="0.35">
      <c r="A68" s="99" t="s">
        <v>622</v>
      </c>
      <c r="B68" s="40">
        <f>'Facilidad de uso, Desarrollo pr'!E22</f>
        <v>0</v>
      </c>
      <c r="C68" s="17" t="s">
        <v>623</v>
      </c>
      <c r="D68" s="109" t="s">
        <v>624</v>
      </c>
      <c r="E68" s="65"/>
      <c r="F68" s="491"/>
      <c r="H68" s="484" t="s">
        <v>625</v>
      </c>
      <c r="I68" s="344">
        <f>'Facilidad de uso, Desarrollo pr'!K22</f>
        <v>0</v>
      </c>
      <c r="J68" s="269" t="s">
        <v>626</v>
      </c>
      <c r="K68" s="485" t="s">
        <v>627</v>
      </c>
      <c r="L68" s="486"/>
      <c r="M68" s="347"/>
    </row>
    <row r="69" spans="1:13" ht="30" customHeight="1" x14ac:dyDescent="0.35">
      <c r="A69" s="64"/>
      <c r="B69" s="88"/>
      <c r="C69" s="88"/>
      <c r="D69" s="88"/>
      <c r="E69" s="100" t="s">
        <v>617</v>
      </c>
      <c r="F69" s="491"/>
      <c r="H69" s="448"/>
      <c r="I69" s="469"/>
      <c r="J69" s="469"/>
      <c r="K69" s="469"/>
      <c r="L69" s="487" t="s">
        <v>204</v>
      </c>
      <c r="M69" s="447"/>
    </row>
    <row r="70" spans="1:13" ht="49.5" customHeight="1" x14ac:dyDescent="0.35">
      <c r="A70" s="493" t="s">
        <v>561</v>
      </c>
      <c r="B70" s="498"/>
      <c r="C70" s="498"/>
      <c r="D70" s="498"/>
      <c r="E70" s="498"/>
      <c r="F70" s="499"/>
      <c r="H70" s="459" t="s">
        <v>562</v>
      </c>
      <c r="I70" s="488"/>
      <c r="J70" s="488"/>
      <c r="K70" s="488"/>
      <c r="L70" s="488"/>
      <c r="M70" s="489"/>
    </row>
    <row r="71" spans="1:13" ht="14.25" customHeight="1" x14ac:dyDescent="0.35"/>
    <row r="72" spans="1:13" ht="14.25" customHeight="1" x14ac:dyDescent="0.35"/>
    <row r="73" spans="1:13" ht="14.25" customHeight="1" x14ac:dyDescent="0.35"/>
    <row r="74" spans="1:13" ht="14.25" customHeight="1" x14ac:dyDescent="0.35"/>
    <row r="75" spans="1:13" ht="14.25" customHeight="1" x14ac:dyDescent="0.35"/>
    <row r="76" spans="1:13" ht="14.25" customHeight="1" x14ac:dyDescent="0.35"/>
    <row r="77" spans="1:13" ht="14.25" customHeight="1" x14ac:dyDescent="0.35"/>
    <row r="78" spans="1:13" ht="14.25" customHeight="1" x14ac:dyDescent="0.35"/>
    <row r="79" spans="1:13" ht="14.25" customHeight="1" x14ac:dyDescent="0.35"/>
    <row r="80" spans="1:13"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nzzI2CkdUvr11w8k2LHW9TUqDJEQ2Iw7Q8FaC/+bJq2GUUYlm5FVxpu4L3GP8WVVRO7IX4foq/5h6hIpDCcGkA==" saltValue="KFsPSaycvWKowP3TyrqUiw==" spinCount="100000" sheet="1" objects="1" scenarios="1" formatCells="0" formatColumns="0" formatRows="0"/>
  <mergeCells count="2">
    <mergeCell ref="A11:B11"/>
    <mergeCell ref="H11:I11"/>
  </mergeCells>
  <dataValidations count="4">
    <dataValidation type="list" allowBlank="1" showErrorMessage="1" sqref="M62:M63 M25:M29 M44:M48 M34:M39 M53:M57" xr:uid="{00000000-0002-0000-0800-000000000000}">
      <formula1>"Meets Expectations,Partially Meets Expectations,Doesn’t Meet Expectations"</formula1>
    </dataValidation>
    <dataValidation type="list" allowBlank="1" showErrorMessage="1" sqref="M68:M69" xr:uid="{00000000-0002-0000-0800-000001000000}">
      <formula1>"Meets Expectations,Doesn’t Meet Expectations"</formula1>
    </dataValidation>
    <dataValidation type="list" allowBlank="1" showErrorMessage="1" sqref="F25:F29 F34:F39 F44:F48 F53:F57 F62:F63" xr:uid="{B00E2B96-D595-4EB4-97F4-E10462E0D48A}">
      <formula1>"Cumple las Expectativas,Cumple las Expectativas Parcialmente,No Cumple las Expectativas"</formula1>
    </dataValidation>
    <dataValidation type="list" allowBlank="1" showErrorMessage="1" sqref="F68:F69" xr:uid="{712CCDA4-A47B-4C3A-8961-C7DA1669506A}">
      <formula1>"Cumple las Expectativas,No Cumple las Expectativas"</formula1>
    </dataValidation>
  </dataValidations>
  <pageMargins left="0.25" right="0.25" top="0.75" bottom="0.75" header="0" footer="0"/>
  <pageSetup fitToHeight="0" orientation="portrait"/>
  <headerFooter>
    <oddFooter>&amp;LEnero de 2022&amp;CPautas de evaluación para el programa complementario&amp;RResumen de calificaciones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5FD8A-6BE9-4C3C-B788-3FE537B03471}">
  <ds:schemaRefs>
    <ds:schemaRef ds:uri="http://schemas.microsoft.com/sharepoint/v3/contenttype/forms"/>
  </ds:schemaRefs>
</ds:datastoreItem>
</file>

<file path=customXml/itemProps2.xml><?xml version="1.0" encoding="utf-8"?>
<ds:datastoreItem xmlns:ds="http://schemas.openxmlformats.org/officeDocument/2006/customXml" ds:itemID="{4DC9669C-CD06-4DB3-9B91-B0EDB00DF039}">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840f690a-639c-403e-8c00-6152b4054361"/>
    <ds:schemaRef ds:uri="a85bd123-9094-463e-80be-240723e5c886"/>
  </ds:schemaRefs>
</ds:datastoreItem>
</file>

<file path=customXml/itemProps3.xml><?xml version="1.0" encoding="utf-8"?>
<ds:datastoreItem xmlns:ds="http://schemas.openxmlformats.org/officeDocument/2006/customXml" ds:itemID="{F3AD571E-5CF8-4B09-87EA-02E9B9603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Yetter, Tammy</cp:lastModifiedBy>
  <cp:revision/>
  <dcterms:created xsi:type="dcterms:W3CDTF">2020-01-30T19:35:46Z</dcterms:created>
  <dcterms:modified xsi:type="dcterms:W3CDTF">2024-01-02T15:02:59Z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