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cdecolorado-my.sharepoint.com/personal/yetter_t_cde_state_co_us/Documents/Desktop/2023-24 IP Reviews/Documents for Reviewers/Spanish Programs/"/>
    </mc:Choice>
  </mc:AlternateContent>
  <xr:revisionPtr revIDLastSave="0" documentId="8_{FBB8B879-7AFE-4FFE-9D54-6C8D077AF155}" xr6:coauthVersionLast="47" xr6:coauthVersionMax="47" xr10:uidLastSave="{00000000-0000-0000-0000-000000000000}"/>
  <bookViews>
    <workbookView xWindow="-110" yWindow="-110" windowWidth="19420" windowHeight="10300" activeTab="2" xr2:uid="{00000000-000D-0000-FFFF-FFFF00000000}"/>
  </bookViews>
  <sheets>
    <sheet name="Introducción" sheetId="1" r:id="rId1"/>
    <sheet name="Definiciones de las calificacio" sheetId="2" r:id="rId2"/>
    <sheet name="Fase 1" sheetId="3" r:id="rId3"/>
    <sheet name="Fase 2 Kínder" sheetId="4" r:id="rId4"/>
    <sheet name="Fase 2 Primer grado" sheetId="5" r:id="rId5"/>
    <sheet name="Fase 2 Segundo grado" sheetId="6" r:id="rId6"/>
    <sheet name="Fase 2 Tercer grado" sheetId="7" r:id="rId7"/>
    <sheet name="Facilidad de uso, Desarrollo pr" sheetId="8" r:id="rId8"/>
    <sheet name="Resumen de las calificaciones d" sheetId="9" r:id="rId9"/>
    <sheet name="Resumen final" sheetId="10"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5" roundtripDataSignature="AMtx7milvTxaBwAmqvv5P5xXShA6HwECRg=="/>
    </ext>
  </extLst>
</workbook>
</file>

<file path=xl/calcChain.xml><?xml version="1.0" encoding="utf-8"?>
<calcChain xmlns="http://schemas.openxmlformats.org/spreadsheetml/2006/main">
  <c r="D12" i="10" l="1"/>
  <c r="I31" i="10"/>
  <c r="I29" i="10"/>
  <c r="I28" i="10"/>
  <c r="I27" i="10"/>
  <c r="I25" i="10"/>
  <c r="I23" i="10"/>
  <c r="I21" i="10"/>
  <c r="I20" i="10"/>
  <c r="I19" i="10"/>
  <c r="I17" i="10"/>
  <c r="I16" i="10"/>
  <c r="I13" i="10"/>
  <c r="I12" i="10"/>
  <c r="H31" i="10"/>
  <c r="H30" i="10"/>
  <c r="H29" i="10"/>
  <c r="H28" i="10"/>
  <c r="H27" i="10"/>
  <c r="H26" i="10"/>
  <c r="H25" i="10"/>
  <c r="H23" i="10"/>
  <c r="H22" i="10"/>
  <c r="H21" i="10"/>
  <c r="H20" i="10"/>
  <c r="H19" i="10"/>
  <c r="H18" i="10"/>
  <c r="H17" i="10"/>
  <c r="H16" i="10"/>
  <c r="H13" i="10"/>
  <c r="H12" i="10"/>
  <c r="C31" i="10"/>
  <c r="C27" i="10"/>
  <c r="C23" i="10"/>
  <c r="C19" i="10"/>
  <c r="C30" i="10"/>
  <c r="C26" i="10"/>
  <c r="C22" i="10"/>
  <c r="C18" i="10"/>
  <c r="C29" i="10"/>
  <c r="C25" i="10"/>
  <c r="C21" i="10"/>
  <c r="C17" i="10"/>
  <c r="C13" i="10"/>
  <c r="D31" i="10"/>
  <c r="D27" i="10"/>
  <c r="D23" i="10"/>
  <c r="D19" i="10"/>
  <c r="D30" i="10"/>
  <c r="D26" i="10"/>
  <c r="D22" i="10"/>
  <c r="D18" i="10"/>
  <c r="D29" i="10"/>
  <c r="D25" i="10"/>
  <c r="D21" i="10"/>
  <c r="D17" i="10"/>
  <c r="D13" i="10"/>
  <c r="D28" i="10"/>
  <c r="D20" i="10"/>
  <c r="D16" i="10"/>
  <c r="C28" i="10"/>
  <c r="C20" i="10"/>
  <c r="C16" i="10"/>
  <c r="C12" i="10"/>
  <c r="G8" i="10"/>
  <c r="B8" i="10"/>
  <c r="G7" i="10"/>
  <c r="B7" i="10"/>
  <c r="G6" i="10"/>
  <c r="B6" i="10"/>
  <c r="I68" i="9"/>
  <c r="L56" i="9"/>
  <c r="L55" i="9"/>
  <c r="L54" i="9"/>
  <c r="L53" i="9"/>
  <c r="I56" i="9"/>
  <c r="I55" i="9"/>
  <c r="I54" i="9"/>
  <c r="E56" i="9"/>
  <c r="E55" i="9"/>
  <c r="E54" i="9"/>
  <c r="E53" i="9"/>
  <c r="L47" i="9"/>
  <c r="I30" i="10" s="1"/>
  <c r="L46" i="9"/>
  <c r="I26" i="10" s="1"/>
  <c r="L45" i="9"/>
  <c r="I22" i="10" s="1"/>
  <c r="L44" i="9"/>
  <c r="I18" i="10" s="1"/>
  <c r="E47" i="9"/>
  <c r="E46" i="9"/>
  <c r="E45" i="9"/>
  <c r="E44" i="9"/>
  <c r="L38" i="9"/>
  <c r="L37" i="9"/>
  <c r="L36" i="9"/>
  <c r="L35" i="9"/>
  <c r="L34" i="9"/>
  <c r="I38" i="9"/>
  <c r="I37" i="9"/>
  <c r="I36" i="9"/>
  <c r="I35" i="9"/>
  <c r="L28" i="9"/>
  <c r="L27" i="9"/>
  <c r="L26" i="9"/>
  <c r="L25" i="9"/>
  <c r="I28" i="9"/>
  <c r="I27" i="9"/>
  <c r="I26" i="9"/>
  <c r="E38" i="9"/>
  <c r="E37" i="9"/>
  <c r="E36" i="9"/>
  <c r="E35" i="9"/>
  <c r="E34" i="9"/>
  <c r="E28" i="9"/>
  <c r="E27" i="9"/>
  <c r="E26" i="9"/>
  <c r="E25" i="9"/>
  <c r="J13" i="9"/>
  <c r="J12" i="9"/>
  <c r="C13" i="9"/>
  <c r="E21" i="8"/>
  <c r="E20" i="8"/>
  <c r="E10" i="8"/>
  <c r="E11" i="8"/>
  <c r="E12" i="8"/>
  <c r="E13" i="8"/>
  <c r="E9" i="8"/>
  <c r="E67" i="7"/>
  <c r="E68" i="7"/>
  <c r="E69" i="7"/>
  <c r="E70" i="7"/>
  <c r="E71" i="7"/>
  <c r="E72" i="7"/>
  <c r="E73" i="7"/>
  <c r="E74" i="7"/>
  <c r="E75" i="7"/>
  <c r="E76" i="7"/>
  <c r="E77" i="7"/>
  <c r="E78" i="7"/>
  <c r="E79" i="7"/>
  <c r="E66" i="7"/>
  <c r="E55" i="7"/>
  <c r="E56" i="7"/>
  <c r="E57" i="7"/>
  <c r="E58" i="7"/>
  <c r="E59" i="7"/>
  <c r="E54" i="7"/>
  <c r="E35" i="7"/>
  <c r="E36" i="7"/>
  <c r="E37" i="7"/>
  <c r="E38" i="7"/>
  <c r="E39" i="7"/>
  <c r="E40" i="7"/>
  <c r="E41" i="7"/>
  <c r="E42" i="7"/>
  <c r="E43" i="7"/>
  <c r="E44" i="7"/>
  <c r="E45" i="7"/>
  <c r="E46" i="7"/>
  <c r="E47" i="7"/>
  <c r="E34" i="7"/>
  <c r="E11" i="7"/>
  <c r="E12" i="7"/>
  <c r="E13" i="7"/>
  <c r="E14" i="7"/>
  <c r="E15" i="7"/>
  <c r="E16" i="7"/>
  <c r="E17" i="7"/>
  <c r="E18" i="7"/>
  <c r="E19" i="7"/>
  <c r="E20" i="7"/>
  <c r="E21" i="7"/>
  <c r="E22" i="7"/>
  <c r="E23" i="7"/>
  <c r="E24" i="7"/>
  <c r="E25" i="7"/>
  <c r="E26" i="7"/>
  <c r="E27" i="7"/>
  <c r="E10" i="7"/>
  <c r="E66" i="6"/>
  <c r="E67" i="6"/>
  <c r="E68" i="6"/>
  <c r="E69" i="6"/>
  <c r="E70" i="6"/>
  <c r="E71" i="6"/>
  <c r="E72" i="6"/>
  <c r="E73" i="6"/>
  <c r="E74" i="6"/>
  <c r="E75" i="6"/>
  <c r="E65" i="6"/>
  <c r="E54" i="6"/>
  <c r="E55" i="6"/>
  <c r="E56" i="6"/>
  <c r="E57" i="6"/>
  <c r="E58" i="6"/>
  <c r="E53" i="6"/>
  <c r="E35" i="6"/>
  <c r="E36" i="6"/>
  <c r="E37" i="6"/>
  <c r="E38" i="6"/>
  <c r="E39" i="6"/>
  <c r="E40" i="6"/>
  <c r="E41" i="6"/>
  <c r="E42" i="6"/>
  <c r="E43" i="6"/>
  <c r="E44" i="6"/>
  <c r="E45" i="6"/>
  <c r="E46" i="6"/>
  <c r="E34" i="6"/>
  <c r="E11" i="6"/>
  <c r="E12" i="6"/>
  <c r="E13" i="6"/>
  <c r="E14" i="6"/>
  <c r="E15" i="6"/>
  <c r="E16" i="6"/>
  <c r="E17" i="6"/>
  <c r="E18" i="6"/>
  <c r="E19" i="6"/>
  <c r="E20" i="6"/>
  <c r="E21" i="6"/>
  <c r="E22" i="6"/>
  <c r="E23" i="6"/>
  <c r="E24" i="6"/>
  <c r="E25" i="6"/>
  <c r="E26" i="6"/>
  <c r="E27" i="6"/>
  <c r="E10" i="6"/>
  <c r="E80" i="5"/>
  <c r="E81" i="5"/>
  <c r="E82" i="5"/>
  <c r="E83" i="5"/>
  <c r="E84" i="5"/>
  <c r="E85" i="5"/>
  <c r="E86" i="5"/>
  <c r="E87" i="5"/>
  <c r="E88" i="5"/>
  <c r="E89" i="5"/>
  <c r="E79" i="5"/>
  <c r="E68" i="5"/>
  <c r="E69" i="5"/>
  <c r="E70" i="5"/>
  <c r="E71" i="5"/>
  <c r="E72" i="5"/>
  <c r="E67" i="5"/>
  <c r="E52" i="5"/>
  <c r="E53" i="5"/>
  <c r="E54" i="5"/>
  <c r="E55" i="5"/>
  <c r="E56" i="5"/>
  <c r="E61" i="5" s="1"/>
  <c r="E57" i="5"/>
  <c r="E58" i="5"/>
  <c r="E59" i="5"/>
  <c r="E60" i="5"/>
  <c r="E51" i="5"/>
  <c r="E28" i="5"/>
  <c r="E29" i="5"/>
  <c r="E30" i="5"/>
  <c r="E31" i="5"/>
  <c r="E32" i="5"/>
  <c r="E33" i="5"/>
  <c r="E34" i="5"/>
  <c r="E35" i="5"/>
  <c r="E36" i="5"/>
  <c r="E37" i="5"/>
  <c r="E38" i="5"/>
  <c r="E39" i="5"/>
  <c r="E40" i="5"/>
  <c r="E41" i="5"/>
  <c r="E42" i="5"/>
  <c r="E43" i="5"/>
  <c r="E44" i="5"/>
  <c r="E27" i="5"/>
  <c r="E11" i="5"/>
  <c r="E12" i="5"/>
  <c r="E13" i="5"/>
  <c r="E14" i="5"/>
  <c r="E15" i="5"/>
  <c r="E16" i="5"/>
  <c r="E17" i="5"/>
  <c r="E18" i="5"/>
  <c r="E19" i="5"/>
  <c r="E20" i="5"/>
  <c r="E10" i="5"/>
  <c r="E75" i="4"/>
  <c r="E76" i="4"/>
  <c r="E77" i="4"/>
  <c r="E78" i="4"/>
  <c r="E79" i="4"/>
  <c r="E80" i="4"/>
  <c r="E74" i="4"/>
  <c r="E58" i="4"/>
  <c r="E59" i="4"/>
  <c r="E60" i="4"/>
  <c r="E61" i="4"/>
  <c r="E62" i="4"/>
  <c r="E63" i="4"/>
  <c r="E64" i="4"/>
  <c r="E65" i="4"/>
  <c r="E66" i="4"/>
  <c r="E67" i="4"/>
  <c r="E57" i="4"/>
  <c r="E29" i="4"/>
  <c r="E30" i="4"/>
  <c r="E31" i="4"/>
  <c r="E32" i="4"/>
  <c r="E33" i="4"/>
  <c r="E34" i="4"/>
  <c r="E35" i="4"/>
  <c r="E36" i="4"/>
  <c r="E37" i="4"/>
  <c r="E38" i="4"/>
  <c r="E39" i="4"/>
  <c r="E40" i="4"/>
  <c r="E41" i="4"/>
  <c r="E42" i="4"/>
  <c r="E43" i="4"/>
  <c r="E44" i="4"/>
  <c r="E45" i="4"/>
  <c r="E46" i="4"/>
  <c r="E47" i="4"/>
  <c r="E48" i="4"/>
  <c r="E49" i="4"/>
  <c r="E50" i="4"/>
  <c r="E28" i="4"/>
  <c r="E51" i="4" s="1"/>
  <c r="E11" i="4"/>
  <c r="E12" i="4"/>
  <c r="E13" i="4"/>
  <c r="E14" i="4"/>
  <c r="E15" i="4"/>
  <c r="E16" i="4"/>
  <c r="E17" i="4"/>
  <c r="E18" i="4"/>
  <c r="E19" i="4"/>
  <c r="E20" i="4"/>
  <c r="E21" i="4"/>
  <c r="E10" i="4"/>
  <c r="E56" i="3"/>
  <c r="E57" i="3"/>
  <c r="E58" i="3"/>
  <c r="E55" i="3"/>
  <c r="E49" i="3"/>
  <c r="E50" i="3"/>
  <c r="E48" i="3"/>
  <c r="E41" i="3"/>
  <c r="E42" i="3"/>
  <c r="E43" i="3"/>
  <c r="E40" i="3"/>
  <c r="E30" i="3"/>
  <c r="E31" i="3"/>
  <c r="E32" i="3"/>
  <c r="E33" i="3"/>
  <c r="E34" i="3"/>
  <c r="E35" i="3"/>
  <c r="E29" i="3"/>
  <c r="E23" i="3"/>
  <c r="E24" i="3"/>
  <c r="E22" i="3"/>
  <c r="E16" i="3"/>
  <c r="E17" i="3"/>
  <c r="E15" i="3"/>
  <c r="E7" i="3"/>
  <c r="E8" i="3"/>
  <c r="E9" i="3"/>
  <c r="E10" i="3"/>
  <c r="E6" i="3"/>
  <c r="K58" i="3"/>
  <c r="K57" i="3"/>
  <c r="K56" i="3"/>
  <c r="K55" i="3"/>
  <c r="K21" i="8"/>
  <c r="K20" i="8"/>
  <c r="K22" i="8" s="1"/>
  <c r="K13" i="8"/>
  <c r="K12" i="8"/>
  <c r="K11" i="8"/>
  <c r="K10" i="8"/>
  <c r="K9" i="8"/>
  <c r="K14" i="8" s="1"/>
  <c r="I62" i="9" s="1"/>
  <c r="K79" i="7"/>
  <c r="K78" i="7"/>
  <c r="K77" i="7"/>
  <c r="K76" i="7"/>
  <c r="K75" i="7"/>
  <c r="K74" i="7"/>
  <c r="K73" i="7"/>
  <c r="K72" i="7"/>
  <c r="K71" i="7"/>
  <c r="K70" i="7"/>
  <c r="K69" i="7"/>
  <c r="K68" i="7"/>
  <c r="K67" i="7"/>
  <c r="K80" i="7" s="1"/>
  <c r="K66" i="7"/>
  <c r="K59" i="7"/>
  <c r="K58" i="7"/>
  <c r="K57" i="7"/>
  <c r="K56" i="7"/>
  <c r="K55" i="7"/>
  <c r="K54" i="7"/>
  <c r="K60" i="7" s="1"/>
  <c r="K47" i="7"/>
  <c r="K46" i="7"/>
  <c r="K45" i="7"/>
  <c r="K44" i="7"/>
  <c r="K43" i="7"/>
  <c r="K42" i="7"/>
  <c r="K41" i="7"/>
  <c r="K40" i="7"/>
  <c r="K39" i="7"/>
  <c r="K38" i="7"/>
  <c r="K37" i="7"/>
  <c r="K36" i="7"/>
  <c r="K35" i="7"/>
  <c r="K48" i="7" s="1"/>
  <c r="K34" i="7"/>
  <c r="K27" i="7"/>
  <c r="K26" i="7"/>
  <c r="K25" i="7"/>
  <c r="K24" i="7"/>
  <c r="K23" i="7"/>
  <c r="K22" i="7"/>
  <c r="K21" i="7"/>
  <c r="K20" i="7"/>
  <c r="K19" i="7"/>
  <c r="K18" i="7"/>
  <c r="K17" i="7"/>
  <c r="K16" i="7"/>
  <c r="K15" i="7"/>
  <c r="K14" i="7"/>
  <c r="K13" i="7"/>
  <c r="K12" i="7"/>
  <c r="K28" i="7" s="1"/>
  <c r="I53" i="9" s="1"/>
  <c r="K11" i="7"/>
  <c r="K10" i="7"/>
  <c r="K75" i="6"/>
  <c r="K74" i="6"/>
  <c r="K73" i="6"/>
  <c r="K72" i="6"/>
  <c r="K71" i="6"/>
  <c r="K70" i="6"/>
  <c r="K69" i="6"/>
  <c r="K68" i="6"/>
  <c r="K67" i="6"/>
  <c r="K66" i="6"/>
  <c r="K65" i="6"/>
  <c r="K58" i="6"/>
  <c r="K57" i="6"/>
  <c r="K56" i="6"/>
  <c r="K55" i="6"/>
  <c r="K54" i="6"/>
  <c r="K53" i="6"/>
  <c r="K46" i="6"/>
  <c r="K45" i="6"/>
  <c r="K44" i="6"/>
  <c r="K43" i="6"/>
  <c r="K42" i="6"/>
  <c r="K41" i="6"/>
  <c r="K40" i="6"/>
  <c r="K39" i="6"/>
  <c r="K38" i="6"/>
  <c r="K37" i="6"/>
  <c r="K36" i="6"/>
  <c r="K35" i="6"/>
  <c r="K34" i="6"/>
  <c r="K27" i="6"/>
  <c r="K26" i="6"/>
  <c r="K25" i="6"/>
  <c r="K24" i="6"/>
  <c r="K23" i="6"/>
  <c r="K22" i="6"/>
  <c r="K21" i="6"/>
  <c r="K20" i="6"/>
  <c r="K19" i="6"/>
  <c r="K18" i="6"/>
  <c r="K17" i="6"/>
  <c r="K16" i="6"/>
  <c r="K15" i="6"/>
  <c r="K14" i="6"/>
  <c r="K13" i="6"/>
  <c r="K12" i="6"/>
  <c r="K11" i="6"/>
  <c r="K10" i="6"/>
  <c r="K89" i="5"/>
  <c r="K88" i="5"/>
  <c r="K87" i="5"/>
  <c r="K86" i="5"/>
  <c r="K85" i="5"/>
  <c r="K84" i="5"/>
  <c r="K83" i="5"/>
  <c r="K82" i="5"/>
  <c r="K81" i="5"/>
  <c r="K80" i="5"/>
  <c r="K79" i="5"/>
  <c r="K72" i="5"/>
  <c r="K71" i="5"/>
  <c r="K70" i="5"/>
  <c r="K69" i="5"/>
  <c r="K68" i="5"/>
  <c r="K67" i="5"/>
  <c r="K60" i="5"/>
  <c r="K59" i="5"/>
  <c r="K58" i="5"/>
  <c r="K57" i="5"/>
  <c r="K56" i="5"/>
  <c r="K55" i="5"/>
  <c r="K54" i="5"/>
  <c r="K53" i="5"/>
  <c r="K52" i="5"/>
  <c r="K61" i="5" s="1"/>
  <c r="K51" i="5"/>
  <c r="K44" i="5"/>
  <c r="K43" i="5"/>
  <c r="K42" i="5"/>
  <c r="K41" i="5"/>
  <c r="K40" i="5"/>
  <c r="K39" i="5"/>
  <c r="K38" i="5"/>
  <c r="K37" i="5"/>
  <c r="K36" i="5"/>
  <c r="K35" i="5"/>
  <c r="K34" i="5"/>
  <c r="K33" i="5"/>
  <c r="K32" i="5"/>
  <c r="K31" i="5"/>
  <c r="K30" i="5"/>
  <c r="K29" i="5"/>
  <c r="K28" i="5"/>
  <c r="K27" i="5"/>
  <c r="K20" i="5"/>
  <c r="K19" i="5"/>
  <c r="K18" i="5"/>
  <c r="K17" i="5"/>
  <c r="K16" i="5"/>
  <c r="K15" i="5"/>
  <c r="K14" i="5"/>
  <c r="K13" i="5"/>
  <c r="K12" i="5"/>
  <c r="K11" i="5"/>
  <c r="K10" i="5"/>
  <c r="K80" i="4"/>
  <c r="K79" i="4"/>
  <c r="K78" i="4"/>
  <c r="K77" i="4"/>
  <c r="K76" i="4"/>
  <c r="K75" i="4"/>
  <c r="K74" i="4"/>
  <c r="K67" i="4"/>
  <c r="K66" i="4"/>
  <c r="K65" i="4"/>
  <c r="K64" i="4"/>
  <c r="K63" i="4"/>
  <c r="K62" i="4"/>
  <c r="K61" i="4"/>
  <c r="K60" i="4"/>
  <c r="K59" i="4"/>
  <c r="K58" i="4"/>
  <c r="K57" i="4"/>
  <c r="K50" i="4"/>
  <c r="K49" i="4"/>
  <c r="K48" i="4"/>
  <c r="K47" i="4"/>
  <c r="K46" i="4"/>
  <c r="K45" i="4"/>
  <c r="K44" i="4"/>
  <c r="K43" i="4"/>
  <c r="K42" i="4"/>
  <c r="K41" i="4"/>
  <c r="K40" i="4"/>
  <c r="K39" i="4"/>
  <c r="K38" i="4"/>
  <c r="K37" i="4"/>
  <c r="K36" i="4"/>
  <c r="K35" i="4"/>
  <c r="K34" i="4"/>
  <c r="K33" i="4"/>
  <c r="K32" i="4"/>
  <c r="K31" i="4"/>
  <c r="K30" i="4"/>
  <c r="K29" i="4"/>
  <c r="K28" i="4"/>
  <c r="K21" i="4"/>
  <c r="K20" i="4"/>
  <c r="K19" i="4"/>
  <c r="K18" i="4"/>
  <c r="K17" i="4"/>
  <c r="K16" i="4"/>
  <c r="K15" i="4"/>
  <c r="K14" i="4"/>
  <c r="K13" i="4"/>
  <c r="K12" i="4"/>
  <c r="K11" i="4"/>
  <c r="K10" i="4"/>
  <c r="K50" i="3"/>
  <c r="K49" i="3"/>
  <c r="K48" i="3"/>
  <c r="K43" i="3"/>
  <c r="K42" i="3"/>
  <c r="K41" i="3"/>
  <c r="K40" i="3"/>
  <c r="K35" i="3"/>
  <c r="K34" i="3"/>
  <c r="K33" i="3"/>
  <c r="K32" i="3"/>
  <c r="K31" i="3"/>
  <c r="K30" i="3"/>
  <c r="K29" i="3"/>
  <c r="K24" i="3"/>
  <c r="K23" i="3"/>
  <c r="K22" i="3"/>
  <c r="K17" i="3"/>
  <c r="K16" i="3"/>
  <c r="K15" i="3"/>
  <c r="K10" i="3"/>
  <c r="K9" i="3"/>
  <c r="K8" i="3"/>
  <c r="K7" i="3"/>
  <c r="K6" i="3"/>
  <c r="E48" i="7" l="1"/>
  <c r="B54" i="9" s="1"/>
  <c r="E28" i="7"/>
  <c r="B53" i="9" s="1"/>
  <c r="E47" i="6"/>
  <c r="B45" i="9" s="1"/>
  <c r="E28" i="6"/>
  <c r="B44" i="9" s="1"/>
  <c r="E76" i="6"/>
  <c r="B47" i="9" s="1"/>
  <c r="B36" i="9"/>
  <c r="E45" i="5"/>
  <c r="B35" i="9" s="1"/>
  <c r="E25" i="3"/>
  <c r="C7" i="9" s="1"/>
  <c r="E22" i="8"/>
  <c r="B68" i="9" s="1"/>
  <c r="E14" i="8"/>
  <c r="B62" i="9" s="1"/>
  <c r="E80" i="7"/>
  <c r="B56" i="9" s="1"/>
  <c r="E60" i="7"/>
  <c r="B55" i="9" s="1"/>
  <c r="E59" i="6"/>
  <c r="B46" i="9" s="1"/>
  <c r="K76" i="6"/>
  <c r="I47" i="9" s="1"/>
  <c r="K28" i="6"/>
  <c r="I44" i="9" s="1"/>
  <c r="K47" i="6"/>
  <c r="I45" i="9" s="1"/>
  <c r="K59" i="6"/>
  <c r="I46" i="9" s="1"/>
  <c r="K73" i="5"/>
  <c r="K21" i="5"/>
  <c r="I34" i="9" s="1"/>
  <c r="K45" i="5"/>
  <c r="K90" i="5"/>
  <c r="E90" i="5"/>
  <c r="B38" i="9" s="1"/>
  <c r="E73" i="5"/>
  <c r="B37" i="9" s="1"/>
  <c r="E21" i="5"/>
  <c r="B34" i="9" s="1"/>
  <c r="E68" i="4"/>
  <c r="B27" i="9" s="1"/>
  <c r="K81" i="4"/>
  <c r="K51" i="4"/>
  <c r="E22" i="4"/>
  <c r="B25" i="9" s="1"/>
  <c r="K22" i="4"/>
  <c r="I25" i="9" s="1"/>
  <c r="B26" i="9"/>
  <c r="E81" i="4"/>
  <c r="B28" i="9" s="1"/>
  <c r="K68" i="4"/>
  <c r="E59" i="3"/>
  <c r="C11" i="9" s="1"/>
  <c r="K11" i="3"/>
  <c r="J5" i="9" s="1"/>
  <c r="K59" i="3"/>
  <c r="J11" i="9" s="1"/>
  <c r="E18" i="3"/>
  <c r="C6" i="9" s="1"/>
  <c r="E44" i="3"/>
  <c r="C9" i="9" s="1"/>
  <c r="K44" i="3"/>
  <c r="J9" i="9" s="1"/>
  <c r="E11" i="3"/>
  <c r="K18" i="3"/>
  <c r="J6" i="9" s="1"/>
  <c r="K25" i="3"/>
  <c r="J7" i="9" s="1"/>
  <c r="K36" i="3"/>
  <c r="J8" i="9" s="1"/>
  <c r="E36" i="3"/>
  <c r="C8" i="9" s="1"/>
  <c r="K51" i="3"/>
  <c r="J10" i="9" s="1"/>
  <c r="E51" i="3"/>
  <c r="C10" i="9" s="1"/>
  <c r="C5" i="9" l="1"/>
  <c r="B66" i="3"/>
  <c r="C12" i="9" s="1"/>
</calcChain>
</file>

<file path=xl/sharedStrings.xml><?xml version="1.0" encoding="utf-8"?>
<sst xmlns="http://schemas.openxmlformats.org/spreadsheetml/2006/main" count="1285" uniqueCount="659">
  <si>
    <r>
      <rPr>
        <sz val="14"/>
        <color theme="1"/>
        <rFont val="Calibri"/>
        <family val="2"/>
      </rPr>
      <t xml:space="preserve"> </t>
    </r>
  </si>
  <si>
    <t xml:space="preserve"> </t>
  </si>
  <si>
    <r>
      <rPr>
        <b/>
        <sz val="14"/>
        <color theme="1"/>
        <rFont val="Calibri"/>
        <family val="2"/>
      </rPr>
      <t>Solicitud de propuestas de listas consultivas</t>
    </r>
  </si>
  <si>
    <t>Request for Advisory List Submissions</t>
  </si>
  <si>
    <r>
      <rPr>
        <b/>
        <sz val="14"/>
        <color theme="1"/>
        <rFont val="Calibri"/>
        <family val="2"/>
      </rPr>
      <t>Parte II - Revisión del programa</t>
    </r>
  </si>
  <si>
    <t>Part II - Program Review</t>
  </si>
  <si>
    <r>
      <rPr>
        <b/>
        <sz val="14"/>
        <color theme="1"/>
        <rFont val="Calibri"/>
        <family val="2"/>
      </rPr>
      <t>Programación didáctica de español complementario</t>
    </r>
  </si>
  <si>
    <t>Supplemental Spanish Instructional Programming</t>
  </si>
  <si>
    <r>
      <rPr>
        <b/>
        <sz val="14"/>
        <color theme="1"/>
        <rFont val="Calibri"/>
        <family val="2"/>
      </rPr>
      <t>2023-2024</t>
    </r>
  </si>
  <si>
    <t>2023-2024</t>
  </si>
  <si>
    <t>La Ley de Lectura para Asegurar el Desarrollo Académico de Colorado (Ley READ) exige que el Departamento de Educación de Colorado cree una lista consultiva de programas didácticos de lectura basados en pruebas o en datos científicos (C.R.C., 22-7-1209).  La segunda parte del proceso de creación de una lista consultiva de programas implica el uso de pautas para evaluar los materiales de los programas básicos, complementarios y de intervención. Se utilizan pautas de evaluación específicas para cada tipo de programa didáctico. 
Estas pautas están diseñados para revisar los programas que enseñan a los estudiantes a leer en español. Los programas que enseñan a los estudiantes a leer en español deben tener en cuenta el alcance y la secuencia del aprendizaje de la lectura en ese idioma.</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</si>
  <si>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Spanish. If a program is teaching students how to read in Spanish, the scope and sequence for learning to read in that language must be considered.</t>
  </si>
  <si>
    <t xml:space="preserve">Programación básica: Un programa exhaustivo utilizado para impartir enseñanza inicial y diferenciada en el aula regular. Los programas básicos de lectura suelen abarcar tanto el contenido (plan de estudios) como las estrategias (instrucción) para enseñar los dominios y las destrezas incluidas.  Proporcionan las prioridades de instrucción, la secuencia, los métodos de impartición y los materiales para articular cómo enseñar a los estudiantes de manera que alcancen los estándares del nivel de grado.  </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</si>
  <si>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</si>
  <si>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r>
      <rPr>
        <sz val="11"/>
        <color theme="1"/>
        <rFont val="Calibri"/>
        <family val="2"/>
      </rPr>
      <t>Programación complementaria: Un programa seleccionado para complementar la enseñanza básica de la lectura cuando el programa básico no proporciona suficiente instrucción o práctica en áreas clave para satisfacer las necesidades de los estudiantes.</t>
    </r>
  </si>
  <si>
    <t>Supplemental Programming: A program selected to supplement core reading instruction when the core program doesn’t provide enough instruction or practice in key areas to meet student needs.</t>
  </si>
  <si>
    <r>
      <rPr>
        <sz val="11"/>
        <color theme="1"/>
        <rFont val="Calibri"/>
        <family val="2"/>
      </rPr>
      <t>Programación de intervención: Un programa diseñado para proporcionar enseñanza de alta calidad con base científica a los estudiantes que están por debajo del nivel de competencia en lectura.</t>
    </r>
  </si>
  <si>
    <t>Intervention Programming: A program designed to provide scientifically-based, high-quality instruction for students who are below proficient in reading.</t>
  </si>
  <si>
    <r>
      <rPr>
        <sz val="11"/>
        <color theme="1"/>
        <rFont val="Calibri"/>
        <family val="2"/>
      </rPr>
      <t xml:space="preserve">Los programas básicos, complementarios y de intervención se revisarán en dos fases.  En la Fase 1, los expertos evaluarán los programas en función de los elementos y las características clave de la enseñanza de la lectura con base científica, entre los que se incluyen:
• alineación con las investigaciones
• enseñanza explícita
• enseñanza secuencial
• enseñanza sistemática y acumulativa
• componentes coordinados
• elementos relacionados
</t>
    </r>
  </si>
  <si>
    <t xml:space="preserve">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
</t>
  </si>
  <si>
    <t xml:space="preserve">Los programas que cumplan los criterios de la Fase 1 pasarán a la Fase 2.  Durante la revisión de la Fase 2, se evalúa en qué medida los programas aplican prácticas didácticas eficaces para enseñar las destrezas esenciales de la alfabetización temprana. El lenguaje oral se integra en todas las 5 destrezas fundamentales:
• conciencia fonémica
• vocabulario
• fonética
• fluidez de lectura oral
• comprensión lectora
Los criterios para cada grado están organizados en secciones basadas en las destrezas esenciales de la alfabetización temprana.  </t>
  </si>
  <si>
    <t xml:space="preserve">Programs that meet criteria in Phase 1 will move on to Phase 2.  The Phase 2 review involves evaluating the extent to which programs implement effective instructional practices for teaching the essential early literacy skills. Oral language is integrated into all 5 fundamental skills:
• vocabulary
• phonics
• oral reading fluency
• reading comprehension
The criteria for each grade are organized into sections based on the essential early literacy skills.  </t>
  </si>
  <si>
    <r>
      <rPr>
        <sz val="11"/>
        <color theme="1"/>
        <rFont val="Calibri"/>
        <family val="2"/>
      </rPr>
      <t xml:space="preserve">Los programas complementarios que superen la Fase 1 se revisarán por nivel de grado y por el componente de alfabetización presentado por el proveedor. Las recomendaciones reflejarán los criterios cumplidos en la Fase 2. </t>
    </r>
  </si>
  <si>
    <t xml:space="preserve">Supplemental Programming which pass Phase 1, will reviewed by grade level and by literacy component submitted by the vendor. Recommendations will reflect criteria met in Phase 2. </t>
  </si>
  <si>
    <r>
      <rPr>
        <b/>
        <sz val="14"/>
        <color theme="1"/>
        <rFont val="Calibri"/>
        <family val="2"/>
      </rPr>
      <t>Definiciones de las calificaciones</t>
    </r>
  </si>
  <si>
    <t>Rating Definitions</t>
  </si>
  <si>
    <r>
      <rPr>
        <b/>
        <sz val="12"/>
        <color theme="1"/>
        <rFont val="Calibri"/>
        <family val="2"/>
      </rPr>
      <t>Cumple Totalmente o Cumple</t>
    </r>
  </si>
  <si>
    <t>Fully Met or Met</t>
  </si>
  <si>
    <r>
      <rPr>
        <sz val="12"/>
        <color theme="1"/>
        <rFont val="Calibri"/>
        <family val="2"/>
      </rPr>
      <t>Los puntos marcados como Cumple Totalmente deben tener evidencias de todos los componentes de los criterios a lo largo del programa. Se anima a los revisores a anotar evidencias y comentarios para el editor.</t>
    </r>
  </si>
  <si>
    <t>Items marked as Fully Met should have evidence of all components of the criteria throughout the program. Reviewers are encouraged to note evidence and feedback for the publisher.</t>
  </si>
  <si>
    <r>
      <rPr>
        <sz val="12"/>
        <color theme="1"/>
        <rFont val="Calibri"/>
        <family val="2"/>
      </rPr>
      <t>Los puntos marcados como Cumple Totalmente o Cumple recibirán una puntuación de 1.</t>
    </r>
  </si>
  <si>
    <t>Items marked as Fully Met or Met will receive a score of 1.</t>
  </si>
  <si>
    <r>
      <rPr>
        <b/>
        <sz val="12"/>
        <color theme="1"/>
        <rFont val="Calibri"/>
        <family val="2"/>
      </rPr>
      <t>Cumple Parcialmente</t>
    </r>
  </si>
  <si>
    <t>Partially Met</t>
  </si>
  <si>
    <r>
      <rPr>
        <sz val="12"/>
        <color theme="1"/>
        <rFont val="Calibri"/>
        <family val="2"/>
      </rPr>
      <t>Los puntos deben marcarse como Cumple Parcialmente cuando algún aspecto de los criterios se cumple pero otros no, o los criterios se cumplen en una parte del programa pero no en otras.  Se anima a los revisores a anotar evidencias y comentarios para el editor.</t>
    </r>
  </si>
  <si>
    <t>Items should be marked as Partially Met when some aspect of the criteria is met but others are not, and/or the criteria is met in one part of the program but not met in others.  Reviewers are encouraged to note evidence and feedback for the publisher.</t>
  </si>
  <si>
    <r>
      <rPr>
        <sz val="12"/>
        <color theme="1"/>
        <rFont val="Calibri"/>
        <family val="2"/>
      </rPr>
      <t>Los puntos marcados como Cumple Parcialmente recibirán una puntuación de 0.5.</t>
    </r>
  </si>
  <si>
    <t>Items marked as Partially Met will receive a score of 0.5.</t>
  </si>
  <si>
    <r>
      <rPr>
        <b/>
        <sz val="12"/>
        <color theme="1"/>
        <rFont val="Calibri"/>
        <family val="2"/>
      </rPr>
      <t>No Cumple</t>
    </r>
  </si>
  <si>
    <t>Not Met</t>
  </si>
  <si>
    <r>
      <rPr>
        <sz val="12"/>
        <color theme="1"/>
        <rFont val="Calibri"/>
        <family val="2"/>
      </rPr>
      <t>Los puntos se marcan como No Cumple cuando no se ha podido encontrar ninguna evidencia de los criterios en los materiales del programa presentados por el editor, o cuando hay evidencia de una práctica contraria a los criterios. Los revisores deben anotar los comentarios para el editor.</t>
    </r>
  </si>
  <si>
    <t>Items are marked as Not Met when no evidence of the criteria could be found in the program materials submitted by the publisher, or when there is evidence of a practice that is contrary to the criteria. Reviewers should note feedback for the publisher.</t>
  </si>
  <si>
    <r>
      <rPr>
        <sz val="11"/>
        <color theme="1"/>
        <rFont val="Calibri"/>
        <family val="2"/>
      </rPr>
      <t>Los puntos marcados como No Cumple recibirán una puntuación de 0.</t>
    </r>
  </si>
  <si>
    <t>Items marked Not met will receive a score of 0.</t>
  </si>
  <si>
    <r>
      <rPr>
        <b/>
        <sz val="14"/>
        <color theme="1"/>
        <rFont val="Calibri"/>
        <family val="2"/>
      </rPr>
      <t>Pautas de evaluación para los programas de español complementario</t>
    </r>
  </si>
  <si>
    <t>Supplemental Spanish Program Review Rubric</t>
  </si>
  <si>
    <r>
      <rPr>
        <b/>
        <sz val="12"/>
        <color theme="1"/>
        <rFont val="Calibri"/>
        <family val="2"/>
      </rPr>
      <t xml:space="preserve">Fase 1: </t>
    </r>
    <r>
      <rPr>
        <b/>
        <sz val="12"/>
        <color theme="1"/>
        <rFont val="Calibri"/>
        <family val="2"/>
      </rPr>
      <t>Requisitos de los programas complementarios de lectura en español con base científica o en la evidencia</t>
    </r>
  </si>
  <si>
    <t>Phase 1: Required Features of Scientifically-Based or Evidence Based Spanish Supplemental Reading Programs</t>
  </si>
  <si>
    <r>
      <rPr>
        <b/>
        <sz val="12"/>
        <color theme="1"/>
        <rFont val="Calibri"/>
        <family val="2"/>
      </rPr>
      <t>Calificación</t>
    </r>
  </si>
  <si>
    <r>
      <rPr>
        <b/>
        <sz val="12"/>
        <color theme="1"/>
        <rFont val="Calibri"/>
        <family val="2"/>
      </rPr>
      <t>Evidencia/Comentarios</t>
    </r>
  </si>
  <si>
    <r>
      <rPr>
        <b/>
        <sz val="12"/>
        <color theme="1"/>
        <rFont val="Calibri"/>
        <family val="2"/>
      </rPr>
      <t>Puntuación</t>
    </r>
  </si>
  <si>
    <t>Rating</t>
  </si>
  <si>
    <t>Evidence/Feedback</t>
  </si>
  <si>
    <t>Score</t>
  </si>
  <si>
    <t>Para los grados y el idioma para los que se presenta el programa, el programa debe incluir evidencia de alineación con el nivel de evidencia 1, 2, 3 o 4 de La Ley para el Éxito de Todos los Estudiantes ("ESSA", por sus siglas en inglés). Si es de nivel 4, deberá presentarse un modelo de lógica.</t>
  </si>
  <si>
    <t>Cumple</t>
  </si>
  <si>
    <t>The ELSR Team will note the appropriate statement based on the ESSA review and information provided in the application.
 This program has an aligned study that meets ESSA Levels 1, 2 or 3
This program does not have an aligned study</t>
  </si>
  <si>
    <t>For the grades and language for which the program is submitted, the program must include evidence of alignment to ESSA Evidence Level 1, 2, 3 or 4. If Level 4, then a logic model must be submitted.</t>
  </si>
  <si>
    <t>El programa proporciona evidencia de fundamentación en investigación conceptual y modelos teóricos del aprendizaje de la lectura en español como:
• un estudiante multilingüe que está aprendiendo a leer en español y
• un hispanohablante monolingüe que está aprendiendo a leer en español.  
Además, el programa se basa en investigaciones confiables basadas en evidencias sobre la enseñanza de la lectura en español, un modelo conceptual y una base de investigación, y demuestra evidencia de que no es simplemente una traducción de un programa en inglés o de estudios de investigación realizados con estudiantes que aprenden a leer en inglés.</t>
  </si>
  <si>
    <t>The program provides evidence of grounding in conceptual research and theoretical models of learning to read in Spanish as:
• a multilingual learner who is learning how to read in Spanish, and
• a monolingual Spanish speaker who is learning how to read in Spanish.  
In addition, the program is based on reliable evidence-based research on the teaching of reading in Spanish, a conceptual model and research base, and demonstrates evidence that it is not simply a translation of an English program or research studies conducted with students learning to read in English.</t>
  </si>
  <si>
    <r>
      <rPr>
        <sz val="12"/>
        <color theme="1"/>
        <rFont val="Calibri"/>
        <family val="2"/>
      </rPr>
      <t xml:space="preserve">Hay un énfasis evidente en la enseñanza y el aprendizaje de las cinco destrezas esenciales de la alfabetización temprana en español, basadas en el idioma español y no simplemente en la traducción de un programa en inglés. 
Además, hay un énfasis específico en el desarrollo del lenguaje oral en español que incluye apoyos lingüísticos (andamiaje), modelado explícito y varias oportunidades para que los estudiantes participen en diálogos estructurados en agrupaciones flexibles (por ejemplo, grupo completo, grupo pequeño o de a dos).
Debido a que el español es una ortografía más transparente, la enseñanza de destrezas de lectura puede requerir menos tiempo en comparación con el inglés. 
</t>
    </r>
    <r>
      <rPr>
        <i/>
        <sz val="9"/>
        <color theme="1"/>
        <rFont val="Calibri"/>
        <family val="2"/>
      </rPr>
      <t xml:space="preserve">*puntuación solo para el proveedor de componentes de alfabetización seleccionado dentro de la aplicación </t>
    </r>
  </si>
  <si>
    <r>
      <rPr>
        <sz val="12"/>
        <color theme="1"/>
        <rFont val="Calibri"/>
        <family val="2"/>
      </rPr>
      <t xml:space="preserve">There is an obvious emphasis on teaching and learning the five essential early literacy skills in Spanish, based on the Spanish language, not merely a translation of an English program.
In addition, there is a specific emphasis on oral language development in Spanish that includes linguistic supports (scaffolding), explicit modeling, and various opportunities for students to engage in structured conversations in flexible groups (e.g., whole group, small group, or partners).
Given that Spanish has a more transparent orthography, the teaching of reading skills may require less time compared to English.  
</t>
    </r>
    <r>
      <rPr>
        <i/>
        <sz val="9"/>
        <color theme="1"/>
        <rFont val="Calibri"/>
        <family val="2"/>
      </rPr>
      <t xml:space="preserve">*score only for literacy components vendor selected within the application </t>
    </r>
  </si>
  <si>
    <t>El programa refleja la idea de que la lectura es una destreza basada en el lenguaje y que aprender a leer depende de la correspondencia entre los sonidos y la letra impresa.</t>
  </si>
  <si>
    <t>The program reflects the understanding that reading is a language-based skill and learning to read depends on mapping sounds to print.</t>
  </si>
  <si>
    <t>El reconocimiento de palabras se enseña explícitamente relacionando los sonidos con las letras, y no mediante la memoria visual, adivinando las palabras, la forma de la palabra o el uso de pistas contextuales como primer recurso para decodificar palabras.</t>
  </si>
  <si>
    <t>Word recognition is explicitly taught through relating sounds to letters, and not visual memory, guessing, the shape of the word, or the use of context clues as a first resource to decode words.</t>
  </si>
  <si>
    <t>Total Cumplido Sección 1:</t>
  </si>
  <si>
    <t>Total Met Section 1:</t>
  </si>
  <si>
    <t>Se necesitan todos los puntos para pasar a la revisión de la Fase 2.</t>
  </si>
  <si>
    <r>
      <rPr>
        <sz val="12"/>
        <color theme="1"/>
        <rFont val="Calibri"/>
        <family val="2"/>
      </rPr>
      <t>de 5</t>
    </r>
  </si>
  <si>
    <t>All points needed to move to Phase 2 review.</t>
  </si>
  <si>
    <t>out of 5</t>
  </si>
  <si>
    <t xml:space="preserve">Sección 2: Enseñanza explícita - La nueva destreza se presenta a los estudiantes antes de pedirles que la apliquen. </t>
  </si>
  <si>
    <t xml:space="preserve">Section 2: Explicit Instruction – Students are introduced to the new skill before they are asked to perform it. </t>
  </si>
  <si>
    <r>
      <rPr>
        <sz val="12"/>
        <color theme="1"/>
        <rFont val="Calibri"/>
        <family val="2"/>
      </rPr>
      <t xml:space="preserve">Las lecciones incluyen rutinas de enseñanza o guiones en español que señalan explícitamente lo que la maestra/el maestro debe decir en español, e incluyen una secuencia paso a paso, procedimientos y textos y vocabulario académico constantes en español que se relacionen con los resultados y estándares del nivel de grado.
</t>
    </r>
    <r>
      <rPr>
        <i/>
        <sz val="9"/>
        <color theme="1"/>
        <rFont val="Calibri"/>
        <family val="2"/>
      </rPr>
      <t>*puntuación solo para el proveedor de nivel de grado seleccionado dentro de la aplicación</t>
    </r>
  </si>
  <si>
    <r>
      <rPr>
        <sz val="12"/>
        <color theme="1"/>
        <rFont val="Calibri"/>
        <family val="2"/>
      </rPr>
      <t xml:space="preserve">Lessons include instructional routines and/or scripts in Spanish that note explicitly what the teacher should say in Spanish, include a step-by-step sequence, procedures, and consistent academic language and vocabulary in Spanish that relates back to grade level outcomes and standards.
</t>
    </r>
    <r>
      <rPr>
        <i/>
        <sz val="9"/>
        <color theme="1"/>
        <rFont val="Calibri"/>
        <family val="2"/>
      </rPr>
      <t>*score only for grade level vendor selected within the application</t>
    </r>
  </si>
  <si>
    <r>
      <rPr>
        <sz val="12"/>
        <color theme="1"/>
        <rFont val="Calibri"/>
        <family val="2"/>
      </rPr>
      <t>Las rutinas están en español e incluyen textos en español para que la maestra/el maestro presente, defina o explique nuevas destrezas a través de la demostración y el modelado antes de que los estudiantes deban aplicar las destrezas.</t>
    </r>
  </si>
  <si>
    <r>
      <rPr>
        <sz val="12"/>
        <color theme="1"/>
        <rFont val="Calibri"/>
        <family val="2"/>
        <scheme val="minor"/>
      </rPr>
      <t>Routines are in Spanish and include language, in Spanish, for the teacher to introduce, define or explain new skills through demonstration and modeling before students are asked to perform the skills.</t>
    </r>
  </si>
  <si>
    <r>
      <rPr>
        <sz val="12"/>
        <color theme="1"/>
        <rFont val="Calibri"/>
        <family val="2"/>
      </rPr>
      <t>Hay varias oportunidades para que los estudiantes practiquen nuevas destrezas con instrucciones en español para que la maestra/el maestro proporcione comentarios correctivos inmediatos.</t>
    </r>
  </si>
  <si>
    <r>
      <rPr>
        <sz val="12"/>
        <color theme="1"/>
        <rFont val="Calibri"/>
        <family val="2"/>
        <scheme val="minor"/>
      </rPr>
      <t>There are multiple opportunities for students to practice new skills with instructions in Spanish for the teacher to give immediate corrective feedback.</t>
    </r>
  </si>
  <si>
    <t>Total Cumplido Sección 2:</t>
  </si>
  <si>
    <t>Total Met Section 2:</t>
  </si>
  <si>
    <r>
      <rPr>
        <sz val="12"/>
        <color theme="1"/>
        <rFont val="Calibri"/>
        <family val="2"/>
      </rPr>
      <t>de 3</t>
    </r>
  </si>
  <si>
    <t>out of 3</t>
  </si>
  <si>
    <t xml:space="preserve">Sección 3: Enseñanza secuencial - Hay un alcance y una secuencia detallados, incluido una lista de las destrezas específicas que se enseñan, una secuencia para enseñar las destrezas a lo largo del año y un calendario que muestra cuándo se enseñan las destrezas (por semana, mes, unidad). </t>
  </si>
  <si>
    <t xml:space="preserve">Section 3:   Sequential Instruction - There is a detailed scope and sequence including a list of specific skills taught, a sequence for teaching the skills over the course of the year, and a timeline showing when skills are taught (by week, month, unit). </t>
  </si>
  <si>
    <r>
      <rPr>
        <sz val="12"/>
        <color theme="1"/>
        <rFont val="Calibri"/>
        <family val="2"/>
      </rPr>
      <t xml:space="preserve">El alcance y la secuencia de una destreza de lectura en español dentro de un grado muestra una clara progresión de más fácil a más difícil y son apropiados para el grado para el que está diseñado el programa.  
Además, el alcance y la secuencia dentro de un grado se desarrollan en basándose en la progresión del desarrollo del español y la alfabetización de los estudiantes multilingües, y no es una traducción o adaptación directa del inglés. </t>
    </r>
    <r>
      <rPr>
        <i/>
        <sz val="9"/>
        <color theme="1"/>
        <rFont val="Calibri"/>
        <family val="2"/>
      </rPr>
      <t xml:space="preserve"> 
*Puntuación solo para los componentes de alfabetización y un grado seleccionado por el proveedor dentro de la aplicación.</t>
    </r>
  </si>
  <si>
    <r>
      <rPr>
        <sz val="12"/>
        <color theme="1"/>
        <rFont val="Calibri"/>
        <family val="2"/>
      </rPr>
      <t xml:space="preserve">The scope and sequence for a skill within a grade shows a clear progression from easier to harder and is appropriate for the grade for which the program is designed.  
Additionally, the scope and sequence within a grade is developed based on the progression of Spanish language and literacy development for multilingual students, and it is not a direct translation or adaption from English.  
</t>
    </r>
    <r>
      <rPr>
        <i/>
        <sz val="9"/>
        <color theme="1"/>
        <rFont val="Calibri"/>
        <family val="2"/>
      </rPr>
      <t xml:space="preserve">*score only for literacy components and a grade level selected by the vendor within the application </t>
    </r>
  </si>
  <si>
    <r>
      <rPr>
        <sz val="12"/>
        <color theme="1"/>
        <rFont val="Calibri"/>
        <family val="2"/>
      </rPr>
      <t>Las destrezas avanzadas no se presentan antes de que los estudiantes hayan adquirido las destrezas previas.</t>
    </r>
  </si>
  <si>
    <t>Advanced skills are not introduced before students have been taught pre-requisite skills.</t>
  </si>
  <si>
    <r>
      <rPr>
        <sz val="12"/>
        <color theme="1"/>
        <rFont val="Calibri"/>
        <family val="2"/>
      </rPr>
      <t xml:space="preserve">El alcance y la secuencia de cada nivel de grado articulan cuándo se enseñan las destrezas en </t>
    </r>
    <r>
      <rPr>
        <b/>
        <sz val="11"/>
        <color theme="1"/>
        <rFont val="Calibri"/>
        <family val="2"/>
      </rPr>
      <t xml:space="preserve">todos </t>
    </r>
    <r>
      <rPr>
        <sz val="11"/>
        <color theme="1"/>
        <rFont val="Calibri"/>
        <family val="2"/>
      </rPr>
      <t xml:space="preserve">los grados. 
</t>
    </r>
    <r>
      <rPr>
        <i/>
        <sz val="9"/>
        <color theme="1"/>
        <rFont val="Calibri"/>
        <family val="2"/>
      </rPr>
      <t>*Puntuación solo para los componentes de alfabetización y los niveles de grado seleccionados por el proveedor dentro de la aplicación.</t>
    </r>
  </si>
  <si>
    <r>
      <rPr>
        <sz val="12"/>
        <color theme="1"/>
        <rFont val="Calibri"/>
        <family val="2"/>
      </rPr>
      <t xml:space="preserve">The scope and sequence at each grade level articulates when skills are taught </t>
    </r>
    <r>
      <rPr>
        <b/>
        <sz val="12"/>
        <color theme="1"/>
        <rFont val="Calibri"/>
        <family val="2"/>
      </rPr>
      <t>across</t>
    </r>
    <r>
      <rPr>
        <sz val="12"/>
        <color theme="1"/>
        <rFont val="Calibri"/>
        <family val="2"/>
      </rPr>
      <t xml:space="preserve"> grades. 
</t>
    </r>
    <r>
      <rPr>
        <i/>
        <sz val="9"/>
        <color theme="1"/>
        <rFont val="Calibri"/>
        <family val="2"/>
      </rPr>
      <t>*score only for literacy components and grade levels selected by the vendor within the application</t>
    </r>
    <r>
      <rPr>
        <sz val="12"/>
        <color theme="1"/>
        <rFont val="Calibri"/>
        <family val="2"/>
      </rPr>
      <t xml:space="preserve"> </t>
    </r>
  </si>
  <si>
    <t>Total Cumplido Sección 3:</t>
  </si>
  <si>
    <t>Total Met Section 3:</t>
  </si>
  <si>
    <t>Sección 4: Enseñanza sistemática y acumulativa - El formato de lección estructurada incluye un plan, procedimiento o rutina que se lleva a cabo a través de la secuencia de destrezas de enseñanza.</t>
  </si>
  <si>
    <t>Section 4: Systematic &amp; Cumulative Instruction – The structured lesson format includes a plan, procedure, or routine that is carried through the sequence of teaching skills.</t>
  </si>
  <si>
    <r>
      <rPr>
        <sz val="12"/>
        <color theme="1"/>
        <rFont val="Calibri"/>
        <family val="2"/>
      </rPr>
      <t xml:space="preserve">Las lecciones del programa para cada una de las cinco áreas de destrezas fundamentales, incluyendo el lenguaje oral, en cada grado tienen un formato de lección claro y coherente.
</t>
    </r>
    <r>
      <rPr>
        <i/>
        <sz val="9"/>
        <color theme="1"/>
        <rFont val="Calibri"/>
        <family val="2"/>
      </rPr>
      <t xml:space="preserve">*Puntuación solo para los componentes de alfabetización y los niveles de grado seleccionados por el proveedor dentro de la aplicación. </t>
    </r>
  </si>
  <si>
    <r>
      <rPr>
        <sz val="12"/>
        <color theme="1"/>
        <rFont val="Calibri"/>
        <family val="2"/>
      </rPr>
      <t xml:space="preserve">A clear and consistent lesson format is present in program lessons for each of the five foundational skill areas, including oral language, at each grade. 
</t>
    </r>
    <r>
      <rPr>
        <i/>
        <sz val="9"/>
        <color theme="1"/>
        <rFont val="Calibri"/>
        <family val="2"/>
      </rPr>
      <t xml:space="preserve">*score only for literacy components and grade levels selected by the vendor within the application </t>
    </r>
  </si>
  <si>
    <r>
      <rPr>
        <sz val="12"/>
        <color theme="1"/>
        <rFont val="Calibri"/>
        <family val="2"/>
      </rPr>
      <t xml:space="preserve">Hay un horario diario de lecciones con sugerencias sobre la duración de las lecciones y las unidades. 
Hay un horario diario de lecciones con sugerencias sobre el tiempo dedicado a cada una de las áreas de destrezas fundamentales, incluyendo el lenguaje oral, que es coherente en todas las lecciones y unidades. 
</t>
    </r>
    <r>
      <rPr>
        <i/>
        <sz val="9"/>
        <color theme="1"/>
        <rFont val="Calibri"/>
        <family val="2"/>
      </rPr>
      <t xml:space="preserve">*puntuación solo para los componentes de alfabetización y los niveles de grado seleccionados por el proveedor dentro de la aplicación </t>
    </r>
  </si>
  <si>
    <r>
      <rPr>
        <sz val="12"/>
        <color theme="1"/>
        <rFont val="Calibri"/>
        <family val="2"/>
      </rPr>
      <t xml:space="preserve">There is a daily schedule of lessons noting suggestions for the length of lessons and units. There is a daily schedule of lessons noting suggestions for the length of time dedicated to each of the foundational skill areas, including oral language, which is consistent across lessons and units.
</t>
    </r>
    <r>
      <rPr>
        <i/>
        <sz val="9"/>
        <color theme="1"/>
        <rFont val="Calibri"/>
        <family val="2"/>
      </rPr>
      <t xml:space="preserve">*score only for literacy components and grade levels selected by the vendor within the application </t>
    </r>
  </si>
  <si>
    <r>
      <rPr>
        <sz val="12"/>
        <color theme="1"/>
        <rFont val="Calibri"/>
        <family val="2"/>
      </rPr>
      <t>Se pasa tiempo en formatos de grupo entero y grupo pequeño, con la mayor parte de la enseñanza impartida en grupos pequeños, flexibles y basados en destrezas.</t>
    </r>
  </si>
  <si>
    <t>Time is spent in whole group and small group formats, with the majority of instruction delivered in small, flexible, skill-based groups.</t>
  </si>
  <si>
    <r>
      <rPr>
        <sz val="12"/>
        <color theme="1"/>
        <rFont val="Calibri"/>
        <family val="2"/>
      </rPr>
      <t>La práctica independiente o en grupo se realiza después de la enseñanza dirigida por la maestra/el maestro sobre las destrezas esenciales, no antes de la enseñanza dirigida por la maestra/el maestro y no sin esta o en lugar de esta.</t>
    </r>
  </si>
  <si>
    <t>Independent or group practice occurs after teacher-led instruction on the essential skills, not before the teacher-led instruction and not without it or instead of it.</t>
  </si>
  <si>
    <r>
      <rPr>
        <sz val="12"/>
        <color theme="1"/>
        <rFont val="Calibri"/>
        <family val="2"/>
      </rPr>
      <t xml:space="preserve">Las lecciones incluyen rutinas de enseñanza en español, que señalan explícitamente lo que la maestra/el maestro debe decir en español, e incluyen una secuencia paso a paso, procedimientos y lenguaje constante en español en todas las lecciones y los grados.
</t>
    </r>
    <r>
      <rPr>
        <i/>
        <sz val="9"/>
        <color theme="1"/>
        <rFont val="Calibri"/>
        <family val="2"/>
      </rPr>
      <t xml:space="preserve">*puntuación solo para los niveles de grado seleccionados por el proveedor dentro de la aplicación </t>
    </r>
  </si>
  <si>
    <t>Lessons include instructional routines in Spanish, noting what the teacher should say in Spanish, which includes a step-by-step sequence, procedures, and consistent language in Spanish across lessons and grades.</t>
  </si>
  <si>
    <t>Los manuales de la maestra/el maestro incluyen instrucciones en español sobre cómo poner en práctica las lecciones (por ejemplo: materiales, destreza objetivo, guion sobre cómo enseñar, ejemplos a utilizar, contenidos específicos como listas de palabras o listas de libros en español que no sean simplemente traducciones de los materiales en inglés).</t>
  </si>
  <si>
    <t>The teacher manual(s) include directions in Spanish for how to implement lessons (e.g., materials, target skill, script for how to teach, examples to use, specific content such as word lists or book lists in Spanish that are not mere translations of the English materials).</t>
  </si>
  <si>
    <r>
      <rPr>
        <sz val="12"/>
        <color theme="1"/>
        <rFont val="Calibri"/>
        <family val="2"/>
      </rPr>
      <t>Las destrezas de alta prioridad se revisan de forma acumulativa.</t>
    </r>
  </si>
  <si>
    <t>High-priority skills are cumulatively reviewed.</t>
  </si>
  <si>
    <t>Total Cumplido Sección 4:</t>
  </si>
  <si>
    <t>Total Met Section 4:</t>
  </si>
  <si>
    <r>
      <rPr>
        <sz val="12"/>
        <color theme="1"/>
        <rFont val="Calibri"/>
        <family val="2"/>
      </rPr>
      <t>de 7</t>
    </r>
  </si>
  <si>
    <t>out of 7</t>
  </si>
  <si>
    <t>Sección 5: Componentes coordinados - Los elementos del programa están claramente vinculados.</t>
  </si>
  <si>
    <t>Section 5: Coordinated Components - Elements of the program are clearly linked.</t>
  </si>
  <si>
    <r>
      <rPr>
        <sz val="12"/>
        <color theme="1"/>
        <rFont val="Calibri"/>
        <family val="2"/>
      </rPr>
      <t>Se utilizan las mismas rutinas, terminología y procedimientos en todas las áreas de destreza y a lo largo del tiempo.</t>
    </r>
  </si>
  <si>
    <t>The same routines, terminology, and procedures are used across skill areas and over time.</t>
  </si>
  <si>
    <r>
      <rPr>
        <sz val="12"/>
        <color theme="1"/>
        <rFont val="Calibri"/>
        <family val="2"/>
      </rPr>
      <t xml:space="preserve">Existe un vínculo claro entre las destrezas fundamentales y las de orden superior, basado en cómo
• los estudiantes multilingües aprenden a leer en español, y
• los hispanohablantes monolingües aprenden a leer en español. 
Las destrezas se integran en todas las áreas (por ejemplo: conciencia fonémica y fonética, conciencia fonológica y lenguaje oral, conexiones interlingüísticas entre el español y el inglés). 
</t>
    </r>
    <r>
      <rPr>
        <i/>
        <sz val="9"/>
        <color theme="1"/>
        <rFont val="Calibri"/>
        <family val="2"/>
      </rPr>
      <t>*Puntuación solo para los componentes de alfabetización seleccionados por el proveedor dentro de la aplicación</t>
    </r>
  </si>
  <si>
    <r>
      <rPr>
        <sz val="12"/>
        <color theme="1"/>
        <rFont val="Calibri"/>
        <family val="2"/>
      </rPr>
      <t xml:space="preserve">There is a clear link between foundational skills and higher order skills, based on how
• multilingual learners learn how to read in Spanish, and
• monolingual Spanish speakers learn to read in Spanish. 
Skills are integrated across areas (e.g., phonemic awareness and phonics, phonological awareness and oral language, cross-linguistic connections between Spanish and English).
</t>
    </r>
    <r>
      <rPr>
        <i/>
        <sz val="9"/>
        <color theme="1"/>
        <rFont val="Calibri"/>
        <family val="2"/>
      </rPr>
      <t xml:space="preserve">*score only for literacy components selected by the vendor within the application </t>
    </r>
  </si>
  <si>
    <t xml:space="preserve">Se dispone de lecciones y materiales para diferenciar la enseñanza para los estudiantes con dificultades o que necesitan enriquecimiento, en el programa básico y en los programas complementarios (por ejemplo: consideraciones de ritmo alternativo, opciones o recomendaciones para adaptar la enseñanza).
</t>
  </si>
  <si>
    <t xml:space="preserve">Lessons and materials are available for differentiating instruction for students who are struggling or need enrichment, in the core program and in supplemental programs (e.g., alternate pacing considerations, options or recommendations for adapting instruction).
</t>
  </si>
  <si>
    <t>Se ofrece diferenciación y andamios académicos y lingüísticos para apoyar a los estudiantes multilingües que están aprendiendo a leer en español, y a los hispanohablantes monolingües que están aprendiendo a leer en español, a los estudiantes que tienen dificultades y a los que necesitan aceleración.</t>
  </si>
  <si>
    <t>Differentiation and academic and linguistic scaffolding are provided for supporting multilingual learners who are learning how to read in Spanish, and monolingual Spanish speakers who are learning how to read in Spanish, students who are struggling, and those who need acceleration.</t>
  </si>
  <si>
    <t>Total Cumplido Sección 5:</t>
  </si>
  <si>
    <t>Total Met Section 5:</t>
  </si>
  <si>
    <r>
      <rPr>
        <sz val="12"/>
        <color theme="1"/>
        <rFont val="Calibri"/>
        <family val="2"/>
      </rPr>
      <t>de 4</t>
    </r>
  </si>
  <si>
    <t>out of 4</t>
  </si>
  <si>
    <t>Sección 6: Elementos relacionados - El programa tiene características óptimas para impartir una enseñanza eficaz.</t>
  </si>
  <si>
    <t>Section 6: Related Elements – The program contains features that are optimal for delivering effective instruction.</t>
  </si>
  <si>
    <r>
      <rPr>
        <sz val="12"/>
        <color theme="1"/>
        <rFont val="Calibri"/>
        <family val="2"/>
      </rPr>
      <t xml:space="preserve">Evaluación en español
• Formativa (por ejemplo: monitoreo del progreso)
• Sumativa (por ejemplo: pruebas por unidad)
• Estructura para la toma de decisiones basada en datos
• Evaluación del lenguaje oral </t>
    </r>
  </si>
  <si>
    <t xml:space="preserve">Assessment in Spanish
• Formative (e.g., progress monitoring)
• Summative (e.g., unit tests)
• Framework for data-based decision making
• Oral language assessment </t>
  </si>
  <si>
    <r>
      <rPr>
        <sz val="12"/>
        <color theme="1"/>
        <rFont val="Calibri"/>
        <family val="2"/>
      </rPr>
      <t>Entorno
• Gestión del aula que favorece la enseñanza en grupos pequeños
• Motivación para los estudiantes (por ejemplo: elección incorporada, tablas/gráficas de progreso, comentarios inmediatos sobre el progreso).
• Recursos para motivar a los estudiantes y comprometerlos con el aprendizaje, estableciendo al mismo tiempo conexiones auténticas con su país y su cultura.</t>
    </r>
  </si>
  <si>
    <t>Environment
• Classroom management to support small group instruction
• Motivation for students (e.g., built-in choice, charts/graphs of progress, immediate feedback on progress)
• Resources to motivate and engage students in learning while making authentic connections to home/country and culture</t>
  </si>
  <si>
    <r>
      <rPr>
        <sz val="12"/>
        <color theme="1"/>
        <rFont val="Calibri"/>
        <family val="2"/>
      </rPr>
      <t xml:space="preserve">Enlaces explícitos con las normas estatales y las expectativas de cada curso. </t>
    </r>
  </si>
  <si>
    <t xml:space="preserve">Explicit links to state standards and grade level expectations. </t>
  </si>
  <si>
    <t>Total Cumplido Sección 6:</t>
  </si>
  <si>
    <t>Total Met Section 6:</t>
  </si>
  <si>
    <t>*Criterios del proveedor o editor para los contenidos de lengua y literatura en español de kínder a 3.o de primaria
Los materiales deben elaborarse a partir de investigaciones y datos realizados en español y diseñados específicamente para el desarrollo de la alfabetización en español para estudiantes hispanohablantes en Estados Unidos.</t>
  </si>
  <si>
    <t>*Provider/Publisher Criteria K-3 Spanish Language Arts Content
Materials should be developed from research and data conducted in Spanish and designed specifically for Spanish literacy development for Spanish speaking students in the United States.</t>
  </si>
  <si>
    <t>Para garantizar la coherencia del lenguaje didáctico, todos los materiales para las maestras/los maestros y los estudiantes están en español. Se puede proporcionar una traducción al inglés solo como referencia, pero todos los materiales de instrucción, textos, terminología, vocabulario y guiones coherentes para maestros(as), entre otros, se proporcionan en español. 
Los materiales deben ser cultural y lingüísticamente apropiados y válidos para estudiantes hispanohablantes en Estados Unidos.</t>
  </si>
  <si>
    <t xml:space="preserve">
In order to provide consistency of instructional language, all teacher and student materials are in Spanish. An English translation may also be provided, as long as it is made clear that instruction is provided in the language of instruction and consistent language, terminology, vocabulary, teacher scripts, etc. are provided for the teacher in Spanish. 
Materials must be culturally and linguistically appropriate and valid for Spanish speaking students in the United States.   
</t>
  </si>
  <si>
    <t xml:space="preserve">Todos los materiales para las maestras/los maestros y los estudiantes deben ser elaborados y revisados por educadores bilingües/bialfabetizados (español/inglés) altamente competentes para garantizar su exactitud y autenticidad.     </t>
  </si>
  <si>
    <t xml:space="preserve">All materials for teachers and students must be developed and reviewed by highly competent bilingual/biliterate (Spanish/English) educators to ensure accuracy and authenticity.
</t>
  </si>
  <si>
    <t>Los materiales (por ejemplo: textos, ilustraciones, lecciones y fotografías) promueven el uso culturalmente apropiado y respetuoso del idioma español y los regionalismos del idioma español, proporcionan puntos de vista positivos de varias comunidades hispanohablantes.</t>
  </si>
  <si>
    <t>The materials (e.g., texts, illustrations, lessons and photographs) promote culturally appropriate and respectful use of the Spanish language and Spanish regionalisms and provide positive views of various Spanish-speaking communities.</t>
  </si>
  <si>
    <t>Los materiales ofrecen oportunidades para establecer conexiones interlingüísticas, la conciencia metalingüística, y las estrategias de instrucción que apoyan las visiones positivas del translenguaje como apoyo lingüístico (andamiaje) que favorecen la adquisición del lenguaje tanto en español como en inglés (por ejemplo: uso de cognados, establecimiento de conexiones entre las similitudes y diferencias entre afijos y palabras raíz).</t>
  </si>
  <si>
    <t>The materials provide opportunities for cross-linguistic connections, metalinguistic awareness, and instructional strategies that support positive views of translanguaging as linguistic support (scaffolding) that support language acquisition in both Spanish and English (e.g., use of cognates, making connections between similarities and differences between affixes and root words).</t>
  </si>
  <si>
    <t>Total Cumplido:</t>
  </si>
  <si>
    <t>Total Met:</t>
  </si>
  <si>
    <t>de 4</t>
  </si>
  <si>
    <r>
      <rPr>
        <b/>
        <sz val="12"/>
        <color theme="1"/>
        <rFont val="Calibri"/>
        <family val="2"/>
      </rPr>
      <t>Resumen de las calificaciones</t>
    </r>
  </si>
  <si>
    <t>Rating Summary</t>
  </si>
  <si>
    <t>Total de puntos:</t>
  </si>
  <si>
    <t>Criterios</t>
  </si>
  <si>
    <t>Total Points:</t>
  </si>
  <si>
    <t>Criteria</t>
  </si>
  <si>
    <t>Para seguir adelante, un programa debe ser calificado como "Cumple" en todos los criterios de la Sección 1, así como recibir una puntuación de 23 puntos o superior.</t>
  </si>
  <si>
    <t>To move forward, a program must be marked as "Met" in all criteria in Section 1 as well as receive a score of 23 points or higher.</t>
  </si>
  <si>
    <t>23-29 puntos = el programa pasa a la Fase 2</t>
  </si>
  <si>
    <t>23-29 points = program moves to Phase 2</t>
  </si>
  <si>
    <t>de 29 puntos</t>
  </si>
  <si>
    <t>0-22 puntos = el programa no pasa a la Fase 2</t>
  </si>
  <si>
    <t>out of 29 points</t>
  </si>
  <si>
    <t>0-22 points = program doesn't move to Phase 2</t>
  </si>
  <si>
    <t>Decisión</t>
  </si>
  <si>
    <t>Decision</t>
  </si>
  <si>
    <t>Pautas de evaluación para los programas de español complementario</t>
  </si>
  <si>
    <r>
      <rPr>
        <b/>
        <sz val="12"/>
        <color theme="1"/>
        <rFont val="Calibri"/>
        <family val="2"/>
      </rPr>
      <t xml:space="preserve">Fase 2: </t>
    </r>
    <r>
      <rPr>
        <b/>
        <sz val="12"/>
        <color theme="1"/>
        <rFont val="Calibri"/>
        <family val="2"/>
      </rPr>
      <t>Prácticas didácticas requeridas para la enseñanza de destrezas esenciales de alfabetización temprana en español</t>
    </r>
  </si>
  <si>
    <t>Phase 2: Required Instructional Practices for Teaching Essential Early Literacy Skills in Spanish</t>
  </si>
  <si>
    <t>Kínder</t>
  </si>
  <si>
    <t>Kindergarten</t>
  </si>
  <si>
    <r>
      <rPr>
        <b/>
        <sz val="12"/>
        <color theme="1"/>
        <rFont val="Calibri"/>
        <family val="2"/>
      </rPr>
      <t xml:space="preserve">Sección 1: </t>
    </r>
    <r>
      <rPr>
        <b/>
        <sz val="12"/>
        <color theme="1"/>
        <rFont val="Calibri"/>
        <family val="2"/>
      </rPr>
      <t xml:space="preserve">Conciencia fonológica y fonémica </t>
    </r>
  </si>
  <si>
    <t xml:space="preserve">Section 1: Phonological and Phonemic Awareness </t>
  </si>
  <si>
    <r>
      <rPr>
        <b/>
        <sz val="11"/>
        <color theme="1"/>
        <rFont val="Calibri"/>
        <family val="2"/>
      </rPr>
      <t>Estado de revisión</t>
    </r>
  </si>
  <si>
    <t>Review Status</t>
  </si>
  <si>
    <r>
      <rPr>
        <b/>
        <sz val="12"/>
        <color theme="1"/>
        <rFont val="Calibri"/>
        <family val="2"/>
      </rPr>
      <t>En el programa didáctico complementario...</t>
    </r>
  </si>
  <si>
    <t>Puntuación</t>
  </si>
  <si>
    <t>In the supplemental instructional program…</t>
  </si>
  <si>
    <t>El alcance y la secuencia de las destrezas de conciencia fonológica y fonémica progresan desde las más sencillas (por ejemplo: combinan y segmentan los sonidos (fonemas) consonánticos y vocálicos para formar una sílaba) a las más difíciles (segmentan y combinan dos sílabas sapo = sa-po; ma + no = mano), culminando en destrezas avanzadas como la adición, la omisión y la sustitución de sílabas (trabajando para comprender cómo los sonidos forman sílabas y las sílabas forman palabras). 
Utilizar la conciencia metalingüística y las conexiones interlingüísticas para llamar la atención de los estudiantes sobre las similitudes y diferencias entre los fonemas del español y el inglés. 
Utilizar un ritmo instructivo adecuado para la conciencia fonológica y fonémica en español.</t>
  </si>
  <si>
    <t>The scope and sequence of phonological and phonemic awareness skills progress from simple (e.g., blend and segment consonant and vowel sounds (phonemes) to form a syllable) to more difficult (segment and blend two syllables sapo = sa-po; ma + no = mano), culminating in advanced skills such as addition, omission, and syllable substitution (working to understand how sounds form syllables and syllables form words). 
Use metalinguistic awareness and cross-linguistic connections to draw students' attention to the similarities and differences between Spanish and English phonemes. 
Use appropriate instructional pacing for phonological and phonemic awareness in Spanish.</t>
  </si>
  <si>
    <t>Las nuevas destrezas se modelan explícitamente mediante varios ejemplos sin ambigüedad.  
Se utiliza una rutina explícita paso a paso:
•se introduce, define o explica la nueva destreza, 
•se proporciona un modelo y 
•se ofrece a los estudiantes oportunidades de practicar oralmente con retroalimentación correctiva y afirmativa inmediata.</t>
  </si>
  <si>
    <t>New skills are explicitly modeled through several unambiguous examples. 
An explicit step-by-step routine is used:
•the new skill is introduced, defined or explained, 
•a model is provided and
•students are given opportunities to practice orally with immediate corrective feedback.</t>
  </si>
  <si>
    <t>Se utilizan movimientos u objetos manipulables para concretar los sonidos de las palabras.</t>
  </si>
  <si>
    <t>Movement and/or manipulatives are used to make sounds in words concrete.</t>
  </si>
  <si>
    <t>Se les enseña a los estudiantes estrategias para demostrar y practicar cómo los sonidos están conectados con las letras (por ejemplo: mapeo fonema-grafema) trabajando hacia la comprensión del principio alfabético y cómo los sonidos forman sílabas y las sílabas forman palabras.</t>
  </si>
  <si>
    <t>Students are taught strategies to demonstrate and practice how sounds are connected to letters (e.g., phoneme-grapheme mapping) working toward understanding of the alphabetic principle and how sounds form syllables and syllables form words.</t>
  </si>
  <si>
    <t>Los estudiantes analizan palabras oralmente a nivel de sonidos y sílabas.</t>
  </si>
  <si>
    <t>Students analyze words orally at the sound and syllable level.</t>
  </si>
  <si>
    <t>Combinar fonemas para formar sílabas y palabras (por ejemplo: /m/- /a/ dice ma, ma-pa dice mapa).</t>
  </si>
  <si>
    <t>Combine phonemes to form syllables and words (e.g., /m/- /a/ dice ma, ma-pa dice mapa).</t>
  </si>
  <si>
    <t>El tiempo de instrucción se enfoca en destrezas de alta prioridad como combinar y segmentar los sonidos (fonemas) consonánticos y vocálicos para formar sílabas (trabajando para comprender cómo los sonidos forman sílabas).</t>
  </si>
  <si>
    <t>Instructional time focuses on high-priority skills such as blending and segmenting consonant and vowel sounds (phonemes) to form syllables (working to understand how sounds form syllables).</t>
  </si>
  <si>
    <t>Se enseña a los estudiantes a combinar dos sílabas para formar palabras bisilábicas que les son familiares: ma + no = mano; ma + má = mamá; ma + pa = mapa; sa + po = sapo; so + pa = sopa.</t>
  </si>
  <si>
    <t>Students are taught to combine two syllables to form familiar two syllable words: ma + no = mano; ma + má = mamá; ma + pa = mapa; sa + po = sapo; so + pa = sopa.</t>
  </si>
  <si>
    <t>Se enseña a los estudiantes las combinaciones consonánticas (consonante + l; consonante + r ) en palabras ya conocidas que contienen letras líquidas (blan-co, plan-ta, gran-de, tron-co, tras-pa-so, cla-ro, tra-ba-jo, o-tra).</t>
  </si>
  <si>
    <t>Students are taught consonant blends (consonant + l; consonant + r ) in known words that contain liquid letters (blan-co, plan-ta, gran-de, tron-co, tras-pa-so, cla-ro, tra-ba-jo, o-tra).</t>
  </si>
  <si>
    <t>Los estudiantes cuentan, pronuncian, combinan y segmentan palabras en sílabas oralmente.</t>
  </si>
  <si>
    <t>Students orally count, pronounce, combine, and segment words into syllables.</t>
  </si>
  <si>
    <t>Las actividades y los materiales son de diseño universal para el aprendizaje (es decir de acceso universal y proporcionan múltiples medios de participación, representación, acción y expresión) y están diseñados para provocar altos niveles de respuesta y participación por parte de todos los estudiantes.</t>
  </si>
  <si>
    <t>Activities and materials are universally designed for learning (e.g., universally accessible and provide multiple means of participation, representation, action and expression) and are designed to elicit high levels of response and participation from all learners.</t>
  </si>
  <si>
    <t>La diferenciación de la enseñanza de la conciencia fonológica y fonémica está vinculada a los datos de la evaluación, con designación de grupos flexibles basados en las necesidades de los estudiantes y el desarrollo del lenguaje oral y el progreso individual de los estudiantes.</t>
  </si>
  <si>
    <t>Differentiation of phonological and phonemic awareness instruction is linked to assessment data, with flexible grouping based on students’ needs, oral language development, and individual progress of students.</t>
  </si>
  <si>
    <t>Resumen de la puntuación</t>
  </si>
  <si>
    <t>Score Summary</t>
  </si>
  <si>
    <t>de 12</t>
  </si>
  <si>
    <t>out of 12</t>
  </si>
  <si>
    <r>
      <rPr>
        <b/>
        <sz val="12"/>
        <color theme="1"/>
        <rFont val="Calibri"/>
        <family val="2"/>
      </rPr>
      <t xml:space="preserve">Sección 2: </t>
    </r>
    <r>
      <rPr>
        <b/>
        <sz val="12"/>
        <color theme="1"/>
        <rFont val="Calibri"/>
        <family val="2"/>
      </rPr>
      <t xml:space="preserve">Fonética y estudio de palabras </t>
    </r>
  </si>
  <si>
    <t xml:space="preserve">Section 2: Phonics and Word Study </t>
  </si>
  <si>
    <t xml:space="preserve">El tiempo asignado para la lección reconoce que la fonética y la conciencia fonológica en español toma menos tiempo que en inglés; sin embargo, se debe dedicar tiempo adicional para establecer conexiones lingüísticas entre el español y el inglés.
El formato de la lección incluye:
• un breve repaso acumulativo de las destrezas previamente enseñadas, 
• práctica de actividades de conciencia fonológica, 
• concordancia entre fonemas y grafemas, 
• precisión en la lectura de palabras, 
• desarrollo de la fluidez a nivel de palabra, frase y, eventualmente, oración simple, 
• dictado de palabras, 
• transferencia a textos decodificables sencillos, 
• conexiones interlingüísticas en español e inglés y
• desarrollo del lenguaje oral.
</t>
  </si>
  <si>
    <t xml:space="preserve">The time allotted for phonics and phonological awareness in Spanish takes less time than in English; however, additional time should be devoted to making cross-linguistic connections between Spanish and English.
The lesson format includes:
• brief cumulative review of previously taught skills,
• a phonological warm up,
• phoneme-grapheme matching,
• word reading accuracy,
• fluency building at the word, phrase, and eventually simple sentence level,
• word dictation,
• transfer to simple decodable text,
• cross-linguistic connections in Spanish and English and
• oral language development. </t>
  </si>
  <si>
    <t>El alcance y la secuencia de patrones fonéticos son detallados, mostrando una progresión desde los sonidos de las letras hasta diferentes tipos de palabras y sílabas más complejas.</t>
  </si>
  <si>
    <t>There is a detailed scope and sequence of Spanish phonics skills that progresses from simple letter-sounds to syllables and words with more complex patterns.</t>
  </si>
  <si>
    <t>La enseñanza de letras y sonidos integra el nombre de la letra, el sonido y de forma explícita y sistemática la manera de escribir el símbolo.  
El programa incluye tarjetas de letras, sonidos e imágenes para facilitar la enseñanza.</t>
  </si>
  <si>
    <t>Letter-sound instruction integrates the letter name, sound, and explicitly and systematically how to write the symbol.
The program includes letter cards, sounds and pictures to facilitate teaching.</t>
  </si>
  <si>
    <t>La letra que representa el sonido se modela explícitamente con varios ejemplos sin ambigüedad antes de que los estudiantes practiquen oralmente y la apliquen.</t>
  </si>
  <si>
    <t>The letter that represents the sound is explicitly modeled with multiple unambiguous examples before students practice and apply.</t>
  </si>
  <si>
    <t>Las combinaciones entre letra y sonido (grafema y fonema) y sílaba se aprenden de forma automática mediante un repaso frecuente y acumulativo.</t>
  </si>
  <si>
    <t>Letter-sound (grapheme-phoneme) and syllable combinations are learned to automaticity through frequent and cumulative review.</t>
  </si>
  <si>
    <t>Asocian los sonidos (fonemas) con la ortografía común (grafemas) para las cinco vocales incluyendo el uso de la (y) como equivalente de la vocal i.</t>
  </si>
  <si>
    <t>Associate the sounds (phonemes) with the common spelling (graphemes) for the five vowels including the use of (y) as the equivalent of vowel i.</t>
  </si>
  <si>
    <t>Demuestran el conocimiento básico de la correspondencia entre letra y sonido (de una en una) al producir el sonido(s) que representa cada vocal y consonante.</t>
  </si>
  <si>
    <t xml:space="preserve">Demonstrate basic knowledge of letter-sound correspondence (one to one) by producing the sound and sounds represented by each vowel and consonant.
</t>
  </si>
  <si>
    <t>Se explicita una estrategia para combinar sonidos de letras y sílabas en palabras.</t>
  </si>
  <si>
    <t>There is an explicit strategy for blending letter sounds and syllables into words.</t>
  </si>
  <si>
    <t>Las lecciones de fonética incluyen la segmentación de dos sílabas (ma-má; pa-pá; ca-sa; si-lla; me-sa;  ca-ma; ga-to) y el emparejamiento de grafemas con fonemas.</t>
  </si>
  <si>
    <t>Phonics lessons include segmenting two syllables (ma-má; pa-pá; ca-sa; si-lla; me-sa; ca-ma; ga-to) and matching graphemes with phonemes.</t>
  </si>
  <si>
    <t xml:space="preserve">Las letras, los sonidos de las letras y las palabras que se pueden confundir fácilmente (porque se parecen o suenan parecido) se enseñan en secuencia, pero no al mismo tiempo (b-v; c-s-z-x; c-k-qu; g-j; y-ll;r-rr; m-n). </t>
  </si>
  <si>
    <t>Easily confused letters, letter sounds and/or words (those that look or sound alike) are taught in sequence, but not at the same time (b-v; c-s-z-x; c-k-qu; g-j; y-ll;r-rr; m-n).</t>
  </si>
  <si>
    <t>Existen varias oportunidades para practicar la combinación de sonidos de letras y sílabas con el objetivo de leer y escribir palabras (ma-pa, sa-po).</t>
  </si>
  <si>
    <t>There are multiple opportunities to practice blending letter sounds and syllables for the purpose of reading and writing words (ma-pa, sa-po).</t>
  </si>
  <si>
    <t>Primero se presentan las sílabas abiertas que forman palabras de alta frecuencia en el lenguaje cotidiano; ma-má; pa-pá; ca-sa; si-lla; me-sa;  ca-ma; ga-to.</t>
  </si>
  <si>
    <t>Open syllables that form everyday high frequency words are introduced first; ma-má; pa-pá; ca-sa; si-lla; me-sa;  ca-ma; ga-to.</t>
  </si>
  <si>
    <t>Reconocen el uso del acento ortográfico para distinguir la pronunciación entre palabras (agudas y graves) que se escriben iguales (papa-papá, paso-pasó) sin dejar de prestar atención a las combinaciones previsibles de letras y sonidos.</t>
  </si>
  <si>
    <t>Recognize the use of the orthographic accent to differentiate pronunciation between words (agudas y graves) that are spelled alike (papa-papá, paso-pasó) while paying attention to predictable combinations of letters and sounds.</t>
  </si>
  <si>
    <t xml:space="preserve">Las palabras de alta frecuencia se practican hasta alcanzar la automaticidad (el, la, veo, un, una, mi, es). </t>
  </si>
  <si>
    <t xml:space="preserve">Frequently used words are practiced to automaticity (el, la, veo, un, una, una, mi, es). </t>
  </si>
  <si>
    <t>Las palabras, las sílabas y los sonidos se revisan de forma acumulativa.</t>
  </si>
  <si>
    <t>Words, syllables and sounds are reviewed cumulatively.</t>
  </si>
  <si>
    <t>Se minimiza la cantidad de palabras de ortografía compleja que se presentan por lección.</t>
  </si>
  <si>
    <t>The number of complex spellings of words introduced in a lesson is minimized.</t>
  </si>
  <si>
    <t>Los estudiantes aprenden y practican cómo construir palabras habituales para las que conocen todos los sonidos de las letras.
Se usa el dictado y la escritura independiente de palabras para integrar la ortografía con la enseñanza de la fonética.</t>
  </si>
  <si>
    <t>Students are taught and practice how to build regular words for which they know all letter sounds.
Dictation and independent writing of words is used to integrate spelling into phonics instruction.</t>
  </si>
  <si>
    <t>Las palabras se enseñan y aprenden de forma aislada antes de practicarlas en un texto; las palabras de los textos utilizados para la lectura independiente son las que se enseñaron en clases de fonética anteriores.</t>
  </si>
  <si>
    <t>Words are taught and learned in isolation before practiced in text; words in texts used for independent reading are the ones that have been taught in prior phonics lessons.</t>
  </si>
  <si>
    <t>Los estudiantes practican hasta alcanzar la automaticidad en listas de palabras, frases y textos decodificables controlados que proporcionan suficientes exposiciones a las palabras aprendidas para que se conviertan en palabras reconocibles a primera vista.</t>
  </si>
  <si>
    <t>Students practice to automaticity in word lists, phrases and controlled decodable texts that provide enough exposures to the learned words that they become sight words.</t>
  </si>
  <si>
    <t>Hay varias oportunidades de leer palabras dentro de los textos decodificables controlados que contienen los patrones fónicos o palabras irregulares que los estudiantes aprendieron previamente.</t>
  </si>
  <si>
    <t>There are repeated opportunities to read words in context of the controlled decodable text that contain the phonic elements students have learned previously.</t>
  </si>
  <si>
    <t>La diferenciación de la enseñanza de la fonética está vinculada a los datos de la evaluación, con designación de grupos flexibles basados en las necesidades de los estudiantes y el desarrollo del lenguaje oral y el progreso individual de los estudiantes.</t>
  </si>
  <si>
    <t>Differentiation of phonics instruction is linked to assessment data, with flexible grouping based on students’ needs, oral language development, and individual progress of students.</t>
  </si>
  <si>
    <t>de 23</t>
  </si>
  <si>
    <t>out of 23</t>
  </si>
  <si>
    <r>
      <rPr>
        <b/>
        <sz val="12"/>
        <color theme="1"/>
        <rFont val="Calibri"/>
        <family val="2"/>
      </rPr>
      <t xml:space="preserve">Sección 3: </t>
    </r>
    <r>
      <rPr>
        <b/>
        <sz val="12"/>
        <color theme="1"/>
        <rFont val="Calibri"/>
        <family val="2"/>
      </rPr>
      <t>Vocabulario</t>
    </r>
  </si>
  <si>
    <t>Section 3: Vocabulary</t>
  </si>
  <si>
    <t xml:space="preserve">Se detalla el alcance y la secuencia de las destrezas de vocabulario. </t>
  </si>
  <si>
    <t xml:space="preserve">There is a detailed scope and sequence of vocabulary skills. </t>
  </si>
  <si>
    <t xml:space="preserve">El análisis morfémico se enseña de forma explícita y sistemática para entender el significado de las palabras mediante el conocimiento de las raíces, los prefijos y los sufijos.  
También deben tenerse en cuenta las conexiones interlingüísticas tanto en español como en inglés.   </t>
  </si>
  <si>
    <t xml:space="preserve">Morphemic analysis is taught explicitly and systematically to support building word meaning through knowledge of root words, prefixes and suffixes.
Cross-linguistic connections in both Spanish and English must also be taken into account. </t>
  </si>
  <si>
    <t xml:space="preserve">Las palabras seleccionadas para la enseñanza son palabras académicas, de alta riqueza y utilidad que aparecerán en conversaciones y en la literatura, las que deben aprenderse para comprender un concepto o un texto, y las palabras de la enseñanza del área de contenido. 
También deben tenerse en cuenta y modelar explícitamente la conciencia metalingüística y las conexiones interlingüísticas, las diferencias entre el español y el inglés (por ejemplo: los cognados y las destrezas metacognitivas).
</t>
  </si>
  <si>
    <t>Words selected for instruction are academic, rich and high-utility words that will appear in conversation and literature, those that must be learned to understand a concept or text, and words from content area instruction. 
Metalinguistic awareness and cross-linguistic connections, differences between Spanish and English (e.g., cognates and metacognitive skills) should also be explicitly taught and modeled.</t>
  </si>
  <si>
    <t>Las palabras nuevas se modelan de forma explícita mediante definiciones fáciles de entender para el estudiante, múltiples ejemplos sin ambigüedad y ejemplos de lo contrario, y se da a los estudiantes la oportunidad de practicar el uso de las palabras con retroalimentación correctiva y afirmativa inmediata.</t>
  </si>
  <si>
    <t>New words are explicitly modeled using student-friendly definitions, multiple unambiguous examples and non-examples, and students are given opportunity to practice using the words with immediate corrective feedback.</t>
  </si>
  <si>
    <t>Las palabras enseñadas se repiten varias veces en diversos contextos.</t>
  </si>
  <si>
    <t>Words that have been taught are repeated multiple times in a variety of contexts.</t>
  </si>
  <si>
    <t>Las palabras nuevas se integran a oraciones y se pide a los estudiantes que las utilicen en oraciones que cubran varios contextos.</t>
  </si>
  <si>
    <t>New words are integrated into sentences and students are asked to use them in sentences covering various contexts.</t>
  </si>
  <si>
    <t>Los estudiantes procesan los significados de las palabras a niveles más profundos, para asociar palabras nuevas con palabras conocidas.</t>
  </si>
  <si>
    <t>Students are engaged in processing word meanings at deeper levels, to associate new words with known words.</t>
  </si>
  <si>
    <t>Las palabras previamente aprendidas se repasan y practican de forma acumulativa.</t>
  </si>
  <si>
    <t>There is cumulative review and practice of previously learned words.</t>
  </si>
  <si>
    <t>Las maestras/los maestros exponen a los estudiantes a una amplia gama de palabras a través de la lectura en voz alta de un rango diverso de cuentos y textos informativos. Los textos deben ser culturalmente y lingüísticamente apropiados.</t>
  </si>
  <si>
    <t>Teachers expose students to a wide range of words through reading aloud a diverse range of stories and informational texts. Texts should be culturally and linguistically appropriate.</t>
  </si>
  <si>
    <t>Las actividades y los materiales son de diseño universal para el aprendizaje (es decir, de acceso universal y proporcionan múltiples medios de participación, representación, acción y expresión) y están diseñados para provocar altos niveles de respuesta y participación por parte de todos los estudiantes.</t>
  </si>
  <si>
    <t>La diferenciación de la enseñanza del vocabulario está vinculada a los datos de la evaluación, con designación de grupos flexibles basados en las necesidades de los estudiantes y el desarrollo del lenguaje oral y el progreso individual de los estudiantes.</t>
  </si>
  <si>
    <t xml:space="preserve">Differentiation of vocabulary instruction is linked to assessment data, with flexible grouping based on students’ needs, oral language development, and individual progress of students.
</t>
  </si>
  <si>
    <t>de 11</t>
  </si>
  <si>
    <t>out of 11</t>
  </si>
  <si>
    <r>
      <rPr>
        <b/>
        <sz val="12"/>
        <color theme="1"/>
        <rFont val="Calibri"/>
        <family val="2"/>
      </rPr>
      <t xml:space="preserve">Sección 4: </t>
    </r>
    <r>
      <rPr>
        <b/>
        <sz val="12"/>
        <color theme="1"/>
        <rFont val="Calibri"/>
        <family val="2"/>
      </rPr>
      <t>Comprensión auditiva</t>
    </r>
  </si>
  <si>
    <t>Section 4: Listening Comprehension</t>
  </si>
  <si>
    <t>Revisado</t>
  </si>
  <si>
    <t>Hay un alcance y una secuencia claros que guían la enseñanza de la comprensión auditiva, en los que los objetivos se señalan explícitamente y en los que las ideas siguen un orden lógico.</t>
  </si>
  <si>
    <t>There a clear scope and sequence that guides listening comprehension instruction, in which the goals are explicitly stated and in which the ideas follow a logical order.</t>
  </si>
  <si>
    <t>Se enseña explícitamente a los estudiantes a relatar oralmente acontecimientos o cuentos leídos.</t>
  </si>
  <si>
    <t>Students are explicitly taught to do an oral retelling of events or stories that were read to them.</t>
  </si>
  <si>
    <t>La estructura del cuento (por ejemplo: principio, nudo, desenlace) se modela con varios ejemplos sin ambigüedad.</t>
  </si>
  <si>
    <t>Story structure (e.g., beginning, middle, end) is modeled with multiple unambiguous examples.</t>
  </si>
  <si>
    <t>Palabras de alta utilidad (por ejemplo, las palabras seleccionadas para la enseñanza son palabras académicas, de alta riqueza y utilidad que aparecerán en conversaciones y en la literatura, las que deben aprenderse para comprender un concepto o un texto, y las palabras de la enseñanza del área de contenido) se preseleccionan y se enseñan antes, durante y después de la lectura en voz alta.  
También deben tenerse en cuenta los cognados para establecer conexiones interlingüísticas tanto en español como en inglés.</t>
  </si>
  <si>
    <t>High-utility (e.g., words selected for instruction are rich academic words, high-utility words that will appear in conversation and literature, those that must be learned to understand a concept or text, and words from content area instruction) words are pre-selected and taught before, during and after reading aloud. 
Cognates should also be considered in order to make cross-linguistic connections in both Spanish and English.</t>
  </si>
  <si>
    <t>Los materiales favorecen el debate interactivo sobre una gran variedad de temas para ampliar y profundizar los conocimientos previos e incluyen las estructuras del lenguaje oral.</t>
  </si>
  <si>
    <t>The materials support engaging in interactive discussion on a wide variety of topics to expand and deepen background knowledge and include oral language structures.</t>
  </si>
  <si>
    <t>Las selecciones de texto incluyen preguntas específicas en español para hacer mientras se lee en voz alta.</t>
  </si>
  <si>
    <t>The text selections include model questions in Spanish to ask while reading aloud.</t>
  </si>
  <si>
    <r>
      <rPr>
        <sz val="12"/>
        <color rgb="FF000000"/>
        <rFont val="Calibri"/>
        <family val="2"/>
      </rPr>
      <t xml:space="preserve">La diferenciación de la enseñanza de la comprensión auditiva está vinculada a los datos de la evaluación, con designación de grupos flexibles basados en las necesidades de los estudiantes y el </t>
    </r>
    <r>
      <rPr>
        <sz val="12"/>
        <color rgb="FF000000"/>
        <rFont val="Calibri"/>
        <family val="2"/>
      </rPr>
      <t xml:space="preserve">desarrollo del lenguaje oral y el progreso individual </t>
    </r>
    <r>
      <rPr>
        <sz val="12"/>
        <color rgb="FF000000"/>
        <rFont val="Calibri"/>
        <family val="2"/>
      </rPr>
      <t>de los estudiantes.</t>
    </r>
  </si>
  <si>
    <t>Differentiation of listening instruction is linked to assessment data, with flexible group designation based on student needs and oral language development and individual student progress.</t>
  </si>
  <si>
    <t>de 7</t>
  </si>
  <si>
    <t>Phase 2: Required Instructional Practices for Teaching Essential Early Literacy Skills  in Spanish</t>
  </si>
  <si>
    <r>
      <rPr>
        <b/>
        <sz val="14"/>
        <color theme="1"/>
        <rFont val="Calibri"/>
        <family val="2"/>
      </rPr>
      <t>Primer grado</t>
    </r>
  </si>
  <si>
    <t>First Grade</t>
  </si>
  <si>
    <t>El alcance y la secuencia de las destrezas de conciencia fonológica y fonémica progresan desde las más sencillas a las más difíciles, culminando en destrezas avanzadas como la adición, la omisión y la sustitución de sílabas (trabajando para comprender cómo los sonidos forman sílabas y las sílabas forman palabras).
Utilizar la conciencia metalingüística y las conexiones interlingüísticas para llamar la atención de los estudiantes sobre las similitudes y diferencias entre los fonemas del español y el inglés. 
Utilizar un ritmo instructivo adecuado para la conciencia fonológica y fonémica en español.</t>
  </si>
  <si>
    <r>
      <rPr>
        <sz val="12"/>
        <color rgb="FFFF0000"/>
        <rFont val="Calibri"/>
        <family val="2"/>
      </rPr>
      <t xml:space="preserve">
</t>
    </r>
    <r>
      <rPr>
        <sz val="12"/>
        <color theme="1"/>
        <rFont val="Calibri"/>
        <family val="2"/>
      </rPr>
      <t>The scope and sequence of phonological and phonemic awareness skills progress from the simplest to the most difficult, culminating in advanced skills such as addition, omission, and substitution of syllables  (working toward understanding of how sounds form syllables and syllables form words).
Use metalinguistic awareness and cross-linguistic connections to draw students' attention to the similarities and differences between Spanish and English phonemes. 
Use appropriate instructional pacing for phonological and phonemic awareness in Spanish.</t>
    </r>
  </si>
  <si>
    <t>Se utiliza el movimiento o los objetos manipulables para concretar los sonidos de las palabras con el fin de demostrar y practicar cómo los sonidos están conectados con las letras (por ejemplo: mapeo fonema-grafema) trabajando hacia la comprensión del principio alfabético y cómo los sonidos forman sílabas y las sílabas forman palabras.</t>
  </si>
  <si>
    <t>Movement and/or manipulatives are used to make sounds in words concrete to demonstrate and practice how sounds are connected to letters (e.g., phoneme-grapheme mapping) working toward understanding of the alphabetic principle and how sounds form syllables and syllables form words.</t>
  </si>
  <si>
    <t>El tiempo de instrucción se enfoca en destrezas de alta prioridad: cómo los sonidos forman sílabas y las sílabas forman palabras y cómo combinar y segmentar una palabra en sílabas.</t>
  </si>
  <si>
    <t>Instructional time is focused on high priority skills: such as how sounds form syllables and syllables form words and how to combine and segment words into syllables.</t>
  </si>
  <si>
    <t xml:space="preserve">Los estudiantes cuentan, pronuncian, combinan y segmentan palabras en sílabas oralmente. </t>
  </si>
  <si>
    <t>La diferenciación de la enseñanza de la conciencia fonológica y fonémica está vinculada a los datos de la evaluación, con agrupaciones flexibles basadas en las necesidades de los estudiantes y el desarrollo del lenguaje oral y el progreso individual de los estudiantes.</t>
  </si>
  <si>
    <r>
      <rPr>
        <b/>
        <sz val="11"/>
        <color theme="1"/>
        <rFont val="Calibri"/>
        <family val="2"/>
      </rPr>
      <t>de 11</t>
    </r>
  </si>
  <si>
    <t xml:space="preserve">El tiempo asignado para la lección reconoce que la fonética y la conciencia fonológica en español toma menos tiempo que en inglés; sin embargo, se debe dedicar tiempo adicional para establecer conexiones lingüísticas entre el español y el inglés.
El formato de la lección incluye:
• un breve repaso acumulativo de las destrezas previamente enseñadas,
• práctica de actividades de conciencia fonológica,
• concordancia entre fonemas y grafemas,
• precisión en la lectura de palabras,
• desarrollo de la fluidez a nivel de palabra, frase y, eventualmente, oración simple,
• dictado de palabras,
• escritura independiente de palabras y oraciones sencillas,
• transferencia a textos decodificables sencillos,
• conexiones interlingüísticas en español e inglés y
• desarrollo del lenguaje oral.    </t>
  </si>
  <si>
    <t xml:space="preserve">The time allotted for phonics and phonological awareness in Spanish takes less time than in English; however, additional time should be devoted to making cross-linguistic connections between Spanish and English.
The lesson format includes:
• brief cumulative review of previously taught skills,
• a phonological warm up,
• phoneme-grapheme matching,
• word reading accuracy,
• fluency building at the word, phrase, and eventually simple sentence level,
• word dictation,
•independent writing of words and simple sentences,
• transfer to simple decodable text,
• cross-linguistic connections in Spanish and English and
• oral language development. </t>
  </si>
  <si>
    <t>El alcance y la secuencia de patrones fonéticos son detallados, mostrando una progresión desde tipos de palabras sencillas, de diferente longitud y complejidad, hasta diferentes tipos de palabras y sílabas más complejas.</t>
  </si>
  <si>
    <t>There is a detailed scope and sequence of phonics patterns that progresses from simple word types, lengths, and complexities to more complex words and syllable types.</t>
  </si>
  <si>
    <t>Los estudiantes aprenden y practican la construcción de palabras habituales para las que conocen todos los sonidos de las letras.
Se usa el dictado y la escritura independiente de palabras y oraciones para integrar la ortografía con la enseñanza de la fonética.</t>
  </si>
  <si>
    <t>Students are taught and practice how to build regular words for which they know all letter sounds.
Dictation and independent writing of words and sentences is used to integrate spelling into phonics instruction.</t>
  </si>
  <si>
    <t>Existe una estrategia explícita para combinar sílabas en palabras que se enseña con varios ejemplos sin ambigüedad.</t>
  </si>
  <si>
    <t>There is an explicit strategy for blending syllables into words that is taught with multiple unambiguous examples.</t>
  </si>
  <si>
    <t xml:space="preserve">Conocen y aplican la fonética y las destrezas de análisis de palabras al nivel de grado, en la decodificación y codificación de palabras y en la escritura de oraciones.             </t>
  </si>
  <si>
    <t>Know and apply grade-level phonics and word analysis skills in decoding and encoding words and writing sentences.</t>
  </si>
  <si>
    <t>Primero distinguen entre las sílabas abiertas, que terminan en vocal (bo, ga, se).</t>
  </si>
  <si>
    <t>First distinguish between open syllables ending in a vowel (bo, ga, se).</t>
  </si>
  <si>
    <t>Reconocen y leen a nivel de grado palabras de ortografía compleja incluyendo diptongos (ei-reina; ue-huevo) e hiatos (eo-peor; aí-maíz).</t>
  </si>
  <si>
    <t>Recognize and read grade level, complex spelling words including diptongos (ei-reina; ue-huevo) and hiatos (eo-peor; aí-maíz).</t>
  </si>
  <si>
    <t>Leen palabras que contienen los tres dígrafos consonánticos: ch, ll, rr (chile, lluvia, perro).</t>
  </si>
  <si>
    <t>Read words containing the three consonant digraphs: ch, ll, rr (chile, lluvia, perro).</t>
  </si>
  <si>
    <t>La enseñanza de afijos y familias de palabras se realiza después de las correspondencias letra-sonido o nivel silábico en la unidad.</t>
  </si>
  <si>
    <t>In a unit, affixes and word families are taught after letter-sound and syllable level correspondences.</t>
  </si>
  <si>
    <t>Los estudiantes practican hasta alcanzar la automaticidad en listas de palabras, frases y textos decodificables controlados que proporcionan suficientes exposiciones para que las palabras se conviertan en palabras reconocibles a primera vista.</t>
  </si>
  <si>
    <t>Students practice to automaticity in word lists, phrases and controlled decodable text that provide enough exposures for the words to become sight words.</t>
  </si>
  <si>
    <t>There are repeated opportunities to read words in context of the controlled decodable text that contain the phonic elements and irregular words students have learned previously.</t>
  </si>
  <si>
    <r>
      <rPr>
        <b/>
        <sz val="11"/>
        <color theme="1"/>
        <rFont val="Calibri"/>
        <family val="2"/>
      </rPr>
      <t>de 18</t>
    </r>
  </si>
  <si>
    <t>out of 18</t>
  </si>
  <si>
    <r>
      <rPr>
        <b/>
        <sz val="11"/>
        <color theme="1"/>
        <rFont val="Calibri"/>
        <family val="2"/>
      </rPr>
      <t>de 10</t>
    </r>
  </si>
  <si>
    <t>out of 10</t>
  </si>
  <si>
    <r>
      <rPr>
        <b/>
        <sz val="12"/>
        <color theme="1"/>
        <rFont val="Calibri"/>
        <family val="2"/>
      </rPr>
      <t xml:space="preserve">Sección 4: </t>
    </r>
    <r>
      <rPr>
        <b/>
        <sz val="12"/>
        <color theme="1"/>
        <rFont val="Calibri"/>
        <family val="2"/>
      </rPr>
      <t>Lectura de textos y fluidez</t>
    </r>
  </si>
  <si>
    <t>Section 4: Text Reading and Fluency</t>
  </si>
  <si>
    <t xml:space="preserve">Se introducen la lectura de frases y pasajes después de que los estudiantes puedan leer con precisión y fluidez un número suficiente de palabras. </t>
  </si>
  <si>
    <t>Sentence and passage reading is introduced after students are able to read a sufficient number of words accurately and fluently.</t>
  </si>
  <si>
    <t>Los textos que se pide a los estudiantes que lean de forma independiente se controlan para que solo incluyan los elementos fónicos y los tipos de palabras que se enseñaron previamente en las clases de fonética.</t>
  </si>
  <si>
    <t>The texts students are asked to read independently are controlled to include only the phonic elements and word types that have been previously taught in phonics lessons.</t>
  </si>
  <si>
    <t>El desarrollo de la fluidez se realiza con textos que el estudiante puede decodificar con precisión, ritmo adecuado y expresión.</t>
  </si>
  <si>
    <t>Fluency is developed with texts that the student can decode with accuracy, appropriate rate and expression.</t>
  </si>
  <si>
    <t>Hay una cantidad suficiente de textos decodificables controlados que se ajustan al alcance y la secuencia fonéticos para que los estudiantes practiquen hasta alcanzar la automaticidad.</t>
  </si>
  <si>
    <t>There are sufficient numbers of controlled decodable text that align to the phonics scope and sequence to allow students to practice to automaticity.</t>
  </si>
  <si>
    <t>Todos los materiales están en español para que las maestras/los maestros lean en voz alta con el propósito de modelar la lectura fluida en español, desarrollar el vocabulario y los conocimientos previos en español, y exponer a los estudiantes a textos más complejos que los que podrían leer por su cuenta en español (por ejemplo: texto narrativo e informativo).</t>
  </si>
  <si>
    <t>All materials are in Spanish for teachers to read aloud for the purpose of modeling fluent reading in Spanish, building vocabulary and background knowledge in Spanish, and exposing students to text more complex than students could read on their own in Spanish (e.g., narrative and informative text).</t>
  </si>
  <si>
    <t>La diferenciación de la enseñanza de la fluidez está vinculada a los datos de la evaluación, con agrupaciones flexibles basadas en las necesidades de los estudiantes y el desarrollo del lenguaje oral y el progreso individual de los estudiantes.</t>
  </si>
  <si>
    <t>Differentiation of fluency instruction is linked to assessment data, with flexible groupings based on students' needs and oral language development and individual student progress.</t>
  </si>
  <si>
    <r>
      <rPr>
        <b/>
        <sz val="11"/>
        <color theme="1"/>
        <rFont val="Calibri"/>
        <family val="2"/>
      </rPr>
      <t>de 6</t>
    </r>
  </si>
  <si>
    <t>out of 6</t>
  </si>
  <si>
    <r>
      <rPr>
        <b/>
        <sz val="12"/>
        <color theme="1"/>
        <rFont val="Calibri"/>
        <family val="2"/>
      </rPr>
      <t xml:space="preserve">Sección 5: </t>
    </r>
    <r>
      <rPr>
        <b/>
        <sz val="12"/>
        <color theme="1"/>
        <rFont val="Calibri"/>
        <family val="2"/>
      </rPr>
      <t>Comprensión lectora</t>
    </r>
  </si>
  <si>
    <t>Section 5: Reading Comprehension</t>
  </si>
  <si>
    <t>Hay un alcance y una secuencia claros que guían la enseñanza de la comprensión, en los que el objetivo de la unidad de comprensión se señala explícitamente y en los que las ideas siguen un orden lógico.</t>
  </si>
  <si>
    <t>A clear scope and sequence guides comprehension instruction, in which the goal of the comprehension unit is explicitly stated and in which the ideas follow a logical order.</t>
  </si>
  <si>
    <t>Se enseñan o activan explícitamente los conocimientos previos y el lenguaje oral necesarios para comprender el texto que se lee a los estudiantes o que los estudiantes leen.</t>
  </si>
  <si>
    <t>The background knowledge and oral language necessary to understand text, that is read to or by students, is explicitly taught or activated.</t>
  </si>
  <si>
    <t>La comprensión lectora se practica con un repaso acumulativo a lo largo del año.</t>
  </si>
  <si>
    <t>Reading comprehension is practiced with cumulative review over the course of the year.</t>
  </si>
  <si>
    <t>Hay múltiples oportunidades para escuchar y explorar textos narrativos e informativos y participar en debates interactivos sobre el significado de los textos para desarrollar el lenguaje oral.</t>
  </si>
  <si>
    <t>There are multiple opportunities to listen to and explore narrative and informational texts and engage in interactive discussions about the meaning of texts to develop oral language.</t>
  </si>
  <si>
    <t>El contenido, las destrezas y estrategias previamente enseñados se relacionan con los nuevos contenidos y textos.</t>
  </si>
  <si>
    <t>Previously taught content, skills, and strategies are connected with new content and texts.</t>
  </si>
  <si>
    <t>Los estudiantes escuchan a las maestras/los maestros modelar y pensar en voz alta para identificar los componentes de la estructura del cuento, utilizando esta estructura como herramienta para obtener información para comparar y contrastar, organizar la información y agrupar las ideas relacionadas, manteniendo así un enfoque coherente.</t>
  </si>
  <si>
    <t>Students hear teachers modeling and thinking aloud to identify components of story structure, using story structure as a tool for prompting information to compare and contrast, organize information, and group related ideas to maintain a consistent focus.</t>
  </si>
  <si>
    <t>Los textos utilizados para la enseñanza inicial en la comprensión lectora utilizan:
• vocabulario familiar,
• solo palabras que los estudiantes leen con precisión y aprendieron previamente,
• conocimientos de contenido previamente aprendidos,
• oraciones simples y complejas y
• pasajes cortos y
• pasajes progresivamente más largos.</t>
  </si>
  <si>
    <t>Text used for initial instruction in reading comprehension uses:
• familiar vocabulary,
• only words students can read accurately and have been learned previously,
• previously learned content knowledge,
• simple sentences and complex sentences and
• short passages and
• passages that increase in length.</t>
  </si>
  <si>
    <t>Los estudiantes leen textos decodificables de forma independiente o en grupos pequeños cuando pueden leer con precisión y fluidez:
• leen a simple vista palabras comunes de alta frecuencia (el, la, veo, un, una, mi, es)
• palabras con sílabas abiertas (que terminan en vocal) 
• palabras de dos y tres sílabas que siguen patrones básicos al dividir las palabras en sílabas</t>
  </si>
  <si>
    <t xml:space="preserve">Students read decodable text independently or in small groups when they can read accurately and fluently:
• read common sight words (el, la, veo, un, una, una, mi, es, es)
• words with open syllables (ending in a vowel)
• two-and three-syllable words that follow basic syllable division patterns 
</t>
  </si>
  <si>
    <t>Las estrategias de comprensión incorporan formas y funciones lingüísticas específicas que se señalan en el objetivo, y se enseñan con varios ejemplos sin ambigüedad cuidadosamente diseñados y con cuidadosa selección de textos.</t>
  </si>
  <si>
    <t xml:space="preserve">Comprehension strategies incorporate specific linguistic forms and functions that are outlined in the objective, and are taught with multiple carefully designed unambiguous examples and text selection. </t>
  </si>
  <si>
    <t>El texto utilizado para la enseñanza de la comprensión lectora tiene una estructura explícita (principio, nudo y desenlace evidentes).</t>
  </si>
  <si>
    <t>Text used for reading comprehension instruction has an explicit structure (obvious beginning, middle and end).</t>
  </si>
  <si>
    <r>
      <rPr>
        <sz val="12"/>
        <color rgb="FF000000"/>
        <rFont val="Calibri"/>
        <family val="2"/>
      </rPr>
      <t xml:space="preserve">La diferenciación de la enseñanza de la comprensión está vinculada a los datos de la evaluación, con agrupaciones flexibles basadas en las necesidades de los estudiantes y </t>
    </r>
    <r>
      <rPr>
        <sz val="12"/>
        <color rgb="FF000000"/>
        <rFont val="Calibri"/>
        <family val="2"/>
      </rPr>
      <t xml:space="preserve">el desarrollo del lenguaje oral y el progreso individual </t>
    </r>
    <r>
      <rPr>
        <sz val="12"/>
        <color rgb="FF000000"/>
        <rFont val="Calibri"/>
        <family val="2"/>
      </rPr>
      <t>de los estudiantes.</t>
    </r>
  </si>
  <si>
    <t>Differentiation of comprehension instruction is linked to assessment data, with flexible grouping based on students’ needs, oral language development, and  individual student progress.</t>
  </si>
  <si>
    <r>
      <rPr>
        <b/>
        <sz val="14"/>
        <color theme="1"/>
        <rFont val="Calibri"/>
        <family val="2"/>
      </rPr>
      <t>Segundo grado</t>
    </r>
  </si>
  <si>
    <t>Second Grade</t>
  </si>
  <si>
    <r>
      <rPr>
        <b/>
        <sz val="12"/>
        <color theme="1"/>
        <rFont val="Calibri"/>
        <family val="2"/>
      </rPr>
      <t xml:space="preserve">Sección 1: </t>
    </r>
    <r>
      <rPr>
        <b/>
        <sz val="12"/>
        <color theme="1"/>
        <rFont val="Calibri"/>
        <family val="2"/>
      </rPr>
      <t xml:space="preserve">Fonética y estudio de palabras </t>
    </r>
  </si>
  <si>
    <t xml:space="preserve">Section 1: Phonics and Word Study </t>
  </si>
  <si>
    <t xml:space="preserve">El tiempo asignado para la lección reconoce que la fonética y la conciencia fonológica en español toma menos tiempo que en inglés; sin embargo, se debe dedicar tiempo adicional para establecer conexiones lingüísticas entre el español y el inglés.
El formato de la lección incluye:
• un breve repaso acumulativo de las destrezas previamente enseñadas,
• un breve repaso de actividades de conciencia fonológica,
• concordancia entre fonemas y grafemas,
• precisión en la lectura de palabras,
• desarrollo de la fluidez a nivel de palabra, frase y, eventualmente, oración simple y oración compleja,
• dictado de palabras y oraciones,                                          
• escritura independiente de palabras y oraciones sencillas y complejas,
• transferencia a textos decodificables,
• conexiones interlingüísticas en español e inglés y
• desarrollo del lenguaje oral. </t>
  </si>
  <si>
    <t>The time allotted for phonics and phonological awareness in Spanish takes less time than in English; however, additional time should be devoted to making cross-linguistic connections between Spanish and English.
The lesson format includes:
• brief cumulative review of previously taught skills,
• a brief phonological warm up,
• phoneme-grapheme matching,
• word reading accuracy,
• fluency building at the word, phrase, and eventually simple sentence and complex sentence level,
• word and sentence dictation,
•independent writing of simple and complex words and sentences,
• transfer to decodable text,
• cross-linguistic connections in Spanish and English and
• oral language development.</t>
  </si>
  <si>
    <t>El alcance y la secuencia de patrones fonéticas son detallados, mostrando una progresión desde tipos de palabras sencillas, de diferente longitud y complejidad (por ejemplo: palabras multisilábicas), culminando en destrezas avanzadas (por ejemplo: clasifican palabras de acuerdo con su acento tónico en categorías de aguda (estoy, menú), grave (tasa, ángel) y esdrújula (música, pájaro)).</t>
  </si>
  <si>
    <t>The scope and sequence of phonetic patterns are detailed, showing a progression from simple word types of varying length and complexity (e.g., multisyllabic words), culminating in advanced skills (e.g., classifying words according to their stressed accent into the following categories: (estoy, menú), grave (tasa, ángel) y esdrújula (música, pájaro)).</t>
  </si>
  <si>
    <t>La ortografía se integra con la enseñanza de la fonética usando el dictado.</t>
  </si>
  <si>
    <t>Spelling is integrated into phonics lessons using dictation.</t>
  </si>
  <si>
    <t>Las lecciones de fonética incluyen rutinas paso a paso para enseñar nuevos patrones fonéticos avanzados (por ejemplo: palabras raíz, prefijos y sufijos).</t>
  </si>
  <si>
    <t>Phonics lessons include step by step routines to teach new advanced phonics patterns (e.g., root words, prefixes and suffixes).</t>
  </si>
  <si>
    <t>Se introducen y se practican palabras multisilábicas.</t>
  </si>
  <si>
    <t>Multisyllabic words are introduced and practiced.</t>
  </si>
  <si>
    <t>Las palabras multisilábicas se enseñan utilizando prefijos y sufijos de uso frecuente.</t>
  </si>
  <si>
    <t xml:space="preserve">Multisyllabic words are taught using frequently used prefixes and suffixes. </t>
  </si>
  <si>
    <t>Se enseñan a distinguir los sonidos de las vocales y de los diptongos al leer palabras de una sílaba de ortografía regular (dio, pie, bien) y cómo distinguir los sonidos de las vocales en los triptongos al leer palabras ya conocidas (buey, Paraguay, Uruguay) fijándose en el uso de la (y) como vocal.</t>
  </si>
  <si>
    <t>Students are taught how to distinguish vowel sounds and diphthongs when reading one-syllable words of regular spelling (dio, pie, bien), and they are also taught how to distinguish vowel sounds in triptongs when reading familiar words (buey, Paraguay, Uruguay) by noting the use of (y) as a vowel.</t>
  </si>
  <si>
    <t>El texto para la lectura independiente no contiene palabras con patrones fonéticos que no se hayan enseñado en clases de fonética anteriores.</t>
  </si>
  <si>
    <t>Text for independent reading does not contain words that have phonics patterns that have not been taught in prior phonics lessons.</t>
  </si>
  <si>
    <t xml:space="preserve">Reconocen y leen al nivel de grado palabras con ortografía relativamente compleja con h, que es siempre muda, excepto en el dígrafo ch, o con las sílabas que, qui; gue, gui; y en las que la ü suena en las sílabas güe, güi. </t>
  </si>
  <si>
    <t>Recognize and read at grade level words with complex spellings that contain h, which is always silent, except in the digraph ch, or with the syllables que, qui; gue, gui; and that the ü sounds in the syllables güe, güi.</t>
  </si>
  <si>
    <t>Las palabras se revisan de forma acumulativa.</t>
  </si>
  <si>
    <t xml:space="preserve">Words are cumulatively reviewed. </t>
  </si>
  <si>
    <t xml:space="preserve">Los estudiantes practican de forma automática todas las destrezas de conciencia fonológica y fonémica, aprendidas previamente en kínder y primer grado.  Repasando cómo los sonidos forman sílabas y las sílabas forman palabras.
Utilizar la conciencia metalingüística y las conexiones interlingüísticas para llamar la atención de los estudiantes sobre las similitudes y diferencias entre los fonemas del español y el inglés. 
Utilizar un ritmo instructivo adecuado para la conciencia fonémica en español.
</t>
  </si>
  <si>
    <t>Students practice to automaticity the full continuum of the phonological and phonemic awareness skills that were previously learned in kindergarten and first grade. Reviewing how sounds form syllables and syllables form words.
Use metalinguistic awareness and cross-linguistic connections to draw students' attention to the similarities and differences between Spanish and English phonemes. 
Use appropriate instructional pacing for phonemic awareness in Spanish.</t>
  </si>
  <si>
    <t>Existen varias oportunidades para leer las palabras previamente aprendidas en el contexto de un texto controlado (también conocido como texto decodificable).</t>
  </si>
  <si>
    <t>There are multiple opportunities to read the previously learned words in the context of controlled text (also known as decodable text).</t>
  </si>
  <si>
    <r>
      <rPr>
        <b/>
        <sz val="12"/>
        <color theme="1"/>
        <rFont val="Calibri"/>
        <family val="2"/>
      </rPr>
      <t xml:space="preserve">Sección 2: </t>
    </r>
    <r>
      <rPr>
        <b/>
        <sz val="12"/>
        <color theme="1"/>
        <rFont val="Calibri"/>
        <family val="2"/>
      </rPr>
      <t>Vocabulario</t>
    </r>
  </si>
  <si>
    <t>Section 2: Vocabulary</t>
  </si>
  <si>
    <t>Se enseña a los estudiantes a predecir el significado de las palabras utilizando antónimos y sinónimos, y prefijos y sufijos.</t>
  </si>
  <si>
    <t>Students are taught to predict the meaning of words using antonyms and synonyms, and prefixes and suffixes.</t>
  </si>
  <si>
    <t xml:space="preserve">Se enseña a los estudiantes palabras con más de un significado (por ejemplo: alto, banco, nada, muñeca). </t>
  </si>
  <si>
    <t xml:space="preserve">Students are taught words with more than one meaning (e.g., alto, banco, nada, muñeca). </t>
  </si>
  <si>
    <t>Se pide a los estudiantes que demuestren que comprenden el significado de las palabras utilizándolas en oraciones orales y por escrito.</t>
  </si>
  <si>
    <t>Students are asked to demonstrate understanding word meaning by using words in oral and written sentences.</t>
  </si>
  <si>
    <r>
      <rPr>
        <b/>
        <sz val="11"/>
        <color theme="1"/>
        <rFont val="Calibri"/>
        <family val="2"/>
      </rPr>
      <t>de 13</t>
    </r>
  </si>
  <si>
    <t>out of 13</t>
  </si>
  <si>
    <r>
      <rPr>
        <b/>
        <sz val="12"/>
        <color theme="1"/>
        <rFont val="Calibri"/>
        <family val="2"/>
      </rPr>
      <t xml:space="preserve">Sección 3: </t>
    </r>
    <r>
      <rPr>
        <b/>
        <sz val="12"/>
        <color theme="1"/>
        <rFont val="Calibri"/>
        <family val="2"/>
      </rPr>
      <t>Lectura de textos y fluidez</t>
    </r>
  </si>
  <si>
    <t>Section 3: Text Reading and Fluency</t>
  </si>
  <si>
    <t>Los textos que se pide a los estudiantes que lean de forma independiente se controlan para que solo incluyan los elementos fónicos y los tipos de palabras, como las palabras multisilábicas, que se enseñaron previamente en las clases de fonética.</t>
  </si>
  <si>
    <t>The texts students are asked to read independently are controlled to include only the phonic elements and word types, such as multisyllabic words, that have been previously taught in phonics lessons.</t>
  </si>
  <si>
    <t>El desarrollo de la fluidez en el texto conectado se realiza solo con pasajes que el estudiante puede descifrar con precisión (sin vacilar ni adivinar).</t>
  </si>
  <si>
    <t>Fluency building in connected text is done only with passages the student can decode accurately (without hesitation or guessing).</t>
  </si>
  <si>
    <t>There are sufficient numbers of controlled decodable text that aligns to the phonics scope and sequence are available to allow students to practice to automaticity.</t>
  </si>
  <si>
    <r>
      <rPr>
        <b/>
        <sz val="12"/>
        <color theme="1"/>
        <rFont val="Calibri"/>
        <family val="2"/>
      </rPr>
      <t xml:space="preserve">Sección 4: </t>
    </r>
    <r>
      <rPr>
        <b/>
        <sz val="12"/>
        <color theme="1"/>
        <rFont val="Calibri"/>
        <family val="2"/>
      </rPr>
      <t>Comprensión lectora</t>
    </r>
  </si>
  <si>
    <t>Section 4: Reading Comprehension</t>
  </si>
  <si>
    <t>There is a clear scope and sequence that guides comprehension instruction, in which the goal of the comprehension unit is explicitly stated and in which the ideas follow a logical order.</t>
  </si>
  <si>
    <t>Los textos utilizados para la enseñanza inicial en la comprensión lectora utilizan:
• vocabulario familiar,
• solo palabras que los estudiantes leen con precisión y aprendieron previamente,
• conocimientos de contenido previamente aprendidos,
• oraciones simples y complejas y
• pasajes cortos y medianos.</t>
  </si>
  <si>
    <t>Text used for initial instruction in reading comprehension uses:
• familiar vocabulary,
• only words students can read accurately and have been learned previously,
• previously learned content knowledge,
• simple sentences and complex sentences and
• short and medium length passages.</t>
  </si>
  <si>
    <t>Las lecciones incluyen enseñanza explícita de la estructura y el uso de las convenciones de los textos informativos, como títulos, encabezados, información de gráficas y tablas para ubicar información importante.</t>
  </si>
  <si>
    <t>Lessons include explicit instruction in the structure and use of conventions of informational text such as titles, headings, information from graphs and charts to locate important information.</t>
  </si>
  <si>
    <t>Las lecciones incluyen enseñanza explícita para analizar los elementos de un texto narrativo y comparar y contrastar elementos dentro de un texto y entre textos.</t>
  </si>
  <si>
    <t>Lessons include explicit instruction in analyzing elements of narrative text and comparing and contrasting elements within and among texts.</t>
  </si>
  <si>
    <t>Una secuencia coherente de preguntas y tareas ayuda a los estudiantes a examinar el lenguaje (vocabulario, oraciones y estructura) y a aplicar sus conocimientos y destrezas en la lectura, la escritura, la expresión oral y la comprensión auditiva.
Las lecciones incluyen actividades de escritura, como el uso de una indicación de escritura para escribir una respuesta al texto leído.</t>
  </si>
  <si>
    <t>A coherent sequence of questions and tasks supports students to examine language (vocabulary, sentences, and structure) and apply their knowledge and skills in reading, writing, speaking and listening.
Lessons include writing activities, such as using a writing prompt to respond to text read.</t>
  </si>
  <si>
    <t>La diferenciación de la enseñanza de la comprensión está vinculada a los datos de la evaluación, con agrupaciones flexibles basadas en las necesidades de los estudiantes y el desarrollo del lenguaje oral y el progreso individual de los estudiantes.</t>
  </si>
  <si>
    <r>
      <rPr>
        <b/>
        <sz val="12"/>
        <color theme="1"/>
        <rFont val="Calibri"/>
        <family val="2"/>
      </rPr>
      <t xml:space="preserve">Fase 2: </t>
    </r>
    <r>
      <rPr>
        <b/>
        <sz val="12"/>
        <color theme="1"/>
        <rFont val="Calibri"/>
        <family val="2"/>
      </rPr>
      <t xml:space="preserve">Prácticas didácticas requeridas para la enseñanza de destrezas esenciales de alfabetización temprana </t>
    </r>
  </si>
  <si>
    <t xml:space="preserve">Phase 2: Required Instructional Practices for Teaching Essential Early Literacy Skills </t>
  </si>
  <si>
    <r>
      <rPr>
        <b/>
        <sz val="14"/>
        <color theme="1"/>
        <rFont val="Calibri"/>
        <family val="2"/>
      </rPr>
      <t xml:space="preserve">Tercer grado </t>
    </r>
  </si>
  <si>
    <t xml:space="preserve">Third Grade </t>
  </si>
  <si>
    <t xml:space="preserve">El tiempo asignado para la lección reconoce que la fonética en español toma menos tiempo que en inglés; sin embargo, se debe dedicar tiempo adicional para establecer conexiones lingüísticas entre el español y el inglés.
El formato de la lección incluye:
• un breve repaso acumulativo de las destrezas previamente enseñadas,
• precisión en la lectura de palabras (por ejemplo: concordancia entre fonemas y grafemas),
• desarrollo de la fluidez a nivel de palabra, frase, oración simple y oración compleja,
• dictado de palabras y oraciones,                                 
• escritura independiente de oraciones sencillas y complejas,
• transferencia a textos,
• conexiones interlingüísticas en español e inglés y
• desarrollo del lenguaje oral.  </t>
  </si>
  <si>
    <t>The time allotted for phonics and phonological awareness in Spanish takes less time than in English; however, additional time should be devoted to making cross-linguistic connections between Spanish and English.
The lesson format includes:
• brief cumulative review of previously taught skills,
• word reading accuracy (e.g., phoneme-grapheme matching),
• fluency building at the word, phrase, simple sentence and complex sentence level,
• word and sentence dictation,
•independent writing of simple and complex words and sentences,
• transfer to text,
• cross-linguistic connections in Spanish and English and
• oral language development.</t>
  </si>
  <si>
    <t>El alcance y la secuencia de patrones fonéticas son detallados, mostrando una progresión desde tipos de palabras sencillas, de diferente longitud y complejidad (por ejemplo: palabras multisilábicas), culminando en destrezas avanzadas (por ejemplo: usan correctamente el acento escrito (árbol) de acuerdo con el acento tónico (reloj) en palabras ya conocidas.  Escriben palabras basadas en el acento diacrítico, tales como se/sé, el/él, y mas/más.</t>
  </si>
  <si>
    <t>The scope and sequence of phonetic patterns are detailed, showing a progression from simple word types of varying length and complexity (e.g., multisyllabic words), culminating in advanced skills (e.g., correctly use the written accent (árbol) in accordance with the acento tónico (reloj) in known words). Write words based on the acento diacrítico, such as se/sé, el/él, y mas/más.</t>
  </si>
  <si>
    <t>Las palabras multisilábicas se enseñan explícitamente utilizando los prefijos más comunes (des-, pre-, con-, re-) y los sufijos derivativos (-mente, -oso, -dad; palabras con sufijos comunes del latín) también deben tenerse en cuenta las conexiones interlingüísticas tanto en español como en inglés.</t>
  </si>
  <si>
    <t>Multisyllabic words are explicitly taught using the most common prefixes (des-, pre-, con-, re-) and derivational suffixes (-mente, -oso, -dad; words with common Latin suffixes) and cross-linguistic connections in both Spanish and English must also be taken into account.</t>
  </si>
  <si>
    <t xml:space="preserve">
Se introduce y practica como usar correctamente el 
acento escrito de acuerdo con el acento tónico en ya palabras conocidas.</t>
  </si>
  <si>
    <t>Use known words to introduce and practice the written accent according to the acento tónico.</t>
  </si>
  <si>
    <t>Conocen y aplican destrezas de análisis de palabras a nivel de grado, en la decodificación de palabras, tanto en forma aislada como en un texto y en la escritura de oraciones sencillas y complejas.</t>
  </si>
  <si>
    <t>Know and apply grade-level word analysis skills in decoding words, both in isolation and in text, and in writing simple and complex sentences.</t>
  </si>
  <si>
    <t xml:space="preserve">Las palabras que se pueden confundir fácilmente (porque se parecen o suenan parecido) se enseñan en secuencia, pero no al mismo tiempo. </t>
  </si>
  <si>
    <t>Easily confused words (those that look or sound alike) are taught in sequence, but not at the same time.</t>
  </si>
  <si>
    <t xml:space="preserve">Se practican palabras a nivel de grado, con deletreo irregular (reconocen que la h es muda, excepto en el dígrafo ch; y que la u es muda en las sílabas que, qui, gue, gui; y que la ü suena en las sílabas güe, güi). </t>
  </si>
  <si>
    <t>Grade-level words that have irregular spellings are practiced(students recognize that h is silent, except in the digraph ch; and that u is silent in the syllables que, qui, gue, gui; and that ü sounds in the syllables güe, güi).</t>
  </si>
  <si>
    <t>Los estudiantes practican de forma automática todas las destrezas de la fonética, aprendidas previamente en kínder, primer y segundo grado.</t>
  </si>
  <si>
    <t>Students automatically practice all phonics skills previously learned in kindergarten, first and second grade.</t>
  </si>
  <si>
    <t xml:space="preserve">Existen varias oportunidades para leer las palabras regulares e irregulares (por ejemplo: verbos irregulares) previamente aprendidas en el contexto de un texto. </t>
  </si>
  <si>
    <t>There are multiple opportunities to read the previously learned regular and irregular words (e.g., irregular verbs) in the context of text.</t>
  </si>
  <si>
    <t>de 18</t>
  </si>
  <si>
    <t>Las palabras seleccionadas para la enseñanza son palabras académicas, de alta riqueza y utilidad que aparecerán en conversaciones y en la literatura, las que deben aprenderse para comprender un concepto o un texto, y las palabras de la enseñanza del área de contenido.  
También deben tenerse en cuenta y modelar explícitamente la conciencia metalingüística y las conexiones interlingüísticas, las diferencias entre el español y el inglés (por ejemplo: falsos cognados y las destrezas metacognitivas).</t>
  </si>
  <si>
    <t>Words selected for instruction are academic, rich and high-utility words that will appear in conversation and literature, those that must be learned to understand a concept or text, and words from content area instruction. 
Metalinguistic awareness and cross-linguistic connections, differences between Spanish and English (e.g., false cognates and metacognitive skills) should also be explicitly taught and modeled.</t>
  </si>
  <si>
    <t>Se enseña a los estudiantes a utilizar materiales apropiados para su grado, tales como 
• diccionarios de español a español,
• diccionarios bilingües y
• listas de cognados creadas por maestras/maestros y estudiantes.</t>
  </si>
  <si>
    <t>Students are taught to use grade-appropriate materials: 
• Spanish to Spanish dictionaries,
• bilingual dictionaries and
• teacher/student created cognate lists.</t>
  </si>
  <si>
    <t>de 14</t>
  </si>
  <si>
    <t>out of 14</t>
  </si>
  <si>
    <t>Los textos que se pide a los estudiantes que lean de forma independiente incluyan los elementos fónicos y los tipos de palabras, como las palabras multisilábicas, que se enseñaron previamente en las clases de fonética.</t>
  </si>
  <si>
    <t>The texts students are asked to read independently include phonic elements and word types, such as multisyllabic words, that have been previously taught in phonics lessons.</t>
  </si>
  <si>
    <t>Hay una cantidad suficiente de textos que se ajustan al alcance y la secuencia para que los estudiantes practiquen hasta alcanzar la automaticidad.</t>
  </si>
  <si>
    <t>There are a sufficient number of texts that fit the scope and sequence for students to practice to automaticity.</t>
  </si>
  <si>
    <t>de 6</t>
  </si>
  <si>
    <t>Los conocimientos específicos que los estudiantes aprenderán a lo largo del año están claramente definidos, son acumulativos, se planifican a lo largo del año y preparan a los estudiantes para los grados posteriores.</t>
  </si>
  <si>
    <t>The specific content knowledge students will learn throughout the year is clearly stated, cumulative, mapped out across the year, and prepares students for later grades.</t>
  </si>
  <si>
    <t>los textos utilizados para la enseñanza inicial en la comprensión lectora utilizan:
• vocabulario familiar,
• solo palabras que los estudiantes puedan leer con precisión,
• conocimientos de contenido previamente aprendidos,
• estructura de oraciones más complejas y
• pasajes más largos.</t>
  </si>
  <si>
    <t>Texts used for initial instruction in reading comprehension use:
• familiar vocabulary,
• only words students can read accurately,
• previously learned content knowledge,
• more complex sentence structure and
• longer passages.</t>
  </si>
  <si>
    <t>Los temas de ciencias, ciencias sociales, matemáticas y artes se integran en los contenidos estudiados a través de textos leídos en voz alta por la maestra/el maestro y de la lectura independiente.</t>
  </si>
  <si>
    <t>Topics from science, social studies, math and the arts are integrated into the content studied through text read aloud by the teacher and independent reading.</t>
  </si>
  <si>
    <t>Se presentan temas complejos en una secuencia cuidadosamente planificada que incluye la lectura en voz alta por parte de las maestras/los maestros, debates y proyectos, comenzando con una introducción básica y avanzando hacia una comprensión más profunda.</t>
  </si>
  <si>
    <t>Complex topics are introduced in a carefully planned sequence including teachers reading aloud, discussions, and projects, starting with a basic introduction and building towards a deeper understanding.</t>
  </si>
  <si>
    <r>
      <rPr>
        <b/>
        <sz val="14"/>
        <color theme="1"/>
        <rFont val="Calibri"/>
        <family val="2"/>
      </rPr>
      <t>Facilidad de uso y desarrollo profesional</t>
    </r>
  </si>
  <si>
    <t>Usability and Professional Development</t>
  </si>
  <si>
    <r>
      <rPr>
        <b/>
        <sz val="12"/>
        <color theme="1"/>
        <rFont val="Calibri"/>
        <family val="2"/>
      </rPr>
      <t xml:space="preserve">Sección 5: </t>
    </r>
    <r>
      <rPr>
        <b/>
        <sz val="12"/>
        <color theme="1"/>
        <rFont val="Calibri"/>
        <family val="2"/>
      </rPr>
      <t>Facilidad de uso</t>
    </r>
  </si>
  <si>
    <t>Section 5: Usability</t>
  </si>
  <si>
    <t>Los materiales están bien organizados y son fáciles de localizar.</t>
  </si>
  <si>
    <t>Materials are well organized and easy to locate.</t>
  </si>
  <si>
    <t>Las ediciones para maestras/maestros están en español y son concisas y fáciles de manejar, con conexiones claras entre los recursos para maestras/maestros. Los materiales priorizados (es decir, los materiales que deben enseñarse y que se requieren en el alcance y la secuencia) están claramente indicados para evitar confusiones.</t>
  </si>
  <si>
    <t>The teacher editions are in Spanish and are concise and user-friendly, with clear connections between teacher resources. Prioritized materials (e.g., materials to be taught and required in scope and sequence) are clearly indicated to avoid confusion.</t>
  </si>
  <si>
    <t>Las selecciones de lectura se destacan en los materiales y son el centro de atención.</t>
  </si>
  <si>
    <t>The reading selections are centrally located within the materials and the center of the focus.</t>
  </si>
  <si>
    <t>El contenido puede completarse razonablemente en un año escolar normal y el ritmo del contenido permite la máxima comprensión por parte del estudiante.</t>
  </si>
  <si>
    <t>The content can be reasonably completed within a regular school year and the pacing of content allows for maximum student understanding.</t>
  </si>
  <si>
    <t>Los materiales orientan sobre la cantidad de tiempo que una tarea puede llevar en condiciones razonables.</t>
  </si>
  <si>
    <t>The materials provide guidance about the amount of time a task might reasonably take.</t>
  </si>
  <si>
    <t>de 5</t>
  </si>
  <si>
    <r>
      <rPr>
        <b/>
        <sz val="12"/>
        <color theme="1"/>
        <rFont val="Calibri"/>
        <family val="2"/>
      </rPr>
      <t xml:space="preserve">Sección 6: </t>
    </r>
    <r>
      <rPr>
        <b/>
        <sz val="12"/>
        <color theme="1"/>
        <rFont val="Calibri"/>
        <family val="2"/>
      </rPr>
      <t>Desarrollo profesional</t>
    </r>
  </si>
  <si>
    <t>Section 6: Professional Development</t>
  </si>
  <si>
    <r>
      <rPr>
        <sz val="12"/>
        <color theme="1"/>
        <rFont val="Calibri"/>
        <family val="2"/>
      </rPr>
      <t>Desarrollo profesional 
• Se ofrece desarrollo profesional y formación para apoyar la implementación fiel del programa
• El desarrollo y capacitación profesionales deben ser proporcionados por una persona facilitadora o capacitadora bilingüe
• La persona facilitadora o capacitadora debe tener conocimientos sobre multilingüismo, adquisición de segundos idiomas y alfabetización múltiple</t>
    </r>
  </si>
  <si>
    <t>Professional Development 
• Professional development and coaching are available to support implementing the program with fidelity
• Professional development and coaching must be provided by bilingual facilitator/coach
• The facilitator/coach must be knowledgeable in multilingualism, second language acquisition and multiliteracy</t>
  </si>
  <si>
    <r>
      <rPr>
        <sz val="12"/>
        <color theme="1"/>
        <rFont val="Calibri"/>
        <family val="2"/>
      </rPr>
      <t>Desarrollo profesional - Lista consultiva de programas específicos
• Cumple los criterios del estatuto
• Garantías firmadas</t>
    </r>
  </si>
  <si>
    <t>If professional development is available, rate this item as Met.</t>
  </si>
  <si>
    <t>Professional Development – Program Specific Advisory List
• Meets statute criteria
• Assurances signed</t>
  </si>
  <si>
    <t>de 2</t>
  </si>
  <si>
    <t>out of 2</t>
  </si>
  <si>
    <r>
      <rPr>
        <b/>
        <sz val="14"/>
        <color theme="1"/>
        <rFont val="Calibri"/>
        <family val="2"/>
      </rPr>
      <t>Resumen de calificaciones del programa de español complementario</t>
    </r>
  </si>
  <si>
    <t>Supplemental Spanish Program Ratings Summary</t>
  </si>
  <si>
    <r>
      <rPr>
        <b/>
        <sz val="12"/>
        <color theme="1"/>
        <rFont val="Calibri"/>
        <family val="2"/>
      </rPr>
      <t xml:space="preserve">Fase 1: </t>
    </r>
    <r>
      <rPr>
        <b/>
        <sz val="12"/>
        <color theme="1"/>
        <rFont val="Calibri"/>
        <family val="2"/>
      </rPr>
      <t>Requisitos de los programas complementarios de lectura con base científica o en la evidencia</t>
    </r>
  </si>
  <si>
    <t>Phase 1: Required Features of Scientifically-Based or Evidence Based Supplemental Reading Programs</t>
  </si>
  <si>
    <r>
      <rPr>
        <b/>
        <sz val="12"/>
        <color theme="1"/>
        <rFont val="Calibri"/>
        <family val="2"/>
      </rPr>
      <t>Sección</t>
    </r>
  </si>
  <si>
    <r>
      <rPr>
        <b/>
        <sz val="12"/>
        <color theme="1"/>
        <rFont val="Calibri"/>
        <family val="2"/>
      </rPr>
      <t>Total de puntos</t>
    </r>
  </si>
  <si>
    <r>
      <rPr>
        <b/>
        <sz val="12"/>
        <color theme="1"/>
        <rFont val="Calibri"/>
        <family val="2"/>
      </rPr>
      <t>Criterios</t>
    </r>
  </si>
  <si>
    <t>Section</t>
  </si>
  <si>
    <t>Point Total</t>
  </si>
  <si>
    <r>
      <rPr>
        <sz val="12"/>
        <color theme="1"/>
        <rFont val="Calibri"/>
        <family val="2"/>
      </rPr>
      <t>1:  Alineación con las investigaciones</t>
    </r>
  </si>
  <si>
    <t>1:  Research Alignment</t>
  </si>
  <si>
    <r>
      <rPr>
        <sz val="12"/>
        <color theme="1"/>
        <rFont val="Calibri"/>
        <family val="2"/>
      </rPr>
      <t>2:   Enseñanza explícita</t>
    </r>
  </si>
  <si>
    <t>2:   Explicit Instruction</t>
  </si>
  <si>
    <r>
      <rPr>
        <sz val="12"/>
        <color theme="1"/>
        <rFont val="Calibri"/>
        <family val="2"/>
      </rPr>
      <t xml:space="preserve">3:   Enseñanza secuencial </t>
    </r>
  </si>
  <si>
    <t xml:space="preserve">3:   Sequential Instruction </t>
  </si>
  <si>
    <r>
      <rPr>
        <sz val="12"/>
        <color theme="1"/>
        <rFont val="Calibri"/>
        <family val="2"/>
      </rPr>
      <t>4:   Enseñanza sistemática y acumulativa</t>
    </r>
  </si>
  <si>
    <t>4:   Systematic &amp; Cumulative Instruction</t>
  </si>
  <si>
    <r>
      <rPr>
        <sz val="12"/>
        <color theme="1"/>
        <rFont val="Calibri"/>
        <family val="2"/>
      </rPr>
      <t xml:space="preserve">5:  Componentes coordinados </t>
    </r>
  </si>
  <si>
    <t xml:space="preserve">5:  Coordinated Components </t>
  </si>
  <si>
    <r>
      <rPr>
        <sz val="12"/>
        <color theme="1"/>
        <rFont val="Calibri"/>
        <family val="2"/>
      </rPr>
      <t xml:space="preserve">6:   Elementos relacionados </t>
    </r>
  </si>
  <si>
    <t xml:space="preserve">6:   Related Elements </t>
  </si>
  <si>
    <t>*Criterios del proveedor o editor para los contenidos de lengua y literatura en español de kínder a 3.o de primaria</t>
  </si>
  <si>
    <t>*Provider/Publisher Criteria K-3 Spanish Language Arts Content</t>
  </si>
  <si>
    <t>Overall Points</t>
  </si>
  <si>
    <r>
      <rPr>
        <b/>
        <sz val="12"/>
        <color theme="1"/>
        <rFont val="Calibri"/>
        <family val="2"/>
      </rPr>
      <t>Decisión</t>
    </r>
  </si>
  <si>
    <r>
      <rPr>
        <sz val="12"/>
        <color theme="1"/>
        <rFont val="Calibri"/>
        <family val="2"/>
      </rPr>
      <t xml:space="preserve">Para que un nivel de grado sea calificado como Cumple las Expectativas, todas las secciones, excepto una, deben ser calificadas como Cumple las Expectativas. 
</t>
    </r>
  </si>
  <si>
    <t xml:space="preserve">For a grade level to be rated as Meets Expectations, all but one section must be rated as Meets Expectations. 
</t>
  </si>
  <si>
    <r>
      <rPr>
        <sz val="12"/>
        <color theme="1"/>
        <rFont val="Calibri"/>
        <family val="2"/>
      </rPr>
      <t>Esa única sección debe recibir la calificación Cumple o Cumple Parcialmente.</t>
    </r>
  </si>
  <si>
    <t>That single section must receive the rating Meets or Partially Meets.</t>
  </si>
  <si>
    <r>
      <rPr>
        <sz val="12"/>
        <color theme="1"/>
        <rFont val="Calibri"/>
        <family val="2"/>
      </rPr>
      <t>Si más de una sección es calificada como Cumple Parcialmente, el nivel de grado debe ser calificado como Cumple las Expectativas Parcialmente.</t>
    </r>
  </si>
  <si>
    <t>If more than one section is rated as Partially Meets, the grade level must be rated as Partially Meets Expectations.</t>
  </si>
  <si>
    <r>
      <rPr>
        <sz val="12"/>
        <color theme="1"/>
        <rFont val="Calibri"/>
        <family val="2"/>
      </rPr>
      <t xml:space="preserve">Si alguna sección es calificada como No Cumple las Expectativas, el nivel de grado debe ser calificado como No Cumple las Expectativas. </t>
    </r>
  </si>
  <si>
    <t xml:space="preserve">If any one section is rated as Doesn’t Meet Expectations, the grade level must be rated as Doesn’t Meet Expectations. </t>
  </si>
  <si>
    <r>
      <rPr>
        <sz val="12"/>
        <color theme="1"/>
        <rFont val="Calibri"/>
        <family val="2"/>
      </rPr>
      <t>Todas las secciones tienen que ser calificadas como Cumple Parcialmente o Cumple para que la calificación del grado sea Cumple las Expectativas.</t>
    </r>
  </si>
  <si>
    <t>All sections have to be rated as Partially Meets or Meets for the grade level rating to be Meets Expectations.</t>
  </si>
  <si>
    <r>
      <rPr>
        <b/>
        <sz val="12"/>
        <color theme="1"/>
        <rFont val="Calibri"/>
        <family val="2"/>
      </rPr>
      <t>Kínder</t>
    </r>
  </si>
  <si>
    <r>
      <rPr>
        <b/>
        <sz val="12"/>
        <color theme="1"/>
        <rFont val="Calibri"/>
        <family val="2"/>
      </rPr>
      <t>Estado de revisión</t>
    </r>
  </si>
  <si>
    <r>
      <rPr>
        <b/>
        <sz val="12"/>
        <color theme="1"/>
        <rFont val="Calibri"/>
        <family val="2"/>
      </rPr>
      <t>Recomendación</t>
    </r>
  </si>
  <si>
    <t>Recommendation</t>
  </si>
  <si>
    <r>
      <rPr>
        <sz val="12"/>
        <color theme="1"/>
        <rFont val="Calibri"/>
        <family val="2"/>
      </rPr>
      <t>1: Conciencia fonológica y fonémica</t>
    </r>
  </si>
  <si>
    <r>
      <rPr>
        <sz val="12"/>
        <color theme="1"/>
        <rFont val="Calibri"/>
        <family val="2"/>
      </rPr>
      <t>de 12 puntos</t>
    </r>
  </si>
  <si>
    <r>
      <rPr>
        <sz val="10"/>
        <color theme="1"/>
        <rFont val="Calibri"/>
        <family val="2"/>
      </rPr>
      <t>10 - 12 puntos = Cumple las Expectativas
6 - 9 puntos = Cumple las Expectativas Parcialmente
0 - 5 puntos = No Cumple las Expectativas</t>
    </r>
  </si>
  <si>
    <t>1: Phonological and Phonemic Awareness</t>
  </si>
  <si>
    <t>out of 12 points</t>
  </si>
  <si>
    <t>10 - 12 points = Meets Expectations
6 - 9 points = Partially Meets Expectations
0 - 5 points = Doesn’t Meet Expectations</t>
  </si>
  <si>
    <r>
      <rPr>
        <sz val="12"/>
        <color theme="1"/>
        <rFont val="Calibri"/>
        <family val="2"/>
      </rPr>
      <t>2: Fonética y estudio de palabras</t>
    </r>
  </si>
  <si>
    <r>
      <rPr>
        <sz val="12"/>
        <color theme="1"/>
        <rFont val="Calibri"/>
        <family val="2"/>
      </rPr>
      <t>de 23 puntos</t>
    </r>
  </si>
  <si>
    <r>
      <rPr>
        <sz val="10"/>
        <color theme="1"/>
        <rFont val="Calibri"/>
        <family val="2"/>
      </rPr>
      <t>18 - 23 puntos = Cumple las Expectativas
11 - 17 puntos = Cumple las Expectativas Parcialmente
0 - 10 puntos = No Cumple las Expectativas</t>
    </r>
  </si>
  <si>
    <t>2: Phonics and Word Study</t>
  </si>
  <si>
    <t>out of 23 points</t>
  </si>
  <si>
    <t>18 - 23 points = Meets Expectations
11 - 17 points = Partially Meets Expectations
0 - 10 points = Doesn’t Meet Expectations</t>
  </si>
  <si>
    <r>
      <rPr>
        <sz val="12"/>
        <color theme="1"/>
        <rFont val="Calibri"/>
        <family val="2"/>
      </rPr>
      <t>3: Vocabulario</t>
    </r>
  </si>
  <si>
    <r>
      <rPr>
        <sz val="12"/>
        <color theme="1"/>
        <rFont val="Calibri"/>
        <family val="2"/>
      </rPr>
      <t>de 11 puntos</t>
    </r>
  </si>
  <si>
    <r>
      <rPr>
        <sz val="10"/>
        <color theme="1"/>
        <rFont val="Calibri"/>
        <family val="2"/>
      </rPr>
      <t>9 - 11 puntos = Cumple las Expectativas
6 - 8 puntos = Cumple las Expectativas Parcialmente
0 - 5 puntos = No Cumple las Expectativas</t>
    </r>
  </si>
  <si>
    <t>3: Vocabulary</t>
  </si>
  <si>
    <t>out of 11 points</t>
  </si>
  <si>
    <t>9 – 11 points = Meets Expectations
6 - 8 points = Partially Meets Expectations
0 - 5 points = Doesn’t Meet Expectations</t>
  </si>
  <si>
    <r>
      <rPr>
        <sz val="12"/>
        <color theme="1"/>
        <rFont val="Calibri"/>
        <family val="2"/>
      </rPr>
      <t>4: Comprensión auditiva</t>
    </r>
  </si>
  <si>
    <r>
      <rPr>
        <sz val="12"/>
        <color theme="1"/>
        <rFont val="Calibri"/>
        <family val="2"/>
      </rPr>
      <t>de 7 puntos</t>
    </r>
  </si>
  <si>
    <r>
      <rPr>
        <sz val="10"/>
        <color theme="1"/>
        <rFont val="Calibri"/>
        <family val="2"/>
      </rPr>
      <t>5 - 7 puntos = Cumple las Expectativas
3 - 5 puntos = Cumple las Expectativas Parcialmente
0 - 3 puntos = No Cumple las Expectativas</t>
    </r>
  </si>
  <si>
    <t>4: Listening Comprehension</t>
  </si>
  <si>
    <t>out of 7 points</t>
  </si>
  <si>
    <t>5 - 7 points = Meets Expectations
3 - 5 points = Partially Meets Expectations
0 - 3 points = Doesn’t Meet Expectations</t>
  </si>
  <si>
    <r>
      <rPr>
        <sz val="12"/>
        <color theme="1"/>
        <rFont val="Calibri"/>
        <family val="2"/>
      </rPr>
      <t>Calificación de nivel de grado</t>
    </r>
  </si>
  <si>
    <t>Grade Level Rating</t>
  </si>
  <si>
    <r>
      <rPr>
        <sz val="12"/>
        <color theme="1"/>
        <rFont val="Calibri"/>
        <family val="2"/>
      </rPr>
      <t>Comentarios del revisor</t>
    </r>
  </si>
  <si>
    <t>Reviewer Comments</t>
  </si>
  <si>
    <r>
      <rPr>
        <b/>
        <sz val="12"/>
        <color theme="1"/>
        <rFont val="Calibri"/>
        <family val="2"/>
      </rPr>
      <t>Primer grado</t>
    </r>
  </si>
  <si>
    <r>
      <rPr>
        <sz val="10"/>
        <color theme="1"/>
        <rFont val="Calibri"/>
        <family val="2"/>
      </rPr>
      <t>8 - 11 puntos = Cumple las Expectativas
6 - 7 puntos = Cumple las Expectativas Parcialmente
0 - 5 puntos = No Cumple las Expectativas</t>
    </r>
  </si>
  <si>
    <t>8 - 11 points = Meets Expectations
6 - 7 points = Partially Meets Expectations
0 - 5 points = Doesn’t Meet Expectations</t>
  </si>
  <si>
    <r>
      <rPr>
        <sz val="12"/>
        <color theme="1"/>
        <rFont val="Calibri"/>
        <family val="2"/>
      </rPr>
      <t>de 18 puntos</t>
    </r>
  </si>
  <si>
    <r>
      <rPr>
        <sz val="10"/>
        <color theme="1"/>
        <rFont val="Calibri"/>
        <family val="2"/>
      </rPr>
      <t>15 - 18 puntos = Cumple las Expectativas
9 - 14 puntos = Cumple las Expectativas Parcialmente
0 - 8 puntos = No Cumple las Expectativas</t>
    </r>
  </si>
  <si>
    <t>out of 18 points</t>
  </si>
  <si>
    <t>15 - 18 points = Meets Expectations
9 - 14 points = Partially Meets Expectations
0 - 8 points = Doesn’t Meet Expectations</t>
  </si>
  <si>
    <r>
      <rPr>
        <sz val="12"/>
        <color theme="1"/>
        <rFont val="Calibri"/>
        <family val="2"/>
      </rPr>
      <t>de 10 puntos</t>
    </r>
  </si>
  <si>
    <r>
      <rPr>
        <sz val="10"/>
        <color theme="1"/>
        <rFont val="Calibri"/>
        <family val="2"/>
      </rPr>
      <t>8 - 10 puntos = Cumple las Expectativas
5 - 7 puntos = Cumple las Expectativas Parcialmente
0 - 4 puntos = No Cumple las Expectativas</t>
    </r>
  </si>
  <si>
    <t>out of 10 points</t>
  </si>
  <si>
    <t>8 - 10 points = Meets Expectations
5 - 7 points = Partially Meets Expectations
0 - 4 points = Doesn’t Meet Expectations</t>
  </si>
  <si>
    <r>
      <rPr>
        <sz val="12"/>
        <color theme="1"/>
        <rFont val="Calibri"/>
        <family val="2"/>
      </rPr>
      <t>4: Lectura de textos y fluidez</t>
    </r>
  </si>
  <si>
    <r>
      <rPr>
        <sz val="12"/>
        <color theme="1"/>
        <rFont val="Calibri"/>
        <family val="2"/>
      </rPr>
      <t>de 6 puntos</t>
    </r>
  </si>
  <si>
    <r>
      <rPr>
        <sz val="10"/>
        <color theme="1"/>
        <rFont val="Calibri"/>
        <family val="2"/>
      </rPr>
      <t>5 - 6 puntos = Cumple las Expectativas
3 - 4 puntos = Cumple las Expectativas Parcialmente
0 - 2 puntos = No Cumple las Expectativas</t>
    </r>
  </si>
  <si>
    <t>4: Text Reading and Fluency</t>
  </si>
  <si>
    <t>out of 6 points</t>
  </si>
  <si>
    <t>5 - 6 points = Meets Expectations
3 - 4 points = Partially Meets Expectations
0 - 2 points = Doesn’t Meet Expectations</t>
  </si>
  <si>
    <r>
      <rPr>
        <sz val="12"/>
        <color theme="1"/>
        <rFont val="Calibri"/>
        <family val="2"/>
      </rPr>
      <t>5: Comprensión lectora</t>
    </r>
  </si>
  <si>
    <r>
      <rPr>
        <sz val="10"/>
        <color theme="1"/>
        <rFont val="Calibri"/>
        <family val="2"/>
      </rPr>
      <t>9 - 11 puntos = Cumple las Expectativas
5 - 8 puntos = Cumple las Expectativas Parcialmente
0 - 4 puntos = No Cumple las Expectativas</t>
    </r>
  </si>
  <si>
    <t>5: Reading Comprehension</t>
  </si>
  <si>
    <t>9 - 11 points = Meets Expectations
5 - 8 points = Partially Meets Expectations
0 - 4 points = Doesn’t Meet Expectations</t>
  </si>
  <si>
    <r>
      <rPr>
        <b/>
        <sz val="12"/>
        <color theme="1"/>
        <rFont val="Calibri"/>
        <family val="2"/>
      </rPr>
      <t>Segundo grado</t>
    </r>
  </si>
  <si>
    <r>
      <rPr>
        <sz val="12"/>
        <color theme="1"/>
        <rFont val="Calibri"/>
        <family val="2"/>
      </rPr>
      <t>1: Fonética y estudio de palabras</t>
    </r>
  </si>
  <si>
    <t>1: Phonics and Word Study</t>
  </si>
  <si>
    <r>
      <rPr>
        <sz val="12"/>
        <color theme="1"/>
        <rFont val="Calibri"/>
        <family val="2"/>
      </rPr>
      <t>2: Vocabulario</t>
    </r>
  </si>
  <si>
    <r>
      <rPr>
        <sz val="12"/>
        <color theme="1"/>
        <rFont val="Calibri"/>
        <family val="2"/>
      </rPr>
      <t>de 13 puntos</t>
    </r>
  </si>
  <si>
    <r>
      <rPr>
        <sz val="10"/>
        <color theme="1"/>
        <rFont val="Calibri"/>
        <family val="2"/>
      </rPr>
      <t>10 - 13 puntos = Cumple las Expectativas
7 – 9 puntos = Cumple las Expectativas Parcialmente
0 - 6 puntos = No Cumple las Expectativas</t>
    </r>
  </si>
  <si>
    <t>2: Vocabulary</t>
  </si>
  <si>
    <t>out of 13 points</t>
  </si>
  <si>
    <t>10 - 13 points = Meets Expectations
7 – 9 points = Partially Meets Expectations
0 - 6 points = Doesn’t Meet Expectations</t>
  </si>
  <si>
    <r>
      <rPr>
        <sz val="12"/>
        <color theme="1"/>
        <rFont val="Calibri"/>
        <family val="2"/>
      </rPr>
      <t>3: Lectura de textos y fluidez</t>
    </r>
  </si>
  <si>
    <t>3: Text Reading and Fluency</t>
  </si>
  <si>
    <r>
      <rPr>
        <sz val="12"/>
        <color theme="1"/>
        <rFont val="Calibri"/>
        <family val="2"/>
      </rPr>
      <t>4: Comprensión lectora</t>
    </r>
  </si>
  <si>
    <t>4: Reading Comprehension</t>
  </si>
  <si>
    <t>9 - 11 points = Meets Expectations
6 – 8 points = Partially Meets Expectations
0 - 5 points = Doesn’t Meet Expectations</t>
  </si>
  <si>
    <r>
      <rPr>
        <b/>
        <sz val="12"/>
        <color theme="1"/>
        <rFont val="Calibri"/>
        <family val="2"/>
      </rPr>
      <t>Tercer grado</t>
    </r>
  </si>
  <si>
    <t>Third Grade</t>
  </si>
  <si>
    <r>
      <rPr>
        <sz val="10"/>
        <color theme="1"/>
        <rFont val="Calibri"/>
        <family val="2"/>
      </rPr>
      <t>14 - 18 puntos = Cumple las Expectativas
9 - 13 puntos = Cumple las Expectativas Parcialmente
0 - 8 puntos = No Cumple las Expectativas</t>
    </r>
  </si>
  <si>
    <t>14 - 18 points = Meets Expectations
9 - 13 points = Partially Meets Expectations
0 - 8 points = Doesn’t Meet Expectations</t>
  </si>
  <si>
    <r>
      <rPr>
        <sz val="12"/>
        <color theme="1"/>
        <rFont val="Calibri"/>
        <family val="2"/>
      </rPr>
      <t>de 14 puntos</t>
    </r>
  </si>
  <si>
    <r>
      <rPr>
        <sz val="10"/>
        <color theme="1"/>
        <rFont val="Calibri"/>
        <family val="2"/>
      </rPr>
      <t>11 - 14 puntos = Cumple las Expectativas
7 - 10 puntos = Cumple las Expectativas Parcialmente
0 - 9 puntos = No Cumple las Expectativas</t>
    </r>
  </si>
  <si>
    <t>out of 14 points</t>
  </si>
  <si>
    <t>11 - 14 points = Meets Expectations
7 - 10 points = Partially Meets Expectations
0 - 9 points = Doesn’t Meet Expectations</t>
  </si>
  <si>
    <r>
      <rPr>
        <sz val="12"/>
        <color theme="1"/>
        <rFont val="Calibri"/>
        <family val="2"/>
      </rPr>
      <t xml:space="preserve">3 :Lectura de textos y fluidez  </t>
    </r>
  </si>
  <si>
    <t xml:space="preserve">3 :Text Reading and Fluency  </t>
  </si>
  <si>
    <r>
      <rPr>
        <sz val="10"/>
        <color theme="1"/>
        <rFont val="Calibri"/>
        <family val="2"/>
      </rPr>
      <t>11 - 14 puntos = Cumple las Expectativas
7 - 10 puntos = Cumple las Expectativas Parcialmente
0 - 6 puntos = No Cumple las Expectativas</t>
    </r>
  </si>
  <si>
    <t>11 - 14 points = Meets Expectations
7 - 10 points = Partially Meets Expectations
0 - 6 points = Doesn’t Meet Expectations</t>
  </si>
  <si>
    <r>
      <rPr>
        <b/>
        <sz val="12"/>
        <color theme="1"/>
        <rFont val="Calibri"/>
        <family val="2"/>
      </rPr>
      <t>Facilidad de uso</t>
    </r>
  </si>
  <si>
    <t>Usability</t>
  </si>
  <si>
    <r>
      <rPr>
        <sz val="12"/>
        <color theme="1"/>
        <rFont val="Calibri"/>
        <family val="2"/>
      </rPr>
      <t>Facilidad de uso</t>
    </r>
  </si>
  <si>
    <r>
      <rPr>
        <sz val="12"/>
        <color theme="1"/>
        <rFont val="Calibri"/>
        <family val="2"/>
      </rPr>
      <t>de 5 puntos</t>
    </r>
  </si>
  <si>
    <r>
      <rPr>
        <sz val="10"/>
        <color theme="1"/>
        <rFont val="Calibri"/>
        <family val="2"/>
      </rPr>
      <t>4 - 5 puntos = Cumple las Expectativas
3 puntos = Cumple las Expectativas Parcialmente
0 - 2 puntos = No Cumple las Expectativas</t>
    </r>
  </si>
  <si>
    <t>out of 5 points</t>
  </si>
  <si>
    <t>4 - 5 points = Meets Expectations
3 points = Partially Meets Expectations
0 - 2 points = Doesn’t Meet Expectations</t>
  </si>
  <si>
    <r>
      <rPr>
        <sz val="12"/>
        <color theme="1"/>
        <rFont val="Calibri"/>
        <family val="2"/>
      </rPr>
      <t>Resumen de la puntuación</t>
    </r>
  </si>
  <si>
    <r>
      <rPr>
        <b/>
        <sz val="12"/>
        <color theme="1"/>
        <rFont val="Calibri"/>
        <family val="2"/>
      </rPr>
      <t xml:space="preserve">Desarrollo profesional </t>
    </r>
  </si>
  <si>
    <t xml:space="preserve">Professional Development </t>
  </si>
  <si>
    <r>
      <rPr>
        <b/>
        <sz val="12"/>
        <color theme="1"/>
        <rFont val="Calibri"/>
        <family val="2"/>
      </rPr>
      <t xml:space="preserve">El desarrollo profesional cumple con los criterios de revisión por parte del Departamento para su inclusión en la Lista consultiva de desarrollo profesional. </t>
    </r>
  </si>
  <si>
    <t xml:space="preserve">Professional Development meets the criteria for further review by the Department for inclusion on the Professional Development Advisory List. </t>
  </si>
  <si>
    <r>
      <rPr>
        <sz val="12"/>
        <color theme="1"/>
        <rFont val="Calibri"/>
        <family val="2"/>
      </rPr>
      <t>Desarrollo profesional</t>
    </r>
  </si>
  <si>
    <r>
      <rPr>
        <sz val="12"/>
        <color theme="1"/>
        <rFont val="Calibri"/>
        <family val="2"/>
      </rPr>
      <t>de 2 puntos</t>
    </r>
  </si>
  <si>
    <r>
      <rPr>
        <sz val="12"/>
        <color theme="1"/>
        <rFont val="Calibri"/>
        <family val="2"/>
      </rPr>
      <t>2 puntos = Cumple las Expectativas
0 - 1 puntos = No Cumple las Expectativas</t>
    </r>
  </si>
  <si>
    <t>Professional Development</t>
  </si>
  <si>
    <t>out of 2 points</t>
  </si>
  <si>
    <t>2 points = Meets Expectations
0 - 1 points = Doesn’t Meet Expectations</t>
  </si>
  <si>
    <r>
      <rPr>
        <b/>
        <sz val="14"/>
        <color theme="1"/>
        <rFont val="Calibri"/>
        <family val="2"/>
      </rPr>
      <t>Resumen final del programa de español complementario</t>
    </r>
  </si>
  <si>
    <t>Supplemental Spanish Program Final Summary</t>
  </si>
  <si>
    <r>
      <rPr>
        <b/>
        <sz val="12"/>
        <color theme="1"/>
        <rFont val="Calibri"/>
        <family val="2"/>
      </rPr>
      <t>Nombre del programa, editorial, año de publicación</t>
    </r>
  </si>
  <si>
    <t>Program Name, Publisher, Publication Year</t>
  </si>
  <si>
    <r>
      <rPr>
        <b/>
        <sz val="12"/>
        <color theme="1"/>
        <rFont val="Calibri"/>
        <family val="2"/>
      </rPr>
      <t>Equipo de revisión</t>
    </r>
  </si>
  <si>
    <t>Review Team</t>
  </si>
  <si>
    <r>
      <rPr>
        <b/>
        <sz val="12"/>
        <color theme="1"/>
        <rFont val="Calibri"/>
        <family val="2"/>
      </rPr>
      <t>Fase 1</t>
    </r>
  </si>
  <si>
    <t>Phase 1</t>
  </si>
  <si>
    <r>
      <rPr>
        <b/>
        <sz val="12"/>
        <color theme="1"/>
        <rFont val="Calibri"/>
        <family val="2"/>
      </rPr>
      <t>Desarrollo profesional</t>
    </r>
  </si>
  <si>
    <r>
      <rPr>
        <b/>
        <sz val="12"/>
        <color theme="1"/>
        <rFont val="Calibri"/>
        <family val="2"/>
      </rPr>
      <t>Fase 2</t>
    </r>
  </si>
  <si>
    <t>Phase 2</t>
  </si>
  <si>
    <r>
      <rPr>
        <b/>
        <sz val="12"/>
        <color theme="1"/>
        <rFont val="Calibri"/>
        <family val="2"/>
      </rPr>
      <t>Nivel de grado</t>
    </r>
  </si>
  <si>
    <t>Grade Level</t>
  </si>
  <si>
    <r>
      <rPr>
        <sz val="12"/>
        <color theme="1"/>
        <rFont val="Calibri"/>
        <family val="2"/>
      </rPr>
      <t>Conciencia fonológica y fonémica</t>
    </r>
  </si>
  <si>
    <r>
      <rPr>
        <sz val="12"/>
        <color theme="1"/>
        <rFont val="Calibri"/>
        <family val="2"/>
      </rPr>
      <t>K</t>
    </r>
  </si>
  <si>
    <t>Phonological and Phonemic Awareness</t>
  </si>
  <si>
    <t>K</t>
  </si>
  <si>
    <r>
      <rPr>
        <sz val="12"/>
        <color theme="1"/>
        <rFont val="Calibri"/>
        <family val="2"/>
      </rPr>
      <t>Fonética y estudio de palabras</t>
    </r>
  </si>
  <si>
    <t>Phonics and Word Study</t>
  </si>
  <si>
    <r>
      <rPr>
        <sz val="12"/>
        <color theme="1"/>
        <rFont val="Calibri"/>
        <family val="2"/>
      </rPr>
      <t>Vocabulario</t>
    </r>
  </si>
  <si>
    <t>Vocabulary</t>
  </si>
  <si>
    <r>
      <rPr>
        <sz val="12"/>
        <color theme="1"/>
        <rFont val="Calibri"/>
        <family val="2"/>
      </rPr>
      <t>Fluidez de lectura de textos</t>
    </r>
  </si>
  <si>
    <t>Text Reading Fluency</t>
  </si>
  <si>
    <r>
      <rPr>
        <sz val="12"/>
        <color theme="1"/>
        <rFont val="Calibri"/>
        <family val="2"/>
      </rPr>
      <t>Comprensión auditiva y lectora</t>
    </r>
  </si>
  <si>
    <t>Listening  &amp; Reading Comprehension</t>
  </si>
  <si>
    <r>
      <rPr>
        <b/>
        <sz val="12"/>
        <color theme="1"/>
        <rFont val="Calibri"/>
        <family val="2"/>
      </rPr>
      <t>General</t>
    </r>
  </si>
  <si>
    <r>
      <rPr>
        <sz val="12"/>
        <color theme="1"/>
        <rFont val="Calibri"/>
        <family val="2"/>
      </rPr>
      <t>(Recomendado para los grados:____)</t>
    </r>
  </si>
  <si>
    <t>Overall</t>
  </si>
  <si>
    <t>(Recommended for grades:____)</t>
  </si>
  <si>
    <r>
      <t xml:space="preserve">Sección 1: Alineación con las investigaciones - El programa refleja las investigaciones actuales y confirmadas en enseñanza de lectura en español y de ciencia cognitiva.
</t>
    </r>
    <r>
      <rPr>
        <sz val="12"/>
        <color rgb="FF000000"/>
        <rFont val="Calibri"/>
        <family val="2"/>
        <scheme val="minor"/>
      </rPr>
      <t xml:space="preserve">
</t>
    </r>
    <r>
      <rPr>
        <b/>
        <i/>
        <sz val="12"/>
        <color rgb="FF000000"/>
        <rFont val="Calibri"/>
        <family val="2"/>
        <scheme val="minor"/>
      </rPr>
      <t xml:space="preserve">Debe recibir un punto por cada criterio de la Sección 1 para pasar a la revisión de la Fase 2. </t>
    </r>
  </si>
  <si>
    <r>
      <t xml:space="preserve">Section 1: Research Alignment - The program reflects current and confirmed research in Spanish reading instruction and cognitive science.
</t>
    </r>
    <r>
      <rPr>
        <b/>
        <i/>
        <sz val="12"/>
        <color rgb="FF000000"/>
        <rFont val="Calibri"/>
        <family val="2"/>
        <scheme val="minor"/>
      </rPr>
      <t xml:space="preserve">Must receive one point for each criterion in Section 1 in order to move forward to Phase 2 review.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</si>
</sst>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scheme val="minor"/>
    </font>
    <font>
      <b/>
      <sz val="14"/>
      <color theme="1"/>
      <name val="Calibri"/>
      <family val="2"/>
    </font>
    <font>
      <sz val="11"/>
      <color theme="1"/>
      <name val="Calibri"/>
      <family val="2"/>
    </font>
    <font>
      <sz val="12"/>
      <color theme="1"/>
      <name val="Calibri"/>
      <family val="2"/>
    </font>
    <font>
      <b/>
      <sz val="12"/>
      <color theme="1"/>
      <name val="Calibri"/>
      <family val="2"/>
    </font>
    <font>
      <sz val="11"/>
      <name val="Calibri"/>
      <family val="2"/>
    </font>
    <font>
      <b/>
      <sz val="12"/>
      <color rgb="FF000000"/>
      <name val="Calibri"/>
      <family val="2"/>
    </font>
    <font>
      <sz val="10"/>
      <color theme="1"/>
      <name val="Calibri"/>
      <family val="2"/>
    </font>
    <font>
      <sz val="12"/>
      <color rgb="FF000000"/>
      <name val="Calibri"/>
      <family val="2"/>
    </font>
    <font>
      <b/>
      <sz val="11"/>
      <color theme="1"/>
      <name val="Calibri"/>
      <family val="2"/>
    </font>
    <font>
      <sz val="14"/>
      <color theme="1"/>
      <name val="Calibri"/>
      <family val="2"/>
    </font>
    <font>
      <i/>
      <sz val="9"/>
      <color theme="1"/>
      <name val="Calibri"/>
      <family val="2"/>
    </font>
    <font>
      <sz val="12"/>
      <color rgb="FFFF0000"/>
      <name val="Calibri"/>
      <family val="2"/>
    </font>
    <font>
      <b/>
      <sz val="12"/>
      <color rgb="FF000000"/>
      <name val="Calibri"/>
      <family val="2"/>
      <scheme val="minor"/>
    </font>
    <font>
      <sz val="12"/>
      <color rgb="FF000000"/>
      <name val="Calibri"/>
      <family val="2"/>
      <scheme val="minor"/>
    </font>
    <font>
      <b/>
      <i/>
      <sz val="12"/>
      <color rgb="FF000000"/>
      <name val="Calibri"/>
      <family val="2"/>
      <scheme val="minor"/>
    </font>
    <font>
      <b/>
      <sz val="12"/>
      <name val="Calibri"/>
      <family val="2"/>
    </font>
    <font>
      <b/>
      <sz val="12"/>
      <name val="Calibri"/>
      <family val="2"/>
      <scheme val="minor"/>
    </font>
    <font>
      <b/>
      <sz val="12"/>
      <color rgb="FF000000"/>
      <name val="Calibri"/>
      <family val="2"/>
      <scheme val="major"/>
    </font>
    <font>
      <b/>
      <sz val="12"/>
      <color theme="1"/>
      <name val="Calibri"/>
      <family val="2"/>
      <scheme val="major"/>
    </font>
    <font>
      <sz val="12"/>
      <name val="Calibri"/>
      <family val="2"/>
    </font>
    <font>
      <sz val="12"/>
      <name val="Calibri"/>
      <family val="2"/>
      <scheme val="major"/>
    </font>
    <font>
      <sz val="12"/>
      <color theme="1"/>
      <name val="Calibri"/>
      <family val="2"/>
      <scheme val="major"/>
    </font>
    <font>
      <sz val="12"/>
      <color theme="1"/>
      <name val="Calibri"/>
      <family val="2"/>
      <scheme val="minor"/>
    </font>
    <font>
      <sz val="12"/>
      <color rgb="FF1F1F1F"/>
      <name val="Calibri"/>
      <family val="2"/>
      <scheme val="minor"/>
    </font>
    <font>
      <b/>
      <sz val="11"/>
      <name val="Calibri"/>
      <family val="2"/>
    </font>
  </fonts>
  <fills count="18">
    <fill>
      <patternFill patternType="none"/>
    </fill>
    <fill>
      <patternFill patternType="gray125"/>
    </fill>
    <fill>
      <patternFill patternType="solid">
        <fgColor rgb="FFD8D8D8"/>
        <bgColor rgb="FFD8D8D8"/>
      </patternFill>
    </fill>
    <fill>
      <patternFill patternType="solid">
        <fgColor rgb="FFFFFF00"/>
        <bgColor rgb="FFFFFF00"/>
      </patternFill>
    </fill>
    <fill>
      <patternFill patternType="solid">
        <fgColor rgb="FFFFFFFF"/>
        <bgColor rgb="FFFFFFFF"/>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FFFF00"/>
        <bgColor indexed="64"/>
      </patternFill>
    </fill>
    <fill>
      <patternFill patternType="solid">
        <fgColor theme="0" tint="-0.14999847407452621"/>
        <bgColor rgb="FFFFFF00"/>
      </patternFill>
    </fill>
    <fill>
      <patternFill patternType="solid">
        <fgColor theme="0" tint="-4.9989318521683403E-2"/>
        <bgColor indexed="64"/>
      </patternFill>
    </fill>
    <fill>
      <patternFill patternType="solid">
        <fgColor theme="0" tint="-4.9989318521683403E-2"/>
        <bgColor rgb="FFD8D8D8"/>
      </patternFill>
    </fill>
    <fill>
      <patternFill patternType="solid">
        <fgColor theme="0" tint="-4.9989318521683403E-2"/>
        <bgColor rgb="FFFFFF00"/>
      </patternFill>
    </fill>
    <fill>
      <patternFill patternType="solid">
        <fgColor theme="0" tint="-4.9989318521683403E-2"/>
        <bgColor theme="0"/>
      </patternFill>
    </fill>
    <fill>
      <patternFill patternType="solid">
        <fgColor theme="0" tint="-4.9989318521683403E-2"/>
        <bgColor rgb="FFD9EAD3"/>
      </patternFill>
    </fill>
    <fill>
      <patternFill patternType="solid">
        <fgColor theme="0" tint="-4.9989318521683403E-2"/>
        <bgColor rgb="FFFFFFFF"/>
      </patternFill>
    </fill>
    <fill>
      <patternFill patternType="solid">
        <fgColor theme="0" tint="-4.9989318521683403E-2"/>
        <bgColor rgb="FFE7E6E6"/>
      </patternFill>
    </fill>
    <fill>
      <patternFill patternType="solid">
        <fgColor theme="0" tint="-4.9989318521683403E-2"/>
        <bgColor rgb="FFF2F2F2"/>
      </patternFill>
    </fill>
  </fills>
  <borders count="108">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ck">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medium">
        <color rgb="FF000000"/>
      </left>
      <right/>
      <top/>
      <bottom/>
      <diagonal/>
    </border>
    <border>
      <left/>
      <right/>
      <top/>
      <bottom/>
      <diagonal/>
    </border>
    <border>
      <left style="medium">
        <color rgb="FF000000"/>
      </left>
      <right/>
      <top style="thin">
        <color rgb="FF000000"/>
      </top>
      <bottom/>
      <diagonal/>
    </border>
    <border>
      <left style="medium">
        <color rgb="FF000000"/>
      </left>
      <right style="thin">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indexed="64"/>
      </right>
      <top/>
      <bottom style="thin">
        <color rgb="FF000000"/>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575">
    <xf numFmtId="0" fontId="0" fillId="0" borderId="0" xfId="0"/>
    <xf numFmtId="0" fontId="1" fillId="0" borderId="1" xfId="0" applyFont="1" applyBorder="1" applyAlignment="1">
      <alignment horizontal="center"/>
    </xf>
    <xf numFmtId="0" fontId="2" fillId="0" borderId="0" xfId="0" applyFont="1" applyAlignment="1">
      <alignment horizontal="center"/>
    </xf>
    <xf numFmtId="0" fontId="1" fillId="0" borderId="2" xfId="0" applyFont="1" applyBorder="1" applyAlignment="1">
      <alignment horizontal="center"/>
    </xf>
    <xf numFmtId="0" fontId="2" fillId="0" borderId="2" xfId="0" applyFont="1" applyBorder="1"/>
    <xf numFmtId="0" fontId="2" fillId="0" borderId="2" xfId="0" applyFont="1" applyBorder="1" applyAlignment="1">
      <alignment horizontal="left" wrapText="1"/>
    </xf>
    <xf numFmtId="0" fontId="2" fillId="0" borderId="2" xfId="0" applyFont="1" applyBorder="1" applyAlignment="1">
      <alignment horizontal="left" vertical="top" wrapText="1"/>
    </xf>
    <xf numFmtId="0" fontId="2" fillId="0" borderId="2" xfId="0" applyFont="1" applyBorder="1" applyAlignment="1">
      <alignment vertical="center" wrapText="1"/>
    </xf>
    <xf numFmtId="0" fontId="2" fillId="0" borderId="2" xfId="0" applyFont="1" applyBorder="1" applyAlignment="1">
      <alignment wrapText="1"/>
    </xf>
    <xf numFmtId="0" fontId="2" fillId="0" borderId="3" xfId="0" applyFont="1" applyBorder="1" applyAlignment="1">
      <alignment horizontal="left" wrapText="1"/>
    </xf>
    <xf numFmtId="0" fontId="1" fillId="0" borderId="1" xfId="0" applyFont="1" applyBorder="1" applyAlignment="1">
      <alignment horizontal="center" vertical="center" wrapText="1"/>
    </xf>
    <xf numFmtId="0" fontId="3" fillId="0" borderId="2" xfId="0" applyFont="1" applyBorder="1" applyAlignment="1">
      <alignment wrapText="1"/>
    </xf>
    <xf numFmtId="0" fontId="4" fillId="0" borderId="2" xfId="0" applyFont="1" applyBorder="1" applyAlignment="1">
      <alignment vertical="center" wrapText="1"/>
    </xf>
    <xf numFmtId="0" fontId="3" fillId="0" borderId="2" xfId="0" applyFont="1" applyBorder="1" applyAlignment="1">
      <alignment vertical="center" wrapText="1"/>
    </xf>
    <xf numFmtId="0" fontId="2" fillId="0" borderId="3" xfId="0" applyFont="1" applyBorder="1" applyAlignment="1">
      <alignment wrapText="1"/>
    </xf>
    <xf numFmtId="0" fontId="3" fillId="0" borderId="8" xfId="0" applyFont="1" applyBorder="1" applyAlignment="1">
      <alignment horizontal="center" vertical="center" wrapText="1"/>
    </xf>
    <xf numFmtId="0" fontId="3" fillId="0" borderId="9" xfId="0" applyFont="1" applyBorder="1" applyAlignment="1">
      <alignment vertical="center" wrapText="1"/>
    </xf>
    <xf numFmtId="0" fontId="3" fillId="0" borderId="10" xfId="0" applyFont="1" applyBorder="1" applyAlignment="1">
      <alignment horizontal="center" vertical="center" wrapText="1"/>
    </xf>
    <xf numFmtId="0" fontId="3" fillId="0" borderId="9" xfId="0" applyFont="1" applyBorder="1" applyAlignment="1">
      <alignment wrapText="1"/>
    </xf>
    <xf numFmtId="0" fontId="4" fillId="2" borderId="11" xfId="0" applyFont="1" applyFill="1" applyBorder="1" applyAlignment="1">
      <alignment horizontal="center"/>
    </xf>
    <xf numFmtId="0" fontId="3" fillId="0" borderId="15" xfId="0" applyFont="1" applyBorder="1" applyAlignment="1">
      <alignment horizont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xf>
    <xf numFmtId="0" fontId="8" fillId="0" borderId="10" xfId="0" applyFont="1" applyBorder="1" applyAlignment="1">
      <alignment vertical="center" wrapText="1"/>
    </xf>
    <xf numFmtId="0" fontId="3" fillId="0" borderId="10" xfId="0" applyFont="1" applyBorder="1" applyAlignment="1">
      <alignment vertical="center" wrapText="1"/>
    </xf>
    <xf numFmtId="0" fontId="4" fillId="2" borderId="7" xfId="0" applyFont="1" applyFill="1" applyBorder="1" applyAlignment="1">
      <alignment vertical="center" wrapText="1"/>
    </xf>
    <xf numFmtId="0" fontId="4" fillId="2" borderId="17" xfId="0" applyFont="1" applyFill="1" applyBorder="1" applyAlignment="1">
      <alignment vertical="center" wrapText="1"/>
    </xf>
    <xf numFmtId="0" fontId="9" fillId="2" borderId="11" xfId="0" applyFont="1" applyFill="1" applyBorder="1" applyAlignment="1">
      <alignment horizontal="center" vertical="center"/>
    </xf>
    <xf numFmtId="0" fontId="3" fillId="0" borderId="19" xfId="0" applyFont="1" applyBorder="1" applyAlignment="1">
      <alignment horizontal="center" vertical="center" wrapText="1"/>
    </xf>
    <xf numFmtId="0" fontId="4" fillId="2" borderId="26" xfId="0" applyFont="1" applyFill="1" applyBorder="1" applyAlignment="1">
      <alignment vertical="center"/>
    </xf>
    <xf numFmtId="0" fontId="4" fillId="2" borderId="27" xfId="0" applyFont="1" applyFill="1" applyBorder="1" applyAlignment="1">
      <alignment vertical="center"/>
    </xf>
    <xf numFmtId="0" fontId="4" fillId="2" borderId="27" xfId="0" applyFont="1" applyFill="1" applyBorder="1" applyAlignment="1">
      <alignment horizontal="center" vertical="center"/>
    </xf>
    <xf numFmtId="0" fontId="4" fillId="2" borderId="28" xfId="0" applyFont="1" applyFill="1" applyBorder="1" applyAlignment="1">
      <alignment vertical="center"/>
    </xf>
    <xf numFmtId="0" fontId="9" fillId="0" borderId="19" xfId="0" applyFont="1" applyBorder="1"/>
    <xf numFmtId="0" fontId="9" fillId="0" borderId="29" xfId="0" applyFont="1" applyBorder="1"/>
    <xf numFmtId="0" fontId="9" fillId="0" borderId="20" xfId="0" applyFont="1" applyBorder="1" applyAlignment="1">
      <alignment horizontal="center"/>
    </xf>
    <xf numFmtId="0" fontId="2" fillId="0" borderId="11" xfId="0" applyFont="1" applyBorder="1"/>
    <xf numFmtId="0" fontId="4" fillId="2" borderId="8" xfId="0" applyFont="1" applyFill="1" applyBorder="1" applyAlignment="1">
      <alignment vertical="center" wrapText="1"/>
    </xf>
    <xf numFmtId="0" fontId="4" fillId="2" borderId="10" xfId="0" applyFont="1" applyFill="1" applyBorder="1" applyAlignment="1">
      <alignment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wrapText="1"/>
    </xf>
    <xf numFmtId="0" fontId="3" fillId="4" borderId="9" xfId="0" applyFont="1" applyFill="1" applyBorder="1" applyAlignment="1">
      <alignment wrapText="1"/>
    </xf>
    <xf numFmtId="0" fontId="9" fillId="0" borderId="15" xfId="0" applyFont="1" applyBorder="1" applyAlignment="1">
      <alignment horizontal="center"/>
    </xf>
    <xf numFmtId="0" fontId="4" fillId="2" borderId="8" xfId="0" applyFont="1" applyFill="1" applyBorder="1" applyAlignment="1">
      <alignment vertical="center"/>
    </xf>
    <xf numFmtId="0" fontId="4" fillId="2" borderId="10" xfId="0" applyFont="1" applyFill="1" applyBorder="1" applyAlignment="1">
      <alignment vertical="center"/>
    </xf>
    <xf numFmtId="0" fontId="3" fillId="5" borderId="8" xfId="0" applyFont="1" applyFill="1" applyBorder="1" applyAlignment="1">
      <alignment horizontal="center" vertical="center" wrapText="1"/>
    </xf>
    <xf numFmtId="0" fontId="4" fillId="2" borderId="16" xfId="0" applyFont="1" applyFill="1" applyBorder="1" applyAlignment="1">
      <alignment vertical="center"/>
    </xf>
    <xf numFmtId="0" fontId="4" fillId="2" borderId="17" xfId="0" applyFont="1" applyFill="1" applyBorder="1" applyAlignment="1">
      <alignment vertical="center"/>
    </xf>
    <xf numFmtId="0" fontId="4" fillId="2" borderId="17" xfId="0" applyFont="1" applyFill="1" applyBorder="1" applyAlignment="1">
      <alignment horizontal="center" vertical="center"/>
    </xf>
    <xf numFmtId="0" fontId="4" fillId="2" borderId="18" xfId="0" applyFont="1" applyFill="1" applyBorder="1" applyAlignment="1">
      <alignment vertical="center"/>
    </xf>
    <xf numFmtId="0" fontId="8" fillId="0" borderId="9" xfId="0" applyFont="1" applyBorder="1" applyAlignment="1">
      <alignment horizontal="left" vertical="center" wrapText="1"/>
    </xf>
    <xf numFmtId="0" fontId="4" fillId="2" borderId="30" xfId="0" applyFont="1" applyFill="1" applyBorder="1" applyAlignment="1">
      <alignment horizontal="left" vertical="center"/>
    </xf>
    <xf numFmtId="0" fontId="4" fillId="2" borderId="31" xfId="0" applyFont="1" applyFill="1" applyBorder="1" applyAlignment="1">
      <alignment horizontal="left" vertical="center"/>
    </xf>
    <xf numFmtId="0" fontId="9" fillId="0" borderId="20" xfId="0" applyFont="1" applyBorder="1" applyAlignment="1">
      <alignment horizontal="center" vertical="center"/>
    </xf>
    <xf numFmtId="0" fontId="2" fillId="0" borderId="0" xfId="0" applyFont="1" applyAlignment="1">
      <alignment horizontal="center" vertical="center"/>
    </xf>
    <xf numFmtId="0" fontId="3" fillId="0" borderId="32" xfId="0" applyFont="1" applyBorder="1" applyAlignment="1">
      <alignment horizontal="center" vertical="center" wrapText="1"/>
    </xf>
    <xf numFmtId="0" fontId="2" fillId="0" borderId="4" xfId="0" applyFont="1" applyBorder="1"/>
    <xf numFmtId="0" fontId="4" fillId="2" borderId="30" xfId="0" applyFont="1" applyFill="1" applyBorder="1" applyAlignment="1">
      <alignment vertical="center"/>
    </xf>
    <xf numFmtId="0" fontId="4" fillId="2" borderId="31" xfId="0" applyFont="1" applyFill="1" applyBorder="1" applyAlignment="1">
      <alignment vertical="center"/>
    </xf>
    <xf numFmtId="0" fontId="4" fillId="0" borderId="20" xfId="0" applyFont="1" applyBorder="1" applyAlignment="1">
      <alignment vertical="center" wrapText="1"/>
    </xf>
    <xf numFmtId="0" fontId="4" fillId="0" borderId="10" xfId="0" applyFont="1" applyBorder="1" applyAlignment="1">
      <alignment horizontal="center"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19" xfId="0" applyFont="1" applyBorder="1" applyAlignment="1">
      <alignment vertical="center"/>
    </xf>
    <xf numFmtId="0" fontId="4" fillId="0" borderId="20" xfId="0" applyFont="1" applyBorder="1" applyAlignment="1">
      <alignment horizontal="righ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2" fillId="0" borderId="5" xfId="0" applyFont="1" applyBorder="1"/>
    <xf numFmtId="0" fontId="2" fillId="0" borderId="6" xfId="0" applyFont="1" applyBorder="1"/>
    <xf numFmtId="0" fontId="4" fillId="2" borderId="30" xfId="0" applyFont="1" applyFill="1" applyBorder="1" applyAlignment="1">
      <alignment vertical="center" wrapText="1"/>
    </xf>
    <xf numFmtId="0" fontId="4" fillId="2" borderId="31" xfId="0" applyFont="1" applyFill="1" applyBorder="1" applyAlignment="1">
      <alignment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7" fillId="0" borderId="20" xfId="0" applyFont="1" applyBorder="1" applyAlignment="1">
      <alignment vertical="center" wrapText="1"/>
    </xf>
    <xf numFmtId="0" fontId="3" fillId="0" borderId="37" xfId="0" applyFont="1" applyBorder="1" applyAlignment="1">
      <alignment horizontal="center" vertical="center" wrapText="1"/>
    </xf>
    <xf numFmtId="0" fontId="7" fillId="0" borderId="10" xfId="0" applyFont="1" applyBorder="1" applyAlignment="1">
      <alignment vertical="center" wrapText="1"/>
    </xf>
    <xf numFmtId="0" fontId="3" fillId="0" borderId="29" xfId="0" applyFont="1" applyBorder="1" applyAlignment="1">
      <alignment vertical="center"/>
    </xf>
    <xf numFmtId="0" fontId="3" fillId="0" borderId="20" xfId="0" applyFont="1" applyBorder="1" applyAlignment="1">
      <alignment horizontal="right" vertical="center"/>
    </xf>
    <xf numFmtId="0" fontId="4" fillId="2" borderId="16" xfId="0" applyFont="1" applyFill="1" applyBorder="1" applyAlignment="1">
      <alignment vertical="center" wrapText="1"/>
    </xf>
    <xf numFmtId="0" fontId="4" fillId="2" borderId="18" xfId="0" applyFont="1" applyFill="1" applyBorder="1" applyAlignment="1">
      <alignment vertical="center" wrapText="1"/>
    </xf>
    <xf numFmtId="0" fontId="7" fillId="0" borderId="37" xfId="0" applyFont="1" applyBorder="1" applyAlignment="1">
      <alignment vertical="center" wrapText="1"/>
    </xf>
    <xf numFmtId="0" fontId="3" fillId="0" borderId="41" xfId="0" applyFont="1" applyBorder="1" applyAlignment="1">
      <alignment vertical="center" wrapText="1"/>
    </xf>
    <xf numFmtId="0" fontId="4" fillId="2" borderId="42" xfId="0" applyFont="1" applyFill="1" applyBorder="1" applyAlignment="1">
      <alignment horizontal="center" vertical="center" wrapText="1"/>
    </xf>
    <xf numFmtId="0" fontId="3" fillId="0" borderId="29" xfId="0" applyFont="1" applyBorder="1" applyAlignment="1">
      <alignment vertical="center" wrapText="1"/>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28" xfId="0" applyFont="1" applyFill="1" applyBorder="1" applyAlignment="1">
      <alignment vertical="center" wrapText="1"/>
    </xf>
    <xf numFmtId="0" fontId="7" fillId="0" borderId="13" xfId="0" applyFont="1" applyBorder="1" applyAlignment="1">
      <alignment vertical="center" wrapText="1"/>
    </xf>
    <xf numFmtId="0" fontId="4" fillId="2" borderId="43" xfId="0" applyFont="1" applyFill="1" applyBorder="1" applyAlignment="1">
      <alignment vertical="center" wrapText="1"/>
    </xf>
    <xf numFmtId="0" fontId="4" fillId="2" borderId="44" xfId="0" applyFont="1" applyFill="1" applyBorder="1" applyAlignment="1">
      <alignment vertical="center" wrapText="1"/>
    </xf>
    <xf numFmtId="0" fontId="4" fillId="2" borderId="45" xfId="0" applyFont="1" applyFill="1" applyBorder="1" applyAlignment="1">
      <alignment vertical="center" wrapText="1"/>
    </xf>
    <xf numFmtId="0" fontId="4" fillId="0" borderId="37" xfId="0" applyFont="1" applyBorder="1" applyAlignment="1">
      <alignment horizontal="center" vertical="center" wrapText="1"/>
    </xf>
    <xf numFmtId="0" fontId="4" fillId="0" borderId="33" xfId="0" applyFont="1" applyBorder="1" applyAlignment="1">
      <alignment horizontal="center" vertical="center" wrapText="1"/>
    </xf>
    <xf numFmtId="0" fontId="7" fillId="0" borderId="33" xfId="0" applyFont="1" applyBorder="1" applyAlignment="1">
      <alignment vertical="center" wrapText="1"/>
    </xf>
    <xf numFmtId="0" fontId="3" fillId="0" borderId="8" xfId="0" applyFont="1" applyBorder="1" applyAlignment="1">
      <alignment vertical="center" wrapText="1"/>
    </xf>
    <xf numFmtId="0" fontId="3" fillId="0" borderId="20" xfId="0" applyFont="1" applyBorder="1" applyAlignment="1">
      <alignment horizontal="right" vertical="center" wrapText="1"/>
    </xf>
    <xf numFmtId="0" fontId="4" fillId="0" borderId="25"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4" fillId="0" borderId="49" xfId="0" applyFont="1" applyBorder="1" applyAlignment="1">
      <alignment horizontal="center"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3" fillId="0" borderId="34" xfId="0" applyFont="1" applyBorder="1" applyAlignment="1">
      <alignment horizontal="center" vertical="center" wrapText="1"/>
    </xf>
    <xf numFmtId="0" fontId="3" fillId="7" borderId="10" xfId="0" applyFont="1" applyFill="1" applyBorder="1" applyAlignment="1">
      <alignment horizontal="center" vertical="center" wrapText="1"/>
    </xf>
    <xf numFmtId="0" fontId="3" fillId="0" borderId="56" xfId="0" applyFont="1" applyBorder="1" applyAlignment="1">
      <alignment vertical="center" wrapText="1"/>
    </xf>
    <xf numFmtId="0" fontId="4" fillId="2" borderId="35" xfId="0" applyFont="1" applyFill="1" applyBorder="1" applyAlignment="1">
      <alignment horizontal="left" vertical="center"/>
    </xf>
    <xf numFmtId="0" fontId="4" fillId="2" borderId="35" xfId="0" applyFont="1" applyFill="1" applyBorder="1" applyAlignment="1">
      <alignment horizontal="center" vertical="center"/>
    </xf>
    <xf numFmtId="0" fontId="4" fillId="2" borderId="35" xfId="0" applyFont="1" applyFill="1" applyBorder="1" applyAlignment="1">
      <alignment vertical="center"/>
    </xf>
    <xf numFmtId="0" fontId="4" fillId="0" borderId="56" xfId="0" applyFont="1" applyBorder="1" applyAlignment="1">
      <alignment horizontal="center" vertical="center" wrapText="1"/>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2" borderId="35" xfId="0" applyFont="1" applyFill="1" applyBorder="1" applyAlignment="1">
      <alignment vertical="center" wrapText="1"/>
    </xf>
    <xf numFmtId="0" fontId="9" fillId="2" borderId="37" xfId="0" applyFont="1" applyFill="1" applyBorder="1" applyAlignment="1">
      <alignment horizontal="center" vertical="center"/>
    </xf>
    <xf numFmtId="0" fontId="4" fillId="2" borderId="37" xfId="0" applyFont="1" applyFill="1" applyBorder="1" applyAlignment="1">
      <alignment horizontal="center" vertical="center" wrapText="1"/>
    </xf>
    <xf numFmtId="0" fontId="4" fillId="2" borderId="54" xfId="0" applyFont="1" applyFill="1" applyBorder="1" applyAlignment="1">
      <alignment vertical="center" wrapText="1"/>
    </xf>
    <xf numFmtId="0" fontId="4" fillId="0" borderId="56" xfId="0" applyFont="1" applyBorder="1" applyAlignment="1">
      <alignment vertical="center" wrapText="1"/>
    </xf>
    <xf numFmtId="0" fontId="4" fillId="0" borderId="52" xfId="0" applyFont="1" applyBorder="1" applyAlignment="1">
      <alignment horizontal="left" vertical="center"/>
    </xf>
    <xf numFmtId="0" fontId="3" fillId="0" borderId="56" xfId="0" applyFont="1" applyBorder="1" applyAlignment="1">
      <alignment horizontal="center" vertical="center" wrapText="1"/>
    </xf>
    <xf numFmtId="0" fontId="2" fillId="0" borderId="0" xfId="0" applyFont="1"/>
    <xf numFmtId="0" fontId="4" fillId="0" borderId="23" xfId="0" applyFont="1" applyBorder="1" applyAlignment="1">
      <alignment horizontal="center" vertical="center"/>
    </xf>
    <xf numFmtId="0" fontId="5" fillId="0" borderId="23" xfId="0" applyFont="1" applyBorder="1"/>
    <xf numFmtId="0" fontId="3" fillId="0" borderId="23" xfId="0" applyFont="1" applyBorder="1"/>
    <xf numFmtId="0" fontId="4" fillId="0" borderId="23" xfId="0" applyFont="1" applyBorder="1" applyAlignment="1">
      <alignment horizontal="right" vertical="center"/>
    </xf>
    <xf numFmtId="0" fontId="3" fillId="0" borderId="23" xfId="0" applyFont="1" applyBorder="1" applyAlignment="1">
      <alignment horizontal="center"/>
    </xf>
    <xf numFmtId="0" fontId="8" fillId="0" borderId="23" xfId="0" applyFont="1" applyBorder="1"/>
    <xf numFmtId="0" fontId="0" fillId="0" borderId="23" xfId="0" applyBorder="1"/>
    <xf numFmtId="0" fontId="6" fillId="2" borderId="58" xfId="0" applyFont="1" applyFill="1" applyBorder="1" applyAlignment="1">
      <alignment wrapText="1"/>
    </xf>
    <xf numFmtId="0" fontId="5" fillId="0" borderId="12" xfId="0" applyFont="1" applyBorder="1"/>
    <xf numFmtId="0" fontId="5" fillId="0" borderId="5" xfId="0" applyFont="1" applyBorder="1"/>
    <xf numFmtId="0" fontId="5" fillId="0" borderId="14" xfId="0" applyFont="1" applyBorder="1"/>
    <xf numFmtId="0" fontId="5" fillId="0" borderId="22" xfId="0" applyFont="1" applyBorder="1"/>
    <xf numFmtId="0" fontId="5" fillId="0" borderId="4" xfId="0" applyFont="1" applyBorder="1"/>
    <xf numFmtId="0" fontId="5" fillId="0" borderId="23" xfId="0" applyFont="1" applyBorder="1" applyAlignment="1">
      <alignment horizontal="center"/>
    </xf>
    <xf numFmtId="0" fontId="3" fillId="0" borderId="23" xfId="0" applyFont="1" applyBorder="1" applyAlignment="1">
      <alignment horizontal="right" vertical="center" wrapText="1"/>
    </xf>
    <xf numFmtId="0" fontId="2" fillId="0" borderId="23" xfId="0" applyFont="1" applyBorder="1"/>
    <xf numFmtId="0" fontId="4" fillId="0" borderId="23" xfId="0" applyFont="1" applyBorder="1"/>
    <xf numFmtId="0" fontId="4" fillId="0" borderId="23" xfId="0" applyFont="1" applyBorder="1" applyAlignment="1">
      <alignment horizontal="center"/>
    </xf>
    <xf numFmtId="0" fontId="17" fillId="0" borderId="59" xfId="0" applyFont="1" applyBorder="1" applyAlignment="1">
      <alignment horizontal="right" vertical="center"/>
    </xf>
    <xf numFmtId="0" fontId="4" fillId="0" borderId="60" xfId="0" applyFont="1" applyBorder="1" applyAlignment="1">
      <alignment horizontal="left" vertical="center"/>
    </xf>
    <xf numFmtId="0" fontId="4" fillId="0" borderId="61" xfId="0" applyFont="1" applyBorder="1" applyAlignment="1">
      <alignment horizontal="left"/>
    </xf>
    <xf numFmtId="0" fontId="4" fillId="0" borderId="62" xfId="0" applyFont="1" applyBorder="1" applyAlignment="1">
      <alignment horizontal="left"/>
    </xf>
    <xf numFmtId="0" fontId="13" fillId="8" borderId="63" xfId="0" applyFont="1" applyFill="1" applyBorder="1" applyAlignment="1">
      <alignment horizontal="left"/>
    </xf>
    <xf numFmtId="0" fontId="4" fillId="8" borderId="64" xfId="0" applyFont="1" applyFill="1" applyBorder="1"/>
    <xf numFmtId="0" fontId="4" fillId="8" borderId="65" xfId="0" applyFont="1" applyFill="1" applyBorder="1"/>
    <xf numFmtId="0" fontId="4" fillId="8" borderId="66" xfId="0" applyFont="1" applyFill="1" applyBorder="1"/>
    <xf numFmtId="0" fontId="20" fillId="0" borderId="67" xfId="0" applyFont="1" applyBorder="1"/>
    <xf numFmtId="0" fontId="3" fillId="0" borderId="68" xfId="0" applyFont="1" applyBorder="1"/>
    <xf numFmtId="0" fontId="3" fillId="0" borderId="69" xfId="0" applyFont="1" applyBorder="1"/>
    <xf numFmtId="0" fontId="3" fillId="0" borderId="70" xfId="0" applyFont="1" applyBorder="1"/>
    <xf numFmtId="0" fontId="3" fillId="0" borderId="71" xfId="0" applyFont="1" applyBorder="1" applyAlignment="1">
      <alignment horizontal="right"/>
    </xf>
    <xf numFmtId="0" fontId="3" fillId="0" borderId="72" xfId="0" applyFont="1" applyBorder="1"/>
    <xf numFmtId="0" fontId="3" fillId="0" borderId="73" xfId="0" applyFont="1" applyBorder="1"/>
    <xf numFmtId="0" fontId="3" fillId="0" borderId="74" xfId="0" applyFont="1" applyBorder="1"/>
    <xf numFmtId="0" fontId="4" fillId="0" borderId="75" xfId="0" applyFont="1" applyBorder="1" applyAlignment="1">
      <alignment horizontal="right" vertical="center"/>
    </xf>
    <xf numFmtId="0" fontId="4" fillId="0" borderId="77" xfId="0" applyFont="1" applyBorder="1" applyAlignment="1">
      <alignment vertical="center"/>
    </xf>
    <xf numFmtId="0" fontId="4" fillId="0" borderId="78" xfId="0" applyFont="1" applyBorder="1" applyAlignment="1">
      <alignment vertical="center"/>
    </xf>
    <xf numFmtId="0" fontId="1" fillId="0" borderId="43" xfId="0" applyFont="1" applyBorder="1" applyAlignment="1">
      <alignment vertical="center"/>
    </xf>
    <xf numFmtId="0" fontId="4" fillId="0" borderId="22" xfId="0" applyFont="1" applyBorder="1" applyAlignment="1">
      <alignment vertical="center"/>
    </xf>
    <xf numFmtId="0" fontId="1" fillId="0" borderId="23" xfId="0" applyFont="1" applyBorder="1" applyAlignment="1">
      <alignment vertical="center"/>
    </xf>
    <xf numFmtId="0" fontId="4" fillId="0" borderId="23" xfId="0" applyFont="1" applyBorder="1" applyAlignment="1">
      <alignment vertical="center"/>
    </xf>
    <xf numFmtId="0" fontId="13" fillId="9" borderId="17" xfId="0" applyFont="1" applyFill="1" applyBorder="1" applyAlignment="1">
      <alignment vertical="center" wrapText="1"/>
    </xf>
    <xf numFmtId="0" fontId="4" fillId="0" borderId="24" xfId="0" applyFont="1" applyBorder="1" applyAlignment="1">
      <alignment vertical="center"/>
    </xf>
    <xf numFmtId="0" fontId="4" fillId="0" borderId="4" xfId="0" applyFont="1" applyBorder="1" applyAlignment="1">
      <alignment vertical="center"/>
    </xf>
    <xf numFmtId="0" fontId="16" fillId="0" borderId="13" xfId="0" applyFont="1" applyBorder="1" applyAlignment="1">
      <alignment horizontal="right"/>
    </xf>
    <xf numFmtId="0" fontId="16" fillId="0" borderId="13" xfId="0" applyFont="1" applyBorder="1" applyAlignment="1">
      <alignment horizontal="right" vertical="center"/>
    </xf>
    <xf numFmtId="0" fontId="16" fillId="0" borderId="14" xfId="0" applyFont="1" applyBorder="1" applyAlignment="1">
      <alignment horizontal="right" vertical="center"/>
    </xf>
    <xf numFmtId="0" fontId="3" fillId="0" borderId="15" xfId="0" applyFont="1" applyBorder="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1" fillId="0" borderId="23" xfId="0" applyFont="1" applyBorder="1"/>
    <xf numFmtId="0" fontId="4" fillId="2" borderId="54"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4" borderId="10" xfId="0" applyFont="1" applyFill="1" applyBorder="1" applyAlignment="1">
      <alignment horizontal="left" vertical="center" wrapText="1"/>
    </xf>
    <xf numFmtId="0" fontId="3" fillId="4" borderId="9" xfId="0" applyFont="1" applyFill="1" applyBorder="1" applyAlignment="1">
      <alignment horizontal="left" vertical="center" wrapText="1"/>
    </xf>
    <xf numFmtId="0" fontId="14" fillId="0" borderId="9" xfId="0" applyFont="1" applyBorder="1" applyAlignment="1">
      <alignment horizontal="left" vertical="center" wrapText="1"/>
    </xf>
    <xf numFmtId="0" fontId="23" fillId="0" borderId="9" xfId="0" applyFont="1" applyBorder="1" applyAlignment="1">
      <alignment horizontal="left" vertical="center" wrapText="1"/>
    </xf>
    <xf numFmtId="0" fontId="23" fillId="0" borderId="10" xfId="0" applyFont="1" applyBorder="1" applyAlignment="1">
      <alignment horizontal="left" vertical="center" wrapText="1"/>
    </xf>
    <xf numFmtId="0" fontId="23" fillId="4" borderId="9" xfId="0" applyFont="1" applyFill="1" applyBorder="1" applyAlignment="1">
      <alignment horizontal="left" vertical="center" wrapText="1"/>
    </xf>
    <xf numFmtId="0" fontId="1" fillId="0" borderId="22" xfId="0" applyFont="1" applyBorder="1"/>
    <xf numFmtId="0" fontId="8" fillId="0" borderId="10" xfId="0" applyFont="1" applyBorder="1" applyAlignment="1">
      <alignment horizontal="left" vertical="center" wrapText="1"/>
    </xf>
    <xf numFmtId="0" fontId="24" fillId="0" borderId="9" xfId="0" applyFont="1" applyBorder="1" applyAlignment="1">
      <alignment horizontal="left" vertical="center" wrapText="1"/>
    </xf>
    <xf numFmtId="0" fontId="4" fillId="2" borderId="79" xfId="0" applyFont="1" applyFill="1" applyBorder="1" applyAlignment="1">
      <alignment vertical="center"/>
    </xf>
    <xf numFmtId="0" fontId="4" fillId="2" borderId="80" xfId="0" applyFont="1" applyFill="1" applyBorder="1" applyAlignment="1">
      <alignment vertical="center"/>
    </xf>
    <xf numFmtId="0" fontId="4" fillId="2" borderId="80" xfId="0" applyFont="1" applyFill="1" applyBorder="1" applyAlignment="1">
      <alignment horizontal="center" vertical="center"/>
    </xf>
    <xf numFmtId="0" fontId="4" fillId="2" borderId="81" xfId="0" applyFont="1" applyFill="1" applyBorder="1" applyAlignment="1">
      <alignment vertical="center"/>
    </xf>
    <xf numFmtId="0" fontId="4" fillId="2" borderId="82" xfId="0" applyFont="1" applyFill="1" applyBorder="1" applyAlignment="1">
      <alignment vertical="center" wrapText="1"/>
    </xf>
    <xf numFmtId="0" fontId="4" fillId="2" borderId="83" xfId="0" applyFont="1" applyFill="1" applyBorder="1" applyAlignment="1">
      <alignment horizontal="center" vertical="center" wrapText="1"/>
    </xf>
    <xf numFmtId="0" fontId="3" fillId="0" borderId="82" xfId="0" applyFont="1" applyBorder="1" applyAlignment="1">
      <alignment horizontal="center" vertical="center" wrapText="1"/>
    </xf>
    <xf numFmtId="0" fontId="3" fillId="0" borderId="83" xfId="0" applyFont="1" applyBorder="1" applyAlignment="1">
      <alignment horizontal="center" vertical="center" wrapText="1"/>
    </xf>
    <xf numFmtId="0" fontId="4" fillId="2" borderId="83" xfId="0" applyFont="1" applyFill="1" applyBorder="1" applyAlignment="1">
      <alignment horizontal="center"/>
    </xf>
    <xf numFmtId="0" fontId="4" fillId="0" borderId="84" xfId="0" applyFont="1" applyBorder="1" applyAlignment="1">
      <alignment vertical="center"/>
    </xf>
    <xf numFmtId="0" fontId="4" fillId="0" borderId="85" xfId="0" applyFont="1" applyBorder="1" applyAlignment="1">
      <alignment vertical="center"/>
    </xf>
    <xf numFmtId="0" fontId="5" fillId="0" borderId="86" xfId="0" applyFont="1" applyBorder="1"/>
    <xf numFmtId="0" fontId="5" fillId="0" borderId="87" xfId="0" applyFont="1" applyBorder="1"/>
    <xf numFmtId="0" fontId="4" fillId="0" borderId="10" xfId="0" applyFont="1" applyBorder="1" applyAlignment="1">
      <alignment horizontal="center" vertical="center"/>
    </xf>
    <xf numFmtId="0" fontId="6" fillId="0" borderId="20" xfId="0" applyFont="1" applyBorder="1" applyAlignment="1">
      <alignment horizontal="center" vertical="center"/>
    </xf>
    <xf numFmtId="0" fontId="4" fillId="0" borderId="89" xfId="0" applyFont="1" applyBorder="1" applyAlignment="1">
      <alignment vertical="center" wrapText="1"/>
    </xf>
    <xf numFmtId="0" fontId="4" fillId="0" borderId="83" xfId="0" applyFont="1" applyBorder="1" applyAlignment="1">
      <alignment horizontal="center" vertical="center" wrapText="1"/>
    </xf>
    <xf numFmtId="0" fontId="3" fillId="0" borderId="89" xfId="0" applyFont="1" applyBorder="1" applyAlignment="1">
      <alignment vertical="center" wrapText="1"/>
    </xf>
    <xf numFmtId="0" fontId="3" fillId="0" borderId="89" xfId="0" applyFont="1" applyBorder="1" applyAlignment="1">
      <alignment vertical="center"/>
    </xf>
    <xf numFmtId="0" fontId="4" fillId="2" borderId="90" xfId="0" applyFont="1" applyFill="1" applyBorder="1" applyAlignment="1">
      <alignment vertical="center" wrapText="1"/>
    </xf>
    <xf numFmtId="0" fontId="4" fillId="2" borderId="91" xfId="0" applyFont="1" applyFill="1" applyBorder="1" applyAlignment="1">
      <alignment horizontal="right" vertical="center" wrapText="1"/>
    </xf>
    <xf numFmtId="0" fontId="4" fillId="2" borderId="92" xfId="0" applyFont="1" applyFill="1" applyBorder="1" applyAlignment="1">
      <alignment horizontal="left" vertical="center"/>
    </xf>
    <xf numFmtId="0" fontId="4" fillId="2" borderId="93" xfId="0" applyFont="1" applyFill="1" applyBorder="1" applyAlignment="1">
      <alignment vertical="center"/>
    </xf>
    <xf numFmtId="0" fontId="4" fillId="0" borderId="94" xfId="0" applyFont="1" applyBorder="1" applyAlignment="1">
      <alignment vertical="center"/>
    </xf>
    <xf numFmtId="0" fontId="4" fillId="0" borderId="94" xfId="0" applyFont="1" applyBorder="1" applyAlignment="1">
      <alignment vertical="center" wrapText="1"/>
    </xf>
    <xf numFmtId="0" fontId="3" fillId="0" borderId="94" xfId="0" applyFont="1" applyBorder="1" applyAlignment="1">
      <alignment vertical="center"/>
    </xf>
    <xf numFmtId="0" fontId="8" fillId="0" borderId="94" xfId="0" applyFont="1" applyBorder="1" applyAlignment="1">
      <alignment vertical="center"/>
    </xf>
    <xf numFmtId="0" fontId="3" fillId="0" borderId="83" xfId="0" applyFont="1" applyBorder="1" applyAlignment="1">
      <alignment horizontal="center" vertical="center"/>
    </xf>
    <xf numFmtId="0" fontId="8" fillId="0" borderId="83" xfId="0" applyFont="1" applyBorder="1" applyAlignment="1">
      <alignment horizontal="center" vertical="center"/>
    </xf>
    <xf numFmtId="0" fontId="4" fillId="0" borderId="43" xfId="0" applyFont="1" applyBorder="1" applyAlignment="1">
      <alignment vertical="center" wrapText="1"/>
    </xf>
    <xf numFmtId="0" fontId="4" fillId="0" borderId="44" xfId="0" applyFont="1" applyBorder="1" applyAlignment="1">
      <alignment vertical="center" wrapText="1"/>
    </xf>
    <xf numFmtId="0" fontId="4" fillId="0" borderId="45" xfId="0" applyFont="1" applyBorder="1" applyAlignment="1">
      <alignment vertical="center" wrapText="1"/>
    </xf>
    <xf numFmtId="0" fontId="3" fillId="0" borderId="95" xfId="0" applyFont="1" applyBorder="1" applyAlignment="1">
      <alignment vertical="top" wrapText="1"/>
    </xf>
    <xf numFmtId="0" fontId="3" fillId="7" borderId="83" xfId="0" applyFont="1" applyFill="1" applyBorder="1" applyAlignment="1">
      <alignment horizontal="center" vertical="center" wrapText="1"/>
    </xf>
    <xf numFmtId="0" fontId="3" fillId="0" borderId="96" xfId="0" applyFont="1" applyBorder="1" applyAlignment="1">
      <alignment vertical="top" wrapText="1"/>
    </xf>
    <xf numFmtId="0" fontId="3" fillId="0" borderId="92" xfId="0" applyFont="1" applyBorder="1" applyAlignment="1">
      <alignment horizontal="center" vertical="center" wrapText="1"/>
    </xf>
    <xf numFmtId="0" fontId="3" fillId="7" borderId="97" xfId="0" applyFont="1" applyFill="1" applyBorder="1" applyAlignment="1">
      <alignment horizontal="center" vertical="center" wrapText="1"/>
    </xf>
    <xf numFmtId="0" fontId="3" fillId="7" borderId="88" xfId="0" applyFont="1" applyFill="1" applyBorder="1" applyAlignment="1">
      <alignment horizontal="center" vertical="center" wrapText="1"/>
    </xf>
    <xf numFmtId="0" fontId="3" fillId="0" borderId="98" xfId="0" applyFont="1" applyBorder="1" applyAlignment="1">
      <alignment vertical="center" wrapText="1"/>
    </xf>
    <xf numFmtId="0" fontId="3" fillId="0" borderId="99"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95" xfId="0" applyFont="1" applyBorder="1" applyAlignment="1">
      <alignment vertical="center" wrapText="1"/>
    </xf>
    <xf numFmtId="0" fontId="3" fillId="0" borderId="96" xfId="0" applyFont="1" applyBorder="1" applyAlignment="1">
      <alignment vertical="center" wrapText="1"/>
    </xf>
    <xf numFmtId="0" fontId="3" fillId="0" borderId="97"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98" xfId="0" applyFont="1" applyBorder="1" applyAlignment="1">
      <alignment vertical="center"/>
    </xf>
    <xf numFmtId="0" fontId="3" fillId="0" borderId="95" xfId="0" applyFont="1" applyBorder="1" applyAlignment="1">
      <alignment vertical="center"/>
    </xf>
    <xf numFmtId="0" fontId="3" fillId="0" borderId="96" xfId="0" applyFont="1" applyBorder="1" applyAlignment="1">
      <alignment vertical="center"/>
    </xf>
    <xf numFmtId="0" fontId="3" fillId="7" borderId="100" xfId="0" applyFont="1" applyFill="1" applyBorder="1" applyAlignment="1">
      <alignment horizontal="center" vertical="center" wrapText="1"/>
    </xf>
    <xf numFmtId="0" fontId="3" fillId="7" borderId="101" xfId="0" applyFont="1" applyFill="1" applyBorder="1" applyAlignment="1">
      <alignment horizontal="center" vertical="center" wrapText="1"/>
    </xf>
    <xf numFmtId="0" fontId="3" fillId="0" borderId="104" xfId="0" applyFont="1" applyBorder="1" applyAlignment="1">
      <alignment horizontal="center" vertical="center" wrapText="1"/>
    </xf>
    <xf numFmtId="0" fontId="4" fillId="6" borderId="105" xfId="0" applyFont="1" applyFill="1" applyBorder="1" applyAlignment="1">
      <alignment horizontal="center" vertical="center" wrapText="1"/>
    </xf>
    <xf numFmtId="0" fontId="4" fillId="6" borderId="102" xfId="0" applyFont="1" applyFill="1" applyBorder="1" applyAlignment="1">
      <alignment horizontal="center" vertical="center" wrapText="1"/>
    </xf>
    <xf numFmtId="0" fontId="4" fillId="6" borderId="106" xfId="0" applyFont="1" applyFill="1" applyBorder="1" applyAlignment="1">
      <alignment vertical="center" wrapText="1"/>
    </xf>
    <xf numFmtId="0" fontId="4" fillId="6" borderId="103" xfId="0" applyFont="1" applyFill="1" applyBorder="1" applyAlignment="1">
      <alignment horizontal="center" vertical="center" wrapText="1"/>
    </xf>
    <xf numFmtId="0" fontId="1" fillId="10" borderId="1" xfId="0" applyFont="1" applyFill="1" applyBorder="1" applyAlignment="1">
      <alignment horizontal="center"/>
    </xf>
    <xf numFmtId="0" fontId="1" fillId="10" borderId="2" xfId="0" applyFont="1" applyFill="1" applyBorder="1" applyAlignment="1">
      <alignment horizontal="center"/>
    </xf>
    <xf numFmtId="0" fontId="2" fillId="10" borderId="2" xfId="0" applyFont="1" applyFill="1" applyBorder="1"/>
    <xf numFmtId="0" fontId="2" fillId="10" borderId="2" xfId="0" applyFont="1" applyFill="1" applyBorder="1" applyAlignment="1">
      <alignment horizontal="left" wrapText="1"/>
    </xf>
    <xf numFmtId="0" fontId="2" fillId="10" borderId="2" xfId="0" applyFont="1" applyFill="1" applyBorder="1" applyAlignment="1">
      <alignment horizontal="left" vertical="top" wrapText="1"/>
    </xf>
    <xf numFmtId="0" fontId="2" fillId="10" borderId="2" xfId="0" applyFont="1" applyFill="1" applyBorder="1" applyAlignment="1">
      <alignment vertical="center" wrapText="1"/>
    </xf>
    <xf numFmtId="0" fontId="2" fillId="10" borderId="2" xfId="0" applyFont="1" applyFill="1" applyBorder="1" applyAlignment="1">
      <alignment wrapText="1"/>
    </xf>
    <xf numFmtId="0" fontId="2" fillId="10" borderId="3" xfId="0" applyFont="1" applyFill="1" applyBorder="1" applyAlignment="1">
      <alignment horizontal="left" wrapText="1"/>
    </xf>
    <xf numFmtId="0" fontId="1" fillId="10" borderId="1" xfId="0" applyFont="1" applyFill="1" applyBorder="1" applyAlignment="1">
      <alignment horizontal="center" vertical="center" wrapText="1"/>
    </xf>
    <xf numFmtId="0" fontId="3" fillId="10" borderId="2" xfId="0" applyFont="1" applyFill="1" applyBorder="1" applyAlignment="1">
      <alignment wrapText="1"/>
    </xf>
    <xf numFmtId="0" fontId="4" fillId="10" borderId="2" xfId="0" applyFont="1" applyFill="1" applyBorder="1" applyAlignment="1">
      <alignment vertical="center" wrapText="1"/>
    </xf>
    <xf numFmtId="0" fontId="3" fillId="10" borderId="2" xfId="0" applyFont="1" applyFill="1" applyBorder="1" applyAlignment="1">
      <alignment vertical="center" wrapText="1"/>
    </xf>
    <xf numFmtId="0" fontId="2" fillId="10" borderId="3" xfId="0" applyFont="1" applyFill="1" applyBorder="1" applyAlignment="1">
      <alignment wrapText="1"/>
    </xf>
    <xf numFmtId="0" fontId="1" fillId="10" borderId="23" xfId="0" applyFont="1" applyFill="1" applyBorder="1" applyAlignment="1">
      <alignment vertical="center"/>
    </xf>
    <xf numFmtId="0" fontId="5" fillId="10" borderId="23" xfId="0" applyFont="1" applyFill="1" applyBorder="1"/>
    <xf numFmtId="0" fontId="0" fillId="10" borderId="23" xfId="0" applyFill="1" applyBorder="1"/>
    <xf numFmtId="0" fontId="4" fillId="10" borderId="23" xfId="0" applyFont="1" applyFill="1" applyBorder="1" applyAlignment="1">
      <alignment vertical="center"/>
    </xf>
    <xf numFmtId="0" fontId="2" fillId="10" borderId="0" xfId="0" applyFont="1" applyFill="1" applyAlignment="1">
      <alignment horizontal="center"/>
    </xf>
    <xf numFmtId="0" fontId="0" fillId="10" borderId="0" xfId="0" applyFill="1"/>
    <xf numFmtId="0" fontId="4" fillId="11" borderId="16" xfId="0" applyFont="1" applyFill="1" applyBorder="1" applyAlignment="1">
      <alignment horizontal="center" vertical="center" wrapText="1"/>
    </xf>
    <xf numFmtId="0" fontId="13" fillId="12" borderId="17" xfId="0" applyFont="1" applyFill="1" applyBorder="1" applyAlignment="1">
      <alignment vertical="center" wrapText="1"/>
    </xf>
    <xf numFmtId="0" fontId="4" fillId="11" borderId="17" xfId="0" applyFont="1" applyFill="1" applyBorder="1" applyAlignment="1">
      <alignment horizontal="center" vertical="center" wrapText="1"/>
    </xf>
    <xf numFmtId="0" fontId="4" fillId="11" borderId="18" xfId="0" applyFont="1" applyFill="1" applyBorder="1" applyAlignment="1">
      <alignment horizontal="center" vertical="center"/>
    </xf>
    <xf numFmtId="0" fontId="3" fillId="10" borderId="8" xfId="0" applyFont="1" applyFill="1" applyBorder="1" applyAlignment="1">
      <alignment horizontal="center" vertical="center" wrapText="1"/>
    </xf>
    <xf numFmtId="0" fontId="3" fillId="10" borderId="9" xfId="0" applyFont="1" applyFill="1" applyBorder="1" applyAlignment="1">
      <alignment vertical="center" wrapText="1"/>
    </xf>
    <xf numFmtId="0" fontId="3" fillId="10" borderId="10" xfId="0" applyFont="1" applyFill="1" applyBorder="1" applyAlignment="1">
      <alignment horizontal="center" vertical="center" wrapText="1"/>
    </xf>
    <xf numFmtId="0" fontId="7" fillId="10" borderId="10" xfId="0" applyFont="1" applyFill="1" applyBorder="1" applyAlignment="1">
      <alignment horizontal="left" vertical="top" wrapText="1"/>
    </xf>
    <xf numFmtId="0" fontId="2" fillId="10" borderId="11" xfId="0" applyFont="1" applyFill="1" applyBorder="1" applyAlignment="1">
      <alignment horizontal="center" vertical="center"/>
    </xf>
    <xf numFmtId="0" fontId="3" fillId="10" borderId="10" xfId="0" applyFont="1" applyFill="1" applyBorder="1" applyAlignment="1">
      <alignment vertical="center" wrapText="1"/>
    </xf>
    <xf numFmtId="0" fontId="4" fillId="10" borderId="24" xfId="0" applyFont="1" applyFill="1" applyBorder="1" applyAlignment="1">
      <alignment vertical="center"/>
    </xf>
    <xf numFmtId="0" fontId="5" fillId="10" borderId="12" xfId="0" applyFont="1" applyFill="1" applyBorder="1"/>
    <xf numFmtId="0" fontId="16" fillId="10" borderId="13" xfId="0" applyFont="1" applyFill="1" applyBorder="1" applyAlignment="1">
      <alignment horizontal="right"/>
    </xf>
    <xf numFmtId="0" fontId="4" fillId="11" borderId="11" xfId="0" applyFont="1" applyFill="1" applyBorder="1" applyAlignment="1">
      <alignment horizontal="center"/>
    </xf>
    <xf numFmtId="0" fontId="4" fillId="10" borderId="4" xfId="0" applyFont="1" applyFill="1" applyBorder="1" applyAlignment="1">
      <alignment vertical="center"/>
    </xf>
    <xf numFmtId="0" fontId="5" fillId="10" borderId="5" xfId="0" applyFont="1" applyFill="1" applyBorder="1"/>
    <xf numFmtId="0" fontId="16" fillId="10" borderId="14" xfId="0" applyFont="1" applyFill="1" applyBorder="1" applyAlignment="1">
      <alignment horizontal="right"/>
    </xf>
    <xf numFmtId="0" fontId="3" fillId="10" borderId="15" xfId="0" applyFont="1" applyFill="1" applyBorder="1" applyAlignment="1">
      <alignment horizontal="center"/>
    </xf>
    <xf numFmtId="0" fontId="4" fillId="11" borderId="7" xfId="0" applyFont="1" applyFill="1" applyBorder="1" applyAlignment="1">
      <alignment vertical="center" wrapText="1"/>
    </xf>
    <xf numFmtId="0" fontId="14" fillId="10" borderId="9" xfId="0" applyFont="1" applyFill="1" applyBorder="1" applyAlignment="1">
      <alignment vertical="center" wrapText="1"/>
    </xf>
    <xf numFmtId="0" fontId="5" fillId="10" borderId="14" xfId="0" applyFont="1" applyFill="1" applyBorder="1"/>
    <xf numFmtId="0" fontId="3" fillId="10" borderId="15" xfId="0" applyFont="1" applyFill="1" applyBorder="1"/>
    <xf numFmtId="0" fontId="4" fillId="11" borderId="17" xfId="0" applyFont="1" applyFill="1" applyBorder="1" applyAlignment="1">
      <alignment vertical="center" wrapText="1"/>
    </xf>
    <xf numFmtId="0" fontId="3" fillId="10" borderId="10" xfId="0" applyFont="1" applyFill="1" applyBorder="1" applyAlignment="1">
      <alignment horizontal="left" vertical="top" wrapText="1"/>
    </xf>
    <xf numFmtId="0" fontId="9" fillId="11" borderId="11" xfId="0" applyFont="1" applyFill="1" applyBorder="1" applyAlignment="1">
      <alignment horizontal="center" vertical="center"/>
    </xf>
    <xf numFmtId="0" fontId="8" fillId="10" borderId="10" xfId="0" applyFont="1" applyFill="1" applyBorder="1" applyAlignment="1">
      <alignment vertical="center" wrapText="1"/>
    </xf>
    <xf numFmtId="0" fontId="4" fillId="11" borderId="18"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56" xfId="0" applyFont="1" applyFill="1" applyBorder="1" applyAlignment="1">
      <alignment vertical="top" wrapText="1"/>
    </xf>
    <xf numFmtId="0" fontId="3" fillId="10" borderId="56" xfId="0" applyFont="1" applyFill="1" applyBorder="1" applyAlignment="1">
      <alignment horizontal="left" vertical="top" wrapText="1"/>
    </xf>
    <xf numFmtId="0" fontId="16" fillId="10" borderId="13" xfId="0" applyFont="1" applyFill="1" applyBorder="1" applyAlignment="1">
      <alignment horizontal="right" vertical="center"/>
    </xf>
    <xf numFmtId="0" fontId="4" fillId="10" borderId="5" xfId="0" applyFont="1" applyFill="1" applyBorder="1" applyAlignment="1">
      <alignment vertical="center"/>
    </xf>
    <xf numFmtId="0" fontId="4" fillId="10" borderId="14" xfId="0" applyFont="1" applyFill="1" applyBorder="1" applyAlignment="1">
      <alignment vertical="center"/>
    </xf>
    <xf numFmtId="0" fontId="4" fillId="10" borderId="23" xfId="0" applyFont="1" applyFill="1" applyBorder="1" applyAlignment="1">
      <alignment horizontal="center" vertical="center"/>
    </xf>
    <xf numFmtId="0" fontId="3" fillId="10" borderId="23" xfId="0" applyFont="1" applyFill="1" applyBorder="1"/>
    <xf numFmtId="0" fontId="6" fillId="11" borderId="17" xfId="0" applyFont="1" applyFill="1" applyBorder="1" applyAlignment="1">
      <alignment wrapText="1"/>
    </xf>
    <xf numFmtId="0" fontId="3" fillId="10" borderId="9" xfId="0" applyFont="1" applyFill="1" applyBorder="1" applyAlignment="1">
      <alignment wrapText="1"/>
    </xf>
    <xf numFmtId="0" fontId="4" fillId="10" borderId="23" xfId="0" applyFont="1" applyFill="1" applyBorder="1" applyAlignment="1">
      <alignment horizontal="right" vertical="center"/>
    </xf>
    <xf numFmtId="0" fontId="3" fillId="10" borderId="23" xfId="0" applyFont="1" applyFill="1" applyBorder="1" applyAlignment="1">
      <alignment horizontal="center"/>
    </xf>
    <xf numFmtId="0" fontId="4" fillId="10" borderId="0" xfId="0" applyFont="1" applyFill="1" applyAlignment="1">
      <alignment horizontal="right" vertical="center" wrapText="1"/>
    </xf>
    <xf numFmtId="0" fontId="16" fillId="10" borderId="23" xfId="0" applyFont="1" applyFill="1" applyBorder="1"/>
    <xf numFmtId="0" fontId="8" fillId="10" borderId="23" xfId="0" applyFont="1" applyFill="1" applyBorder="1"/>
    <xf numFmtId="0" fontId="4" fillId="10" borderId="23" xfId="0" applyFont="1" applyFill="1" applyBorder="1"/>
    <xf numFmtId="0" fontId="4" fillId="10" borderId="23" xfId="0" applyFont="1" applyFill="1" applyBorder="1" applyAlignment="1">
      <alignment horizontal="right" vertical="center" wrapText="1"/>
    </xf>
    <xf numFmtId="0" fontId="18" fillId="10" borderId="59" xfId="0" applyFont="1" applyFill="1" applyBorder="1" applyAlignment="1">
      <alignment horizontal="right" vertical="center"/>
    </xf>
    <xf numFmtId="0" fontId="19" fillId="10" borderId="60" xfId="0" applyFont="1" applyFill="1" applyBorder="1" applyAlignment="1">
      <alignment vertical="center"/>
    </xf>
    <xf numFmtId="0" fontId="19" fillId="10" borderId="62" xfId="0" applyFont="1" applyFill="1" applyBorder="1"/>
    <xf numFmtId="0" fontId="13" fillId="10" borderId="63" xfId="0" applyFont="1" applyFill="1" applyBorder="1"/>
    <xf numFmtId="0" fontId="19" fillId="10" borderId="64" xfId="0" applyFont="1" applyFill="1" applyBorder="1"/>
    <xf numFmtId="0" fontId="19" fillId="10" borderId="66" xfId="0" applyFont="1" applyFill="1" applyBorder="1"/>
    <xf numFmtId="0" fontId="21" fillId="10" borderId="67" xfId="0" applyFont="1" applyFill="1" applyBorder="1"/>
    <xf numFmtId="0" fontId="22" fillId="10" borderId="68" xfId="0" applyFont="1" applyFill="1" applyBorder="1"/>
    <xf numFmtId="0" fontId="22" fillId="10" borderId="70" xfId="0" applyFont="1" applyFill="1" applyBorder="1"/>
    <xf numFmtId="0" fontId="22" fillId="10" borderId="71" xfId="0" applyFont="1" applyFill="1" applyBorder="1" applyAlignment="1">
      <alignment horizontal="right"/>
    </xf>
    <xf numFmtId="0" fontId="22" fillId="10" borderId="72" xfId="0" applyFont="1" applyFill="1" applyBorder="1"/>
    <xf numFmtId="0" fontId="22" fillId="10" borderId="74" xfId="0" applyFont="1" applyFill="1" applyBorder="1"/>
    <xf numFmtId="0" fontId="19" fillId="10" borderId="75" xfId="0" applyFont="1" applyFill="1" applyBorder="1" applyAlignment="1">
      <alignment horizontal="right" vertical="center"/>
    </xf>
    <xf numFmtId="0" fontId="19" fillId="10" borderId="76" xfId="0" applyFont="1" applyFill="1" applyBorder="1" applyAlignment="1">
      <alignment horizontal="left" vertical="center"/>
    </xf>
    <xf numFmtId="0" fontId="19" fillId="10" borderId="78" xfId="0" applyFont="1" applyFill="1" applyBorder="1" applyAlignment="1">
      <alignment vertical="center"/>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3" fillId="0" borderId="20" xfId="0" applyFont="1" applyBorder="1" applyAlignment="1" applyProtection="1">
      <alignment horizontal="center" vertical="center" wrapText="1"/>
      <protection locked="0"/>
    </xf>
    <xf numFmtId="0" fontId="3" fillId="0" borderId="56" xfId="0" applyFont="1" applyBorder="1" applyAlignment="1" applyProtection="1">
      <alignment vertical="top" wrapText="1"/>
      <protection locked="0"/>
    </xf>
    <xf numFmtId="0" fontId="3" fillId="0" borderId="56" xfId="0" applyFont="1" applyBorder="1" applyAlignment="1" applyProtection="1">
      <alignment horizontal="left" vertical="top" wrapText="1"/>
      <protection locked="0"/>
    </xf>
    <xf numFmtId="0" fontId="4" fillId="0" borderId="76" xfId="0" applyFont="1" applyBorder="1" applyAlignment="1" applyProtection="1">
      <alignment horizontal="left" vertical="center"/>
      <protection locked="0"/>
    </xf>
    <xf numFmtId="0" fontId="3" fillId="0" borderId="11" xfId="0" applyFont="1" applyBorder="1" applyAlignment="1">
      <alignment horizontal="center" vertical="center"/>
    </xf>
    <xf numFmtId="0" fontId="1" fillId="10" borderId="0" xfId="0" applyFont="1" applyFill="1" applyAlignment="1">
      <alignment vertical="center"/>
    </xf>
    <xf numFmtId="0" fontId="4" fillId="10" borderId="0" xfId="0" applyFont="1" applyFill="1" applyAlignment="1">
      <alignment vertical="center"/>
    </xf>
    <xf numFmtId="0" fontId="1" fillId="10" borderId="23" xfId="0" applyFont="1" applyFill="1" applyBorder="1"/>
    <xf numFmtId="0" fontId="4" fillId="11" borderId="26" xfId="0" applyFont="1" applyFill="1" applyBorder="1" applyAlignment="1">
      <alignment vertical="center"/>
    </xf>
    <xf numFmtId="0" fontId="4" fillId="11" borderId="27" xfId="0" applyFont="1" applyFill="1" applyBorder="1" applyAlignment="1">
      <alignment vertical="center"/>
    </xf>
    <xf numFmtId="0" fontId="4" fillId="11" borderId="27" xfId="0" applyFont="1" applyFill="1" applyBorder="1" applyAlignment="1">
      <alignment horizontal="center" vertical="center"/>
    </xf>
    <xf numFmtId="0" fontId="4" fillId="11" borderId="28" xfId="0" applyFont="1" applyFill="1" applyBorder="1" applyAlignment="1">
      <alignment vertical="center"/>
    </xf>
    <xf numFmtId="0" fontId="9" fillId="10" borderId="19" xfId="0" applyFont="1" applyFill="1" applyBorder="1"/>
    <xf numFmtId="0" fontId="9" fillId="10" borderId="29" xfId="0" applyFont="1" applyFill="1" applyBorder="1"/>
    <xf numFmtId="0" fontId="9" fillId="10" borderId="20" xfId="0" applyFont="1" applyFill="1" applyBorder="1" applyAlignment="1">
      <alignment horizontal="center"/>
    </xf>
    <xf numFmtId="0" fontId="2" fillId="10" borderId="10" xfId="0" applyFont="1" applyFill="1" applyBorder="1"/>
    <xf numFmtId="0" fontId="2" fillId="10" borderId="11" xfId="0" applyFont="1" applyFill="1" applyBorder="1"/>
    <xf numFmtId="0" fontId="4" fillId="11" borderId="8" xfId="0" applyFont="1" applyFill="1" applyBorder="1" applyAlignment="1">
      <alignment vertical="center" wrapText="1"/>
    </xf>
    <xf numFmtId="0" fontId="4" fillId="11" borderId="10" xfId="0" applyFont="1" applyFill="1" applyBorder="1" applyAlignment="1">
      <alignment vertical="center" wrapText="1"/>
    </xf>
    <xf numFmtId="0" fontId="4" fillId="11" borderId="10" xfId="0" applyFont="1" applyFill="1" applyBorder="1" applyAlignment="1">
      <alignment horizontal="center" vertical="center" wrapText="1"/>
    </xf>
    <xf numFmtId="0" fontId="4" fillId="11" borderId="11" xfId="0" applyFont="1" applyFill="1" applyBorder="1" applyAlignment="1">
      <alignment horizontal="center" vertical="center" wrapText="1"/>
    </xf>
    <xf numFmtId="0" fontId="3" fillId="10" borderId="10" xfId="0" applyFont="1" applyFill="1" applyBorder="1" applyAlignment="1">
      <alignment horizontal="left" vertical="center" wrapText="1"/>
    </xf>
    <xf numFmtId="0" fontId="3" fillId="10" borderId="11" xfId="0" applyFont="1" applyFill="1" applyBorder="1" applyAlignment="1">
      <alignment horizontal="center" vertical="center" wrapText="1"/>
    </xf>
    <xf numFmtId="0" fontId="3" fillId="10" borderId="9" xfId="0" applyFont="1" applyFill="1" applyBorder="1" applyAlignment="1">
      <alignment horizontal="left" vertical="center" wrapText="1"/>
    </xf>
    <xf numFmtId="0" fontId="4" fillId="10" borderId="4" xfId="0" applyFont="1" applyFill="1" applyBorder="1" applyAlignment="1">
      <alignment vertical="center" wrapText="1"/>
    </xf>
    <xf numFmtId="0" fontId="9" fillId="10" borderId="15" xfId="0" applyFont="1" applyFill="1" applyBorder="1" applyAlignment="1">
      <alignment horizontal="center"/>
    </xf>
    <xf numFmtId="0" fontId="4" fillId="11" borderId="8" xfId="0" applyFont="1" applyFill="1" applyBorder="1" applyAlignment="1">
      <alignment vertical="center"/>
    </xf>
    <xf numFmtId="0" fontId="4" fillId="11" borderId="10" xfId="0" applyFont="1" applyFill="1" applyBorder="1" applyAlignment="1">
      <alignment vertical="center"/>
    </xf>
    <xf numFmtId="0" fontId="3" fillId="10" borderId="10" xfId="0" applyFont="1" applyFill="1" applyBorder="1" applyAlignment="1">
      <alignment wrapText="1"/>
    </xf>
    <xf numFmtId="0" fontId="3" fillId="13" borderId="8" xfId="0" applyFont="1" applyFill="1" applyBorder="1" applyAlignment="1">
      <alignment horizontal="center" vertical="center" wrapText="1"/>
    </xf>
    <xf numFmtId="0" fontId="3" fillId="13" borderId="10" xfId="0" applyFont="1" applyFill="1" applyBorder="1" applyAlignment="1">
      <alignment horizontal="center" vertical="center" wrapText="1"/>
    </xf>
    <xf numFmtId="0" fontId="3" fillId="13" borderId="10" xfId="0" applyFont="1" applyFill="1" applyBorder="1" applyAlignment="1">
      <alignment vertical="center" wrapText="1"/>
    </xf>
    <xf numFmtId="0" fontId="3" fillId="13" borderId="11" xfId="0" applyFont="1" applyFill="1" applyBorder="1" applyAlignment="1">
      <alignment horizontal="center" vertical="center" wrapText="1"/>
    </xf>
    <xf numFmtId="0" fontId="2" fillId="14" borderId="23" xfId="0" applyFont="1" applyFill="1" applyBorder="1" applyAlignment="1">
      <alignment horizontal="center"/>
    </xf>
    <xf numFmtId="0" fontId="4" fillId="11" borderId="16" xfId="0" applyFont="1" applyFill="1" applyBorder="1" applyAlignment="1">
      <alignment vertical="center"/>
    </xf>
    <xf numFmtId="0" fontId="4" fillId="11" borderId="17" xfId="0" applyFont="1" applyFill="1" applyBorder="1" applyAlignment="1">
      <alignment vertical="center"/>
    </xf>
    <xf numFmtId="0" fontId="4" fillId="11" borderId="17" xfId="0" applyFont="1" applyFill="1" applyBorder="1" applyAlignment="1">
      <alignment horizontal="center" vertical="center"/>
    </xf>
    <xf numFmtId="0" fontId="4" fillId="11" borderId="18" xfId="0" applyFont="1" applyFill="1" applyBorder="1" applyAlignment="1">
      <alignment vertical="center"/>
    </xf>
    <xf numFmtId="0" fontId="2" fillId="0" borderId="10" xfId="0" applyFont="1" applyBorder="1" applyProtection="1">
      <protection locked="0"/>
    </xf>
    <xf numFmtId="0" fontId="3" fillId="5" borderId="10" xfId="0" applyFont="1" applyFill="1" applyBorder="1" applyAlignment="1" applyProtection="1">
      <alignment horizontal="left" vertical="top" wrapText="1"/>
      <protection locked="0"/>
    </xf>
    <xf numFmtId="0" fontId="23" fillId="0" borderId="0" xfId="0" applyFont="1"/>
    <xf numFmtId="0" fontId="3" fillId="0" borderId="11" xfId="0" applyFont="1" applyBorder="1"/>
    <xf numFmtId="0" fontId="4" fillId="0" borderId="15" xfId="0" applyFont="1" applyBorder="1" applyAlignment="1">
      <alignment horizontal="center"/>
    </xf>
    <xf numFmtId="0" fontId="3" fillId="0" borderId="0" xfId="0" applyFont="1" applyAlignment="1">
      <alignment horizontal="center"/>
    </xf>
    <xf numFmtId="0" fontId="4" fillId="11" borderId="30" xfId="0" applyFont="1" applyFill="1" applyBorder="1" applyAlignment="1">
      <alignment horizontal="left" vertical="center"/>
    </xf>
    <xf numFmtId="0" fontId="4" fillId="11" borderId="35" xfId="0" applyFont="1" applyFill="1" applyBorder="1" applyAlignment="1">
      <alignment horizontal="left" vertical="center"/>
    </xf>
    <xf numFmtId="0" fontId="4" fillId="11" borderId="35" xfId="0" applyFont="1" applyFill="1" applyBorder="1" applyAlignment="1">
      <alignment horizontal="center" vertical="center"/>
    </xf>
    <xf numFmtId="0" fontId="4" fillId="11" borderId="31" xfId="0" applyFont="1" applyFill="1" applyBorder="1" applyAlignment="1">
      <alignment horizontal="left" vertical="center"/>
    </xf>
    <xf numFmtId="0" fontId="9" fillId="10" borderId="20" xfId="0" applyFont="1" applyFill="1" applyBorder="1" applyAlignment="1">
      <alignment horizontal="center" vertical="center"/>
    </xf>
    <xf numFmtId="0" fontId="2" fillId="10" borderId="0" xfId="0" applyFont="1" applyFill="1" applyAlignment="1">
      <alignment horizontal="center" vertical="center"/>
    </xf>
    <xf numFmtId="0" fontId="4" fillId="11" borderId="38" xfId="0" applyFont="1" applyFill="1" applyBorder="1" applyAlignment="1">
      <alignment horizontal="center" vertical="center" wrapText="1"/>
    </xf>
    <xf numFmtId="0" fontId="3" fillId="10" borderId="32" xfId="0" applyFont="1" applyFill="1" applyBorder="1" applyAlignment="1">
      <alignment horizontal="center" vertical="center" wrapText="1"/>
    </xf>
    <xf numFmtId="0" fontId="8" fillId="10" borderId="10" xfId="0" applyFont="1" applyFill="1" applyBorder="1" applyAlignment="1">
      <alignment horizontal="left" vertical="center" wrapText="1"/>
    </xf>
    <xf numFmtId="0" fontId="4" fillId="2" borderId="107" xfId="0" applyFont="1" applyFill="1" applyBorder="1" applyAlignment="1">
      <alignment horizontal="center" vertical="center" wrapText="1"/>
    </xf>
    <xf numFmtId="0" fontId="2" fillId="10" borderId="5" xfId="0" applyFont="1" applyFill="1" applyBorder="1"/>
    <xf numFmtId="0" fontId="3" fillId="15" borderId="9" xfId="0" applyFont="1" applyFill="1" applyBorder="1" applyAlignment="1">
      <alignment horizontal="left" vertical="center" wrapText="1"/>
    </xf>
    <xf numFmtId="0" fontId="25" fillId="10" borderId="13" xfId="0" applyFont="1" applyFill="1" applyBorder="1" applyAlignment="1">
      <alignment horizontal="right" vertical="center"/>
    </xf>
    <xf numFmtId="0" fontId="4" fillId="11" borderId="30" xfId="0" applyFont="1" applyFill="1" applyBorder="1" applyAlignment="1">
      <alignment vertical="center"/>
    </xf>
    <xf numFmtId="0" fontId="4" fillId="11" borderId="35" xfId="0" applyFont="1" applyFill="1" applyBorder="1" applyAlignment="1">
      <alignment vertical="center"/>
    </xf>
    <xf numFmtId="0" fontId="4" fillId="11" borderId="31" xfId="0" applyFont="1" applyFill="1" applyBorder="1" applyAlignment="1">
      <alignment vertical="center"/>
    </xf>
    <xf numFmtId="0" fontId="23" fillId="10" borderId="10" xfId="0" applyFont="1" applyFill="1" applyBorder="1" applyAlignment="1">
      <alignment horizontal="left" vertical="center" wrapText="1"/>
    </xf>
    <xf numFmtId="0" fontId="23" fillId="10" borderId="9" xfId="0" applyFont="1" applyFill="1" applyBorder="1" applyAlignment="1">
      <alignment horizontal="left" vertical="center" wrapText="1"/>
    </xf>
    <xf numFmtId="0" fontId="23" fillId="15" borderId="9" xfId="0" applyFont="1" applyFill="1" applyBorder="1" applyAlignment="1">
      <alignment horizontal="left" vertical="center" wrapText="1"/>
    </xf>
    <xf numFmtId="0" fontId="20" fillId="0" borderId="23" xfId="0" applyFont="1" applyBorder="1"/>
    <xf numFmtId="0" fontId="20" fillId="0" borderId="5" xfId="0" applyFont="1" applyBorder="1"/>
    <xf numFmtId="0" fontId="20" fillId="10" borderId="23" xfId="0" applyFont="1" applyFill="1" applyBorder="1"/>
    <xf numFmtId="0" fontId="20" fillId="10" borderId="5" xfId="0" applyFont="1" applyFill="1" applyBorder="1"/>
    <xf numFmtId="0" fontId="3" fillId="10" borderId="11" xfId="0" applyFont="1" applyFill="1" applyBorder="1"/>
    <xf numFmtId="0" fontId="3" fillId="10" borderId="11" xfId="0" applyFont="1" applyFill="1" applyBorder="1" applyAlignment="1">
      <alignment horizontal="center" vertical="center"/>
    </xf>
    <xf numFmtId="0" fontId="4" fillId="10" borderId="15" xfId="0" applyFont="1" applyFill="1" applyBorder="1" applyAlignment="1">
      <alignment horizontal="center"/>
    </xf>
    <xf numFmtId="0" fontId="3" fillId="10" borderId="0" xfId="0" applyFont="1" applyFill="1" applyAlignment="1">
      <alignment horizontal="center"/>
    </xf>
    <xf numFmtId="0" fontId="4" fillId="0" borderId="88" xfId="0" applyFont="1" applyBorder="1" applyAlignment="1">
      <alignment horizontal="center"/>
    </xf>
    <xf numFmtId="0" fontId="4" fillId="11" borderId="79" xfId="0" applyFont="1" applyFill="1" applyBorder="1" applyAlignment="1">
      <alignment vertical="center"/>
    </xf>
    <xf numFmtId="0" fontId="4" fillId="11" borderId="80" xfId="0" applyFont="1" applyFill="1" applyBorder="1" applyAlignment="1">
      <alignment vertical="center"/>
    </xf>
    <xf numFmtId="0" fontId="4" fillId="11" borderId="80" xfId="0" applyFont="1" applyFill="1" applyBorder="1" applyAlignment="1">
      <alignment horizontal="center" vertical="center"/>
    </xf>
    <xf numFmtId="0" fontId="4" fillId="11" borderId="81" xfId="0" applyFont="1" applyFill="1" applyBorder="1" applyAlignment="1">
      <alignment vertical="center"/>
    </xf>
    <xf numFmtId="0" fontId="4" fillId="11" borderId="82" xfId="0" applyFont="1" applyFill="1" applyBorder="1" applyAlignment="1">
      <alignment vertical="center" wrapText="1"/>
    </xf>
    <xf numFmtId="0" fontId="4" fillId="11" borderId="83" xfId="0" applyFont="1" applyFill="1" applyBorder="1" applyAlignment="1">
      <alignment horizontal="center" vertical="center" wrapText="1"/>
    </xf>
    <xf numFmtId="0" fontId="3" fillId="10" borderId="82" xfId="0" applyFont="1" applyFill="1" applyBorder="1" applyAlignment="1">
      <alignment horizontal="center" vertical="center" wrapText="1"/>
    </xf>
    <xf numFmtId="0" fontId="4" fillId="10" borderId="10" xfId="0" applyFont="1" applyFill="1" applyBorder="1" applyAlignment="1">
      <alignment vertical="center" wrapText="1"/>
    </xf>
    <xf numFmtId="0" fontId="3" fillId="10" borderId="83" xfId="0" applyFont="1" applyFill="1" applyBorder="1" applyAlignment="1">
      <alignment horizontal="center" vertical="center" wrapText="1"/>
    </xf>
    <xf numFmtId="0" fontId="4" fillId="10" borderId="84" xfId="0" applyFont="1" applyFill="1" applyBorder="1" applyAlignment="1">
      <alignment vertical="center"/>
    </xf>
    <xf numFmtId="0" fontId="4" fillId="11" borderId="83" xfId="0" applyFont="1" applyFill="1" applyBorder="1" applyAlignment="1">
      <alignment horizontal="center"/>
    </xf>
    <xf numFmtId="0" fontId="4" fillId="10" borderId="85" xfId="0" applyFont="1" applyFill="1" applyBorder="1" applyAlignment="1">
      <alignment vertical="center"/>
    </xf>
    <xf numFmtId="0" fontId="5" fillId="10" borderId="86" xfId="0" applyFont="1" applyFill="1" applyBorder="1"/>
    <xf numFmtId="0" fontId="5" fillId="10" borderId="87" xfId="0" applyFont="1" applyFill="1" applyBorder="1"/>
    <xf numFmtId="0" fontId="9" fillId="10" borderId="88" xfId="0" applyFont="1" applyFill="1" applyBorder="1" applyAlignment="1">
      <alignment horizontal="center"/>
    </xf>
    <xf numFmtId="0" fontId="5" fillId="10" borderId="12" xfId="0" applyFont="1" applyFill="1" applyBorder="1" applyProtection="1">
      <protection locked="0"/>
    </xf>
    <xf numFmtId="0" fontId="4" fillId="0" borderId="10" xfId="0" applyFont="1" applyBorder="1" applyAlignment="1" applyProtection="1">
      <alignment horizontal="left" vertical="top" wrapText="1"/>
      <protection locked="0"/>
    </xf>
    <xf numFmtId="0" fontId="4" fillId="10" borderId="94" xfId="0" applyFont="1" applyFill="1" applyBorder="1" applyAlignment="1">
      <alignment vertical="center"/>
    </xf>
    <xf numFmtId="0" fontId="4" fillId="10" borderId="89" xfId="0" applyFont="1" applyFill="1" applyBorder="1" applyAlignment="1">
      <alignment vertical="center" wrapText="1"/>
    </xf>
    <xf numFmtId="0" fontId="4" fillId="10" borderId="20" xfId="0" applyFont="1" applyFill="1" applyBorder="1" applyAlignment="1">
      <alignment vertical="center" wrapText="1"/>
    </xf>
    <xf numFmtId="0" fontId="4" fillId="10" borderId="10" xfId="0" applyFont="1" applyFill="1" applyBorder="1" applyAlignment="1">
      <alignment horizontal="center" vertical="center" wrapText="1"/>
    </xf>
    <xf numFmtId="0" fontId="4" fillId="10" borderId="83" xfId="0" applyFont="1" applyFill="1" applyBorder="1" applyAlignment="1">
      <alignment horizontal="center" vertical="center" wrapText="1"/>
    </xf>
    <xf numFmtId="0" fontId="4" fillId="10" borderId="94" xfId="0" applyFont="1" applyFill="1" applyBorder="1" applyAlignment="1">
      <alignment vertical="center" wrapText="1"/>
    </xf>
    <xf numFmtId="0" fontId="3" fillId="10" borderId="89" xfId="0" applyFont="1" applyFill="1" applyBorder="1" applyAlignment="1">
      <alignment horizontal="left" wrapText="1"/>
    </xf>
    <xf numFmtId="0" fontId="3" fillId="10" borderId="20" xfId="0" applyFont="1" applyFill="1" applyBorder="1" applyAlignment="1">
      <alignment horizontal="left" wrapText="1"/>
    </xf>
    <xf numFmtId="0" fontId="4" fillId="10" borderId="10" xfId="0" applyFont="1" applyFill="1" applyBorder="1" applyAlignment="1">
      <alignment horizontal="center" vertical="center"/>
    </xf>
    <xf numFmtId="0" fontId="3" fillId="10" borderId="83" xfId="0" applyFont="1" applyFill="1" applyBorder="1" applyAlignment="1">
      <alignment horizontal="center" vertical="center"/>
    </xf>
    <xf numFmtId="0" fontId="3" fillId="10" borderId="94" xfId="0" applyFont="1" applyFill="1" applyBorder="1" applyAlignment="1">
      <alignment vertical="center"/>
    </xf>
    <xf numFmtId="0" fontId="3" fillId="10" borderId="89" xfId="0" applyFont="1" applyFill="1" applyBorder="1" applyAlignment="1">
      <alignment horizontal="left"/>
    </xf>
    <xf numFmtId="0" fontId="6" fillId="10" borderId="20" xfId="0" applyFont="1" applyFill="1" applyBorder="1" applyAlignment="1">
      <alignment horizontal="center" vertical="center"/>
    </xf>
    <xf numFmtId="0" fontId="8" fillId="10" borderId="83" xfId="0" applyFont="1" applyFill="1" applyBorder="1" applyAlignment="1">
      <alignment horizontal="center" vertical="center"/>
    </xf>
    <xf numFmtId="0" fontId="8" fillId="10" borderId="94" xfId="0" applyFont="1" applyFill="1" applyBorder="1" applyAlignment="1">
      <alignment vertical="center"/>
    </xf>
    <xf numFmtId="0" fontId="4" fillId="10" borderId="20" xfId="0" applyFont="1" applyFill="1" applyBorder="1" applyAlignment="1">
      <alignment horizontal="right" vertical="center" wrapText="1"/>
    </xf>
    <xf numFmtId="0" fontId="4" fillId="11" borderId="90" xfId="0" applyFont="1" applyFill="1" applyBorder="1" applyAlignment="1">
      <alignment vertical="center" wrapText="1"/>
    </xf>
    <xf numFmtId="0" fontId="4" fillId="11" borderId="91" xfId="0" applyFont="1" applyFill="1" applyBorder="1" applyAlignment="1">
      <alignment horizontal="right" vertical="center" wrapText="1"/>
    </xf>
    <xf numFmtId="0" fontId="4" fillId="11" borderId="92" xfId="0" applyFont="1" applyFill="1" applyBorder="1" applyAlignment="1">
      <alignment horizontal="left" vertical="center"/>
    </xf>
    <xf numFmtId="0" fontId="4" fillId="11" borderId="93" xfId="0" applyFont="1" applyFill="1" applyBorder="1" applyAlignment="1">
      <alignment vertical="center"/>
    </xf>
    <xf numFmtId="0" fontId="3" fillId="10" borderId="0" xfId="0" applyFont="1" applyFill="1" applyAlignment="1">
      <alignment vertical="center" wrapText="1"/>
    </xf>
    <xf numFmtId="0" fontId="3" fillId="10" borderId="0" xfId="0" applyFont="1" applyFill="1" applyAlignment="1">
      <alignment vertical="center"/>
    </xf>
    <xf numFmtId="0" fontId="3" fillId="10" borderId="0" xfId="0" applyFont="1" applyFill="1" applyAlignment="1">
      <alignment horizontal="left" vertical="center"/>
    </xf>
    <xf numFmtId="0" fontId="4" fillId="10" borderId="43" xfId="0" applyFont="1" applyFill="1" applyBorder="1" applyAlignment="1">
      <alignment vertical="center"/>
    </xf>
    <xf numFmtId="0" fontId="4" fillId="10" borderId="44" xfId="0" applyFont="1" applyFill="1" applyBorder="1" applyAlignment="1">
      <alignment vertical="center"/>
    </xf>
    <xf numFmtId="0" fontId="4" fillId="10" borderId="45" xfId="0" applyFont="1" applyFill="1" applyBorder="1" applyAlignment="1">
      <alignment vertical="center"/>
    </xf>
    <xf numFmtId="0" fontId="2" fillId="10" borderId="4" xfId="0" applyFont="1" applyFill="1" applyBorder="1"/>
    <xf numFmtId="0" fontId="2" fillId="10" borderId="6" xfId="0" applyFont="1" applyFill="1" applyBorder="1"/>
    <xf numFmtId="0" fontId="4" fillId="11" borderId="30" xfId="0" applyFont="1" applyFill="1" applyBorder="1" applyAlignment="1">
      <alignment vertical="center" wrapText="1"/>
    </xf>
    <xf numFmtId="0" fontId="4" fillId="11" borderId="35" xfId="0" applyFont="1" applyFill="1" applyBorder="1" applyAlignment="1">
      <alignment vertical="center" wrapText="1"/>
    </xf>
    <xf numFmtId="0" fontId="4" fillId="11" borderId="31" xfId="0" applyFont="1" applyFill="1" applyBorder="1" applyAlignment="1">
      <alignment vertical="center" wrapText="1"/>
    </xf>
    <xf numFmtId="0" fontId="4" fillId="10" borderId="8" xfId="0" applyFont="1" applyFill="1" applyBorder="1" applyAlignment="1">
      <alignment horizontal="center" vertical="center" wrapText="1"/>
    </xf>
    <xf numFmtId="0" fontId="4" fillId="10" borderId="56"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3" fillId="10" borderId="19" xfId="0" applyFont="1" applyFill="1" applyBorder="1" applyAlignment="1">
      <alignment vertical="center" wrapText="1"/>
    </xf>
    <xf numFmtId="0" fontId="9" fillId="11" borderId="37" xfId="0" applyFont="1" applyFill="1" applyBorder="1" applyAlignment="1">
      <alignment horizontal="center" vertical="center"/>
    </xf>
    <xf numFmtId="0" fontId="3" fillId="10" borderId="9" xfId="0" applyFont="1" applyFill="1" applyBorder="1" applyAlignment="1">
      <alignment horizontal="center" vertical="center" wrapText="1"/>
    </xf>
    <xf numFmtId="0" fontId="7" fillId="10" borderId="20" xfId="0" applyFont="1" applyFill="1" applyBorder="1" applyAlignment="1">
      <alignment vertical="center" wrapText="1"/>
    </xf>
    <xf numFmtId="0" fontId="3" fillId="10" borderId="37" xfId="0" applyFont="1" applyFill="1" applyBorder="1" applyAlignment="1">
      <alignment horizontal="center" vertical="center" wrapText="1"/>
    </xf>
    <xf numFmtId="0" fontId="4" fillId="11" borderId="37" xfId="0" applyFont="1" applyFill="1" applyBorder="1" applyAlignment="1">
      <alignment horizontal="center" vertical="center" wrapText="1"/>
    </xf>
    <xf numFmtId="0" fontId="7" fillId="10" borderId="10" xfId="0" applyFont="1" applyFill="1" applyBorder="1" applyAlignment="1">
      <alignment vertical="center" wrapText="1"/>
    </xf>
    <xf numFmtId="0" fontId="3" fillId="10" borderId="19" xfId="0" applyFont="1" applyFill="1" applyBorder="1" applyAlignment="1">
      <alignment vertical="center"/>
    </xf>
    <xf numFmtId="0" fontId="3" fillId="10" borderId="29" xfId="0" applyFont="1" applyFill="1" applyBorder="1" applyAlignment="1">
      <alignment vertical="center"/>
    </xf>
    <xf numFmtId="0" fontId="3" fillId="10" borderId="20" xfId="0" applyFont="1" applyFill="1" applyBorder="1" applyAlignment="1">
      <alignment horizontal="right" vertical="center"/>
    </xf>
    <xf numFmtId="0" fontId="4" fillId="10" borderId="38" xfId="0" applyFont="1" applyFill="1" applyBorder="1" applyAlignment="1">
      <alignment horizontal="center" vertical="center" wrapText="1"/>
    </xf>
    <xf numFmtId="0" fontId="3" fillId="10" borderId="39" xfId="0" applyFont="1" applyFill="1" applyBorder="1" applyAlignment="1">
      <alignment vertical="top" wrapText="1"/>
    </xf>
    <xf numFmtId="0" fontId="3" fillId="10" borderId="40" xfId="0" applyFont="1" applyFill="1" applyBorder="1" applyAlignment="1">
      <alignment vertical="center" wrapText="1"/>
    </xf>
    <xf numFmtId="0" fontId="3" fillId="10" borderId="36" xfId="0" applyFont="1" applyFill="1" applyBorder="1" applyAlignment="1">
      <alignment vertical="center" wrapText="1"/>
    </xf>
    <xf numFmtId="0" fontId="4" fillId="11" borderId="16" xfId="0" applyFont="1" applyFill="1" applyBorder="1" applyAlignment="1">
      <alignment vertical="center" wrapText="1"/>
    </xf>
    <xf numFmtId="0" fontId="4" fillId="11" borderId="54" xfId="0" applyFont="1" applyFill="1" applyBorder="1" applyAlignment="1">
      <alignment vertical="center" wrapText="1"/>
    </xf>
    <xf numFmtId="0" fontId="4" fillId="11" borderId="18" xfId="0" applyFont="1" applyFill="1" applyBorder="1" applyAlignment="1">
      <alignment vertical="center" wrapText="1"/>
    </xf>
    <xf numFmtId="0" fontId="9" fillId="11" borderId="10" xfId="0" applyFont="1" applyFill="1" applyBorder="1" applyAlignment="1">
      <alignment horizontal="center" vertical="center"/>
    </xf>
    <xf numFmtId="0" fontId="7" fillId="10" borderId="37" xfId="0" applyFont="1" applyFill="1" applyBorder="1" applyAlignment="1">
      <alignment vertical="center" wrapText="1"/>
    </xf>
    <xf numFmtId="0" fontId="3" fillId="10" borderId="41" xfId="0" applyFont="1" applyFill="1" applyBorder="1" applyAlignment="1">
      <alignment vertical="center" wrapText="1"/>
    </xf>
    <xf numFmtId="0" fontId="3" fillId="10" borderId="38" xfId="0" applyFont="1" applyFill="1" applyBorder="1" applyAlignment="1">
      <alignment horizontal="center" vertical="center" wrapText="1"/>
    </xf>
    <xf numFmtId="0" fontId="3" fillId="10" borderId="29" xfId="0" applyFont="1" applyFill="1" applyBorder="1" applyAlignment="1">
      <alignment vertical="center" wrapText="1"/>
    </xf>
    <xf numFmtId="0" fontId="3" fillId="10" borderId="39" xfId="0" applyFont="1" applyFill="1" applyBorder="1" applyAlignment="1">
      <alignment horizontal="left" vertical="top" wrapText="1"/>
    </xf>
    <xf numFmtId="0" fontId="4" fillId="11" borderId="26" xfId="0" applyFont="1" applyFill="1" applyBorder="1" applyAlignment="1">
      <alignment vertical="center" wrapText="1"/>
    </xf>
    <xf numFmtId="0" fontId="4" fillId="11" borderId="27" xfId="0" applyFont="1" applyFill="1" applyBorder="1" applyAlignment="1">
      <alignment vertical="center" wrapText="1"/>
    </xf>
    <xf numFmtId="0" fontId="4" fillId="11" borderId="28" xfId="0" applyFont="1" applyFill="1" applyBorder="1" applyAlignment="1">
      <alignment vertical="center" wrapText="1"/>
    </xf>
    <xf numFmtId="0" fontId="7" fillId="10" borderId="13" xfId="0" applyFont="1" applyFill="1" applyBorder="1" applyAlignment="1">
      <alignment vertical="center" wrapText="1"/>
    </xf>
    <xf numFmtId="0" fontId="4" fillId="11" borderId="43" xfId="0" applyFont="1" applyFill="1" applyBorder="1" applyAlignment="1">
      <alignment vertical="center" wrapText="1"/>
    </xf>
    <xf numFmtId="0" fontId="4" fillId="11" borderId="44" xfId="0" applyFont="1" applyFill="1" applyBorder="1" applyAlignment="1">
      <alignment vertical="center" wrapText="1"/>
    </xf>
    <xf numFmtId="0" fontId="4" fillId="11" borderId="45" xfId="0" applyFont="1" applyFill="1" applyBorder="1" applyAlignment="1">
      <alignment vertical="center" wrapText="1"/>
    </xf>
    <xf numFmtId="0" fontId="4" fillId="10" borderId="37" xfId="0" applyFont="1" applyFill="1" applyBorder="1" applyAlignment="1">
      <alignment horizontal="center" vertical="center" wrapText="1"/>
    </xf>
    <xf numFmtId="0" fontId="3" fillId="10" borderId="40" xfId="0" applyFont="1" applyFill="1" applyBorder="1" applyAlignment="1">
      <alignment vertical="center"/>
    </xf>
    <xf numFmtId="0" fontId="3" fillId="10" borderId="36" xfId="0" applyFont="1" applyFill="1" applyBorder="1" applyAlignment="1">
      <alignment vertical="center"/>
    </xf>
    <xf numFmtId="0" fontId="4" fillId="10" borderId="33" xfId="0" applyFont="1" applyFill="1" applyBorder="1" applyAlignment="1">
      <alignment horizontal="center" vertical="center" wrapText="1"/>
    </xf>
    <xf numFmtId="0" fontId="4" fillId="10" borderId="56" xfId="0" applyFont="1" applyFill="1" applyBorder="1" applyAlignment="1">
      <alignment vertical="center" wrapText="1"/>
    </xf>
    <xf numFmtId="0" fontId="7" fillId="10" borderId="33" xfId="0" applyFont="1" applyFill="1" applyBorder="1" applyAlignment="1">
      <alignment vertical="center" wrapText="1"/>
    </xf>
    <xf numFmtId="0" fontId="3" fillId="10" borderId="8" xfId="0" applyFont="1" applyFill="1" applyBorder="1" applyAlignment="1">
      <alignment vertical="center" wrapText="1"/>
    </xf>
    <xf numFmtId="0" fontId="3" fillId="10" borderId="56" xfId="0" applyFont="1" applyFill="1" applyBorder="1" applyAlignment="1">
      <alignment vertical="center" wrapText="1"/>
    </xf>
    <xf numFmtId="0" fontId="3" fillId="10" borderId="20" xfId="0" applyFont="1" applyFill="1" applyBorder="1" applyAlignment="1">
      <alignment vertical="center" wrapText="1"/>
    </xf>
    <xf numFmtId="0" fontId="3" fillId="10" borderId="20" xfId="0" applyFont="1" applyFill="1" applyBorder="1" applyAlignment="1">
      <alignment horizontal="right" vertical="center" wrapText="1"/>
    </xf>
    <xf numFmtId="0" fontId="3" fillId="10" borderId="40" xfId="0" applyFont="1" applyFill="1" applyBorder="1" applyAlignment="1">
      <alignment vertical="top" wrapText="1"/>
    </xf>
    <xf numFmtId="0" fontId="2" fillId="10" borderId="36" xfId="0" applyFont="1" applyFill="1" applyBorder="1"/>
    <xf numFmtId="0" fontId="0" fillId="0" borderId="0" xfId="0" applyProtection="1">
      <protection locked="0"/>
    </xf>
    <xf numFmtId="0" fontId="3" fillId="0" borderId="11" xfId="0" applyFont="1" applyBorder="1" applyAlignment="1" applyProtection="1">
      <alignment horizontal="center" vertical="center" wrapText="1"/>
      <protection locked="0"/>
    </xf>
    <xf numFmtId="0" fontId="3" fillId="0" borderId="36" xfId="0" applyFont="1" applyBorder="1" applyAlignment="1" applyProtection="1">
      <alignment vertical="center" wrapText="1"/>
      <protection locked="0"/>
    </xf>
    <xf numFmtId="0" fontId="3" fillId="0" borderId="39" xfId="0" applyFont="1" applyBorder="1" applyAlignment="1" applyProtection="1">
      <alignment vertical="top" wrapText="1"/>
      <protection locked="0"/>
    </xf>
    <xf numFmtId="0" fontId="3" fillId="0" borderId="40" xfId="0" applyFont="1" applyBorder="1" applyAlignment="1" applyProtection="1">
      <alignment vertical="center" wrapText="1"/>
      <protection locked="0"/>
    </xf>
    <xf numFmtId="0" fontId="3" fillId="0" borderId="39" xfId="0" applyFont="1" applyBorder="1" applyAlignment="1" applyProtection="1">
      <alignment horizontal="left" vertical="top" wrapText="1"/>
      <protection locked="0"/>
    </xf>
    <xf numFmtId="0" fontId="3" fillId="0" borderId="36"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40" xfId="0" applyFont="1" applyBorder="1" applyAlignment="1" applyProtection="1">
      <alignment vertical="top" wrapText="1"/>
      <protection locked="0"/>
    </xf>
    <xf numFmtId="0" fontId="2" fillId="0" borderId="36" xfId="0" applyFont="1" applyBorder="1" applyProtection="1">
      <protection locked="0"/>
    </xf>
    <xf numFmtId="0" fontId="4" fillId="10" borderId="25" xfId="0" applyFont="1" applyFill="1" applyBorder="1" applyAlignment="1">
      <alignment vertical="center" wrapText="1"/>
    </xf>
    <xf numFmtId="0" fontId="4" fillId="10" borderId="46" xfId="0" applyFont="1" applyFill="1" applyBorder="1" applyAlignment="1">
      <alignment vertical="center"/>
    </xf>
    <xf numFmtId="0" fontId="4" fillId="10" borderId="6" xfId="0" applyFont="1" applyFill="1" applyBorder="1" applyAlignment="1">
      <alignment vertical="center"/>
    </xf>
    <xf numFmtId="0" fontId="4" fillId="10" borderId="52" xfId="0" applyFont="1" applyFill="1" applyBorder="1" applyAlignment="1">
      <alignment vertical="center" wrapText="1"/>
    </xf>
    <xf numFmtId="0" fontId="4" fillId="10" borderId="47" xfId="0" applyFont="1" applyFill="1" applyBorder="1" applyAlignment="1">
      <alignment vertical="center" wrapText="1"/>
    </xf>
    <xf numFmtId="0" fontId="4" fillId="10" borderId="48" xfId="0" applyFont="1" applyFill="1" applyBorder="1" applyAlignment="1">
      <alignment vertical="center" wrapText="1"/>
    </xf>
    <xf numFmtId="0" fontId="4" fillId="10" borderId="0" xfId="0" applyFont="1" applyFill="1" applyAlignment="1">
      <alignment vertical="center" wrapText="1"/>
    </xf>
    <xf numFmtId="0" fontId="4" fillId="10" borderId="0" xfId="0" applyFont="1" applyFill="1" applyAlignment="1">
      <alignment horizontal="left" vertical="center" wrapText="1"/>
    </xf>
    <xf numFmtId="0" fontId="4" fillId="10" borderId="49" xfId="0" applyFont="1" applyFill="1" applyBorder="1" applyAlignment="1">
      <alignment horizontal="center" vertical="center" wrapText="1"/>
    </xf>
    <xf numFmtId="0" fontId="4" fillId="10" borderId="52" xfId="0" applyFont="1" applyFill="1" applyBorder="1" applyAlignment="1">
      <alignment horizontal="left" vertical="center"/>
    </xf>
    <xf numFmtId="0" fontId="4" fillId="10" borderId="47" xfId="0" applyFont="1" applyFill="1" applyBorder="1" applyAlignment="1">
      <alignment horizontal="left" vertical="center"/>
    </xf>
    <xf numFmtId="0" fontId="4" fillId="10" borderId="48" xfId="0" applyFont="1" applyFill="1" applyBorder="1" applyAlignment="1">
      <alignment horizontal="left" vertical="center"/>
    </xf>
    <xf numFmtId="0" fontId="4" fillId="10" borderId="50" xfId="0" applyFont="1" applyFill="1" applyBorder="1" applyAlignment="1">
      <alignment vertical="center" wrapText="1"/>
    </xf>
    <xf numFmtId="0" fontId="4" fillId="16" borderId="49" xfId="0" applyFont="1" applyFill="1" applyBorder="1" applyAlignment="1">
      <alignment horizontal="center" vertical="center" wrapText="1"/>
    </xf>
    <xf numFmtId="0" fontId="4" fillId="16" borderId="51" xfId="0" applyFont="1" applyFill="1" applyBorder="1" applyAlignment="1">
      <alignment vertical="center" wrapText="1"/>
    </xf>
    <xf numFmtId="0" fontId="4" fillId="16" borderId="52" xfId="0" applyFont="1" applyFill="1" applyBorder="1" applyAlignment="1">
      <alignment horizontal="center" vertical="center" wrapText="1"/>
    </xf>
    <xf numFmtId="0" fontId="4" fillId="16" borderId="53" xfId="0" applyFont="1" applyFill="1" applyBorder="1" applyAlignment="1">
      <alignment horizontal="center" vertical="center" wrapText="1"/>
    </xf>
    <xf numFmtId="0" fontId="3" fillId="10" borderId="21" xfId="0" applyFont="1" applyFill="1" applyBorder="1" applyAlignment="1">
      <alignment vertical="center" wrapText="1"/>
    </xf>
    <xf numFmtId="0" fontId="3" fillId="10" borderId="17" xfId="0" applyFont="1" applyFill="1" applyBorder="1" applyAlignment="1">
      <alignment horizontal="center" vertical="center" wrapText="1"/>
    </xf>
    <xf numFmtId="0" fontId="3" fillId="10" borderId="55" xfId="0" applyFont="1" applyFill="1" applyBorder="1" applyAlignment="1">
      <alignment vertical="top" wrapText="1"/>
    </xf>
    <xf numFmtId="0" fontId="3" fillId="17" borderId="10" xfId="0" applyFont="1" applyFill="1" applyBorder="1" applyAlignment="1">
      <alignment horizontal="center" vertical="center" wrapText="1"/>
    </xf>
    <xf numFmtId="0" fontId="3" fillId="17" borderId="83" xfId="0" applyFont="1" applyFill="1" applyBorder="1" applyAlignment="1">
      <alignment horizontal="center" vertical="center" wrapText="1"/>
    </xf>
    <xf numFmtId="0" fontId="3" fillId="10" borderId="25" xfId="0" applyFont="1" applyFill="1" applyBorder="1" applyAlignment="1">
      <alignment vertical="top" wrapText="1"/>
    </xf>
    <xf numFmtId="0" fontId="3" fillId="17" borderId="97" xfId="0" applyFont="1" applyFill="1" applyBorder="1" applyAlignment="1">
      <alignment horizontal="center" vertical="center" wrapText="1"/>
    </xf>
    <xf numFmtId="0" fontId="3" fillId="17" borderId="88" xfId="0" applyFont="1" applyFill="1" applyBorder="1" applyAlignment="1">
      <alignment horizontal="center" vertical="center" wrapText="1"/>
    </xf>
    <xf numFmtId="0" fontId="3" fillId="10" borderId="100" xfId="0" applyFont="1" applyFill="1" applyBorder="1" applyAlignment="1">
      <alignment horizontal="center" vertical="center" wrapText="1"/>
    </xf>
    <xf numFmtId="0" fontId="3" fillId="10" borderId="101" xfId="0" applyFont="1" applyFill="1" applyBorder="1" applyAlignment="1">
      <alignment horizontal="center" vertical="center" wrapText="1"/>
    </xf>
    <xf numFmtId="0" fontId="3" fillId="10" borderId="55" xfId="0" applyFont="1" applyFill="1" applyBorder="1" applyAlignment="1">
      <alignment vertical="center" wrapText="1"/>
    </xf>
    <xf numFmtId="0" fontId="3" fillId="10" borderId="25" xfId="0" applyFont="1" applyFill="1" applyBorder="1" applyAlignment="1">
      <alignment vertical="center" wrapText="1"/>
    </xf>
    <xf numFmtId="0" fontId="3" fillId="10" borderId="57" xfId="0" applyFont="1" applyFill="1" applyBorder="1" applyAlignment="1">
      <alignment horizontal="center" vertical="center" wrapText="1"/>
    </xf>
    <xf numFmtId="0" fontId="3" fillId="10" borderId="97" xfId="0" applyFont="1" applyFill="1" applyBorder="1" applyAlignment="1">
      <alignment horizontal="center" vertical="center" wrapText="1"/>
    </xf>
    <xf numFmtId="0" fontId="3" fillId="10" borderId="88" xfId="0" applyFont="1" applyFill="1" applyBorder="1" applyAlignment="1">
      <alignment horizontal="center" vertical="center" wrapText="1"/>
    </xf>
    <xf numFmtId="0" fontId="3" fillId="10" borderId="21" xfId="0" applyFont="1" applyFill="1" applyBorder="1" applyAlignment="1">
      <alignment vertical="center"/>
    </xf>
    <xf numFmtId="0" fontId="3" fillId="10" borderId="55" xfId="0" applyFont="1" applyFill="1" applyBorder="1" applyAlignment="1">
      <alignment vertical="center"/>
    </xf>
    <xf numFmtId="0" fontId="3" fillId="10" borderId="25" xfId="0" applyFont="1" applyFill="1" applyBorder="1" applyAlignment="1">
      <alignment vertical="center"/>
    </xf>
    <xf numFmtId="0" fontId="3" fillId="17" borderId="100" xfId="0" applyFont="1" applyFill="1" applyBorder="1" applyAlignment="1">
      <alignment horizontal="center" vertical="center" wrapText="1"/>
    </xf>
    <xf numFmtId="0" fontId="3" fillId="17" borderId="101" xfId="0" applyFont="1" applyFill="1" applyBorder="1" applyAlignment="1">
      <alignment horizontal="center" vertical="center" wrapText="1"/>
    </xf>
    <xf numFmtId="0" fontId="4" fillId="10" borderId="102" xfId="0" applyFont="1" applyFill="1" applyBorder="1" applyAlignment="1">
      <alignment horizontal="center" vertical="center" wrapText="1"/>
    </xf>
    <xf numFmtId="0" fontId="3" fillId="12" borderId="103" xfId="0" applyFont="1" applyFill="1" applyBorder="1" applyAlignment="1">
      <alignment vertical="center"/>
    </xf>
    <xf numFmtId="0" fontId="0" fillId="10" borderId="65" xfId="0" applyFill="1" applyBorder="1"/>
    <xf numFmtId="0" fontId="0" fillId="10" borderId="66" xfId="0" applyFill="1" applyBorder="1"/>
    <xf numFmtId="0" fontId="4" fillId="0" borderId="52" xfId="0" applyFont="1" applyBorder="1" applyAlignment="1" applyProtection="1">
      <alignment horizontal="left" vertical="center"/>
      <protection locked="0"/>
    </xf>
    <xf numFmtId="0" fontId="4" fillId="0" borderId="46"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52" xfId="0" applyFont="1" applyBorder="1" applyAlignment="1" applyProtection="1">
      <alignment vertical="center" wrapText="1"/>
      <protection locked="0"/>
    </xf>
    <xf numFmtId="0" fontId="4" fillId="0" borderId="47" xfId="0" applyFont="1" applyBorder="1" applyAlignment="1" applyProtection="1">
      <alignment vertical="center" wrapText="1"/>
      <protection locked="0"/>
    </xf>
    <xf numFmtId="0" fontId="4" fillId="0" borderId="48" xfId="0" applyFont="1" applyBorder="1" applyAlignment="1" applyProtection="1">
      <alignment vertical="center" wrapText="1"/>
      <protection locked="0"/>
    </xf>
    <xf numFmtId="0" fontId="3" fillId="3" borderId="52" xfId="0" applyFont="1" applyFill="1" applyBorder="1" applyAlignment="1" applyProtection="1">
      <alignment vertical="center"/>
      <protection locked="0"/>
    </xf>
    <xf numFmtId="0" fontId="3" fillId="3" borderId="47" xfId="0" applyFont="1" applyFill="1" applyBorder="1" applyAlignment="1" applyProtection="1">
      <alignment vertical="center"/>
      <protection locked="0"/>
    </xf>
    <xf numFmtId="0" fontId="3" fillId="3" borderId="48" xfId="0" applyFont="1" applyFill="1" applyBorder="1" applyAlignment="1" applyProtection="1">
      <alignment vertical="center"/>
      <protection locked="0"/>
    </xf>
    <xf numFmtId="0" fontId="1" fillId="0" borderId="23" xfId="0" applyFont="1" applyBorder="1" applyAlignment="1">
      <alignment horizontal="left"/>
    </xf>
    <xf numFmtId="0" fontId="5" fillId="0" borderId="23" xfId="0" applyFont="1" applyBorder="1" applyAlignment="1">
      <alignment horizontal="left"/>
    </xf>
    <xf numFmtId="0" fontId="4" fillId="0" borderId="4" xfId="0" applyFont="1" applyBorder="1" applyAlignment="1">
      <alignment horizontal="center" vertical="center"/>
    </xf>
    <xf numFmtId="0" fontId="5" fillId="0" borderId="5" xfId="0" applyFont="1" applyBorder="1"/>
    <xf numFmtId="0" fontId="5" fillId="0" borderId="14" xfId="0" applyFont="1" applyBorder="1"/>
    <xf numFmtId="0" fontId="2" fillId="0" borderId="5" xfId="0" applyFont="1" applyBorder="1"/>
    <xf numFmtId="0" fontId="2" fillId="10" borderId="5" xfId="0" applyFont="1" applyFill="1" applyBorder="1"/>
    <xf numFmtId="0" fontId="5" fillId="10" borderId="5" xfId="0" applyFont="1" applyFill="1" applyBorder="1"/>
    <xf numFmtId="0" fontId="1" fillId="0" borderId="0" xfId="0" applyFont="1" applyAlignment="1">
      <alignment horizontal="center" vertical="center"/>
    </xf>
    <xf numFmtId="0" fontId="0" fillId="0" borderId="0" xfId="0"/>
    <xf numFmtId="0" fontId="8" fillId="0" borderId="89" xfId="0" applyFont="1" applyBorder="1" applyAlignment="1">
      <alignment wrapText="1"/>
    </xf>
    <xf numFmtId="0" fontId="8" fillId="0" borderId="20" xfId="0" applyFont="1" applyBorder="1" applyAlignment="1">
      <alignment wrapText="1"/>
    </xf>
    <xf numFmtId="0" fontId="8" fillId="10" borderId="89" xfId="0" applyFont="1" applyFill="1" applyBorder="1" applyAlignment="1">
      <alignment horizontal="left" vertical="center" wrapText="1"/>
    </xf>
    <xf numFmtId="0" fontId="8" fillId="10" borderId="20" xfId="0" applyFont="1" applyFill="1" applyBorder="1" applyAlignment="1">
      <alignment horizontal="left" vertical="center" wrapText="1"/>
    </xf>
    <xf numFmtId="0" fontId="1" fillId="0" borderId="43" xfId="0" applyFont="1" applyBorder="1" applyAlignment="1">
      <alignment horizontal="center" vertical="center"/>
    </xf>
    <xf numFmtId="0" fontId="5" fillId="0" borderId="44" xfId="0" applyFont="1" applyBorder="1"/>
    <xf numFmtId="0" fontId="5" fillId="0" borderId="45" xfId="0" applyFont="1" applyBorder="1"/>
    <xf numFmtId="0" fontId="5" fillId="0" borderId="4" xfId="0" applyFont="1" applyBorder="1"/>
    <xf numFmtId="0" fontId="5" fillId="0" borderId="6" xfId="0" applyFont="1" applyBorder="1"/>
    <xf numFmtId="0" fontId="1" fillId="10" borderId="43" xfId="0" applyFont="1" applyFill="1" applyBorder="1" applyAlignment="1">
      <alignment horizontal="center" vertical="center"/>
    </xf>
    <xf numFmtId="0" fontId="5" fillId="10" borderId="44" xfId="0" applyFont="1" applyFill="1" applyBorder="1"/>
    <xf numFmtId="0" fontId="5" fillId="10" borderId="45" xfId="0" applyFont="1" applyFill="1" applyBorder="1"/>
    <xf numFmtId="0" fontId="5" fillId="10" borderId="4" xfId="0" applyFont="1" applyFill="1" applyBorder="1"/>
    <xf numFmtId="0" fontId="5" fillId="10" borderId="6" xfId="0" applyFont="1" applyFill="1" applyBorder="1"/>
  </cellXfs>
  <cellStyles count="1">
    <cellStyle name="Normal" xfId="0" builtinId="0"/>
  </cellStyles>
  <dxfs count="4">
    <dxf>
      <numFmt numFmtId="1" formatCode="0"/>
      <fill>
        <patternFill patternType="none"/>
      </fill>
    </dxf>
    <dxf>
      <numFmt numFmtId="1" formatCode="0"/>
      <fill>
        <patternFill patternType="none"/>
      </fill>
    </dxf>
    <dxf>
      <numFmt numFmtId="1" formatCode="0"/>
      <fill>
        <patternFill patternType="none"/>
      </fill>
    </dxf>
    <dxf>
      <numFmt numFmtId="1" formatCode="0"/>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customschemas.google.com/relationships/workbookmetadata" Target="metadata"/><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xdr:colOff>
      <xdr:row>1</xdr:row>
      <xdr:rowOff>57150</xdr:rowOff>
    </xdr:from>
    <xdr:ext cx="2257425" cy="276225"/>
    <xdr:pic>
      <xdr:nvPicPr>
        <xdr:cNvPr id="2" name="image1.png" descr="Logotipo del Departamento de Educación de Colorad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9525</xdr:colOff>
      <xdr:row>1</xdr:row>
      <xdr:rowOff>66675</xdr:rowOff>
    </xdr:from>
    <xdr:ext cx="2257425" cy="276225"/>
    <xdr:pic>
      <xdr:nvPicPr>
        <xdr:cNvPr id="3" name="image1.png" descr="Colorado Department of Education logo.">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000"/>
  <sheetViews>
    <sheetView showGridLines="0" workbookViewId="0"/>
  </sheetViews>
  <sheetFormatPr defaultColWidth="14.453125" defaultRowHeight="15" customHeight="1" x14ac:dyDescent="0.35"/>
  <cols>
    <col min="1" max="1" width="122.54296875" customWidth="1"/>
    <col min="2" max="2" width="8.7265625" customWidth="1"/>
    <col min="3" max="3" width="122.54296875" customWidth="1"/>
    <col min="4" max="24" width="8.7265625" customWidth="1"/>
  </cols>
  <sheetData>
    <row r="1" spans="1:3" ht="14.25" customHeight="1" x14ac:dyDescent="0.45">
      <c r="A1" s="1" t="s">
        <v>0</v>
      </c>
      <c r="B1" s="124"/>
      <c r="C1" s="244" t="s">
        <v>1</v>
      </c>
    </row>
    <row r="2" spans="1:3" ht="14.25" customHeight="1" x14ac:dyDescent="0.45">
      <c r="A2" s="3" t="s">
        <v>2</v>
      </c>
      <c r="C2" s="245" t="s">
        <v>3</v>
      </c>
    </row>
    <row r="3" spans="1:3" ht="14.25" customHeight="1" x14ac:dyDescent="0.45">
      <c r="A3" s="3" t="s">
        <v>4</v>
      </c>
      <c r="C3" s="245" t="s">
        <v>5</v>
      </c>
    </row>
    <row r="4" spans="1:3" ht="14.25" customHeight="1" x14ac:dyDescent="0.45">
      <c r="A4" s="3" t="s">
        <v>6</v>
      </c>
      <c r="C4" s="245" t="s">
        <v>7</v>
      </c>
    </row>
    <row r="5" spans="1:3" ht="14.25" customHeight="1" x14ac:dyDescent="0.45">
      <c r="A5" s="3" t="s">
        <v>8</v>
      </c>
      <c r="C5" s="245" t="s">
        <v>9</v>
      </c>
    </row>
    <row r="6" spans="1:3" ht="14.25" customHeight="1" x14ac:dyDescent="0.35">
      <c r="A6" s="4"/>
      <c r="C6" s="246"/>
    </row>
    <row r="7" spans="1:3" ht="101.5" x14ac:dyDescent="0.35">
      <c r="A7" s="5" t="s">
        <v>10</v>
      </c>
      <c r="C7" s="247" t="s">
        <v>11</v>
      </c>
    </row>
    <row r="8" spans="1:3" ht="14.25" customHeight="1" x14ac:dyDescent="0.35">
      <c r="A8" s="4"/>
      <c r="C8" s="246"/>
    </row>
    <row r="9" spans="1:3" ht="58" x14ac:dyDescent="0.35">
      <c r="A9" s="6" t="s">
        <v>12</v>
      </c>
      <c r="C9" s="248" t="s">
        <v>13</v>
      </c>
    </row>
    <row r="10" spans="1:3" ht="14.25" customHeight="1" x14ac:dyDescent="0.35">
      <c r="A10" s="4"/>
      <c r="C10" s="246"/>
    </row>
    <row r="11" spans="1:3" ht="29" x14ac:dyDescent="0.35">
      <c r="A11" s="7" t="s">
        <v>14</v>
      </c>
      <c r="C11" s="249" t="s">
        <v>15</v>
      </c>
    </row>
    <row r="12" spans="1:3" ht="15" customHeight="1" x14ac:dyDescent="0.35">
      <c r="A12" s="4"/>
      <c r="C12" s="246"/>
    </row>
    <row r="13" spans="1:3" ht="29" x14ac:dyDescent="0.35">
      <c r="A13" s="8" t="s">
        <v>16</v>
      </c>
      <c r="C13" s="250" t="s">
        <v>17</v>
      </c>
    </row>
    <row r="14" spans="1:3" ht="15" customHeight="1" x14ac:dyDescent="0.35">
      <c r="A14" s="4"/>
      <c r="C14" s="246"/>
    </row>
    <row r="15" spans="1:3" ht="130.5" x14ac:dyDescent="0.35">
      <c r="A15" s="8" t="s">
        <v>18</v>
      </c>
      <c r="C15" s="250" t="s">
        <v>19</v>
      </c>
    </row>
    <row r="16" spans="1:3" ht="14.25" customHeight="1" x14ac:dyDescent="0.35">
      <c r="A16" s="4"/>
      <c r="C16" s="246"/>
    </row>
    <row r="17" spans="1:3" ht="130.5" x14ac:dyDescent="0.35">
      <c r="A17" s="8" t="s">
        <v>20</v>
      </c>
      <c r="C17" s="250" t="s">
        <v>21</v>
      </c>
    </row>
    <row r="18" spans="1:3" ht="14.25" customHeight="1" x14ac:dyDescent="0.35">
      <c r="A18" s="4"/>
      <c r="C18" s="246"/>
    </row>
    <row r="19" spans="1:3" ht="14.25" customHeight="1" x14ac:dyDescent="0.35">
      <c r="A19" s="4"/>
      <c r="C19" s="246"/>
    </row>
    <row r="20" spans="1:3" ht="29" x14ac:dyDescent="0.35">
      <c r="A20" s="9" t="s">
        <v>22</v>
      </c>
      <c r="C20" s="251" t="s">
        <v>23</v>
      </c>
    </row>
    <row r="21" spans="1:3" ht="14.25" customHeight="1" x14ac:dyDescent="0.35"/>
    <row r="22" spans="1:3" ht="14.25" customHeight="1" x14ac:dyDescent="0.35"/>
    <row r="23" spans="1:3" ht="14.25" customHeight="1" x14ac:dyDescent="0.35"/>
    <row r="24" spans="1:3" ht="14.25" customHeight="1" x14ac:dyDescent="0.35"/>
    <row r="25" spans="1:3" ht="14.25" customHeight="1" x14ac:dyDescent="0.35"/>
    <row r="26" spans="1:3" ht="14.25" customHeight="1" x14ac:dyDescent="0.35"/>
    <row r="27" spans="1:3" ht="14.25" customHeight="1" x14ac:dyDescent="0.35"/>
    <row r="28" spans="1:3" ht="14.25" customHeight="1" x14ac:dyDescent="0.35"/>
    <row r="29" spans="1:3" ht="14.25" customHeight="1" x14ac:dyDescent="0.35"/>
    <row r="30" spans="1:3" ht="14.25" customHeight="1" x14ac:dyDescent="0.35"/>
    <row r="31" spans="1:3" ht="14.25" customHeight="1" x14ac:dyDescent="0.35"/>
    <row r="32" spans="1:3"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sheetProtection algorithmName="SHA-512" hashValue="ii0OtcxXD7OrNcrJArj8BTlLbLbd70ZOqY/+Kdii4m5vgpBb1DQYtmLm/6tCwSBfPEdrjW1J8vMUU6HwJOk0Bw==" saltValue="4UgLkj0tyWmUjdbRv2Am+A==" spinCount="100000" sheet="1" objects="1" scenarios="1" formatCells="0" formatColumns="0" formatRows="0"/>
  <pageMargins left="0.25" right="0.25" top="0.75" bottom="0.75" header="0" footer="0"/>
  <pageSetup fitToHeight="0" orientation="portrait"/>
  <headerFooter>
    <oddFooter>&amp;LEnero de 2022&amp;CPautas de evaluación para el programa complementario&amp;R Introducción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000"/>
  <sheetViews>
    <sheetView showGridLines="0" workbookViewId="0">
      <selection activeCell="B33" activeCellId="2" sqref="B7 B3:D4 B33:D33"/>
    </sheetView>
  </sheetViews>
  <sheetFormatPr defaultColWidth="14.453125" defaultRowHeight="15" customHeight="1" x14ac:dyDescent="0.35"/>
  <cols>
    <col min="1" max="1" width="30.54296875" customWidth="1"/>
    <col min="2" max="2" width="15.54296875" customWidth="1"/>
    <col min="3" max="3" width="25.54296875" customWidth="1"/>
    <col min="4" max="4" width="30.54296875" customWidth="1"/>
    <col min="5" max="5" width="8.7265625" customWidth="1"/>
    <col min="6" max="6" width="30.54296875" customWidth="1"/>
    <col min="7" max="7" width="15.54296875" customWidth="1"/>
    <col min="8" max="8" width="25.54296875" customWidth="1"/>
    <col min="9" max="9" width="30.54296875" customWidth="1"/>
    <col min="10" max="21" width="8.7265625" customWidth="1"/>
  </cols>
  <sheetData>
    <row r="1" spans="1:9" ht="14.25" customHeight="1" x14ac:dyDescent="0.35">
      <c r="A1" s="565" t="s">
        <v>628</v>
      </c>
      <c r="B1" s="566"/>
      <c r="C1" s="566"/>
      <c r="D1" s="567"/>
      <c r="E1" s="124"/>
      <c r="F1" s="570" t="s">
        <v>629</v>
      </c>
      <c r="G1" s="571"/>
      <c r="H1" s="571"/>
      <c r="I1" s="572"/>
    </row>
    <row r="2" spans="1:9" ht="14.25" customHeight="1" x14ac:dyDescent="0.35">
      <c r="A2" s="568"/>
      <c r="B2" s="554"/>
      <c r="C2" s="554"/>
      <c r="D2" s="569"/>
      <c r="F2" s="573"/>
      <c r="G2" s="558"/>
      <c r="H2" s="558"/>
      <c r="I2" s="574"/>
    </row>
    <row r="3" spans="1:9" ht="49.5" customHeight="1" x14ac:dyDescent="0.35">
      <c r="A3" s="101" t="s">
        <v>630</v>
      </c>
      <c r="B3" s="542"/>
      <c r="C3" s="543"/>
      <c r="D3" s="544"/>
      <c r="F3" s="500" t="s">
        <v>631</v>
      </c>
      <c r="G3" s="501"/>
      <c r="H3" s="295"/>
      <c r="I3" s="502"/>
    </row>
    <row r="4" spans="1:9" ht="49.5" customHeight="1" x14ac:dyDescent="0.35">
      <c r="A4" s="101" t="s">
        <v>632</v>
      </c>
      <c r="B4" s="545"/>
      <c r="C4" s="546"/>
      <c r="D4" s="547"/>
      <c r="F4" s="500" t="s">
        <v>633</v>
      </c>
      <c r="G4" s="503"/>
      <c r="H4" s="504"/>
      <c r="I4" s="505"/>
    </row>
    <row r="5" spans="1:9" ht="14.25" customHeight="1" x14ac:dyDescent="0.35">
      <c r="A5" s="102"/>
      <c r="B5" s="103"/>
      <c r="F5" s="506"/>
      <c r="G5" s="507"/>
      <c r="H5" s="262"/>
      <c r="I5" s="262"/>
    </row>
    <row r="6" spans="1:9" ht="49.5" customHeight="1" x14ac:dyDescent="0.35">
      <c r="A6" s="104" t="s">
        <v>634</v>
      </c>
      <c r="B6" s="122">
        <f>'Fase 1'!C68</f>
        <v>0</v>
      </c>
      <c r="C6" s="105"/>
      <c r="D6" s="106"/>
      <c r="F6" s="508" t="s">
        <v>635</v>
      </c>
      <c r="G6" s="509">
        <f>'Fase 1'!I68</f>
        <v>0</v>
      </c>
      <c r="H6" s="510"/>
      <c r="I6" s="511"/>
    </row>
    <row r="7" spans="1:9" ht="49.5" customHeight="1" x14ac:dyDescent="0.35">
      <c r="A7" s="104" t="s">
        <v>610</v>
      </c>
      <c r="B7" s="541">
        <f>'Resumen de las calificaciones d'!F63</f>
        <v>0</v>
      </c>
      <c r="C7" s="105"/>
      <c r="D7" s="106"/>
      <c r="F7" s="508" t="s">
        <v>611</v>
      </c>
      <c r="G7" s="509">
        <f>'Resumen de las calificaciones d'!M63</f>
        <v>0</v>
      </c>
      <c r="H7" s="510"/>
      <c r="I7" s="511"/>
    </row>
    <row r="8" spans="1:9" ht="49.5" customHeight="1" x14ac:dyDescent="0.35">
      <c r="A8" s="104" t="s">
        <v>636</v>
      </c>
      <c r="B8" s="122">
        <f>'Resumen de las calificaciones d'!F69</f>
        <v>0</v>
      </c>
      <c r="C8" s="105"/>
      <c r="D8" s="106"/>
      <c r="F8" s="508" t="s">
        <v>625</v>
      </c>
      <c r="G8" s="509">
        <f>'Resumen de las calificaciones d'!M69</f>
        <v>0</v>
      </c>
      <c r="H8" s="510"/>
      <c r="I8" s="511"/>
    </row>
    <row r="9" spans="1:9" ht="14.25" customHeight="1" thickBot="1" x14ac:dyDescent="0.4">
      <c r="A9" s="102"/>
      <c r="B9" s="103"/>
      <c r="F9" s="506"/>
      <c r="G9" s="507"/>
      <c r="H9" s="262"/>
      <c r="I9" s="262"/>
    </row>
    <row r="10" spans="1:9" ht="30" customHeight="1" thickBot="1" x14ac:dyDescent="0.4">
      <c r="A10" s="217" t="s">
        <v>637</v>
      </c>
      <c r="B10" s="218"/>
      <c r="C10" s="218"/>
      <c r="D10" s="219"/>
      <c r="F10" s="512" t="s">
        <v>638</v>
      </c>
      <c r="G10" s="504"/>
      <c r="H10" s="504"/>
      <c r="I10" s="505"/>
    </row>
    <row r="11" spans="1:9" ht="19.5" customHeight="1" thickBot="1" x14ac:dyDescent="0.4">
      <c r="A11" s="241" t="s">
        <v>500</v>
      </c>
      <c r="B11" s="242" t="s">
        <v>639</v>
      </c>
      <c r="C11" s="243" t="s">
        <v>532</v>
      </c>
      <c r="D11" s="240" t="s">
        <v>533</v>
      </c>
      <c r="F11" s="513" t="s">
        <v>503</v>
      </c>
      <c r="G11" s="514" t="s">
        <v>640</v>
      </c>
      <c r="H11" s="515" t="s">
        <v>175</v>
      </c>
      <c r="I11" s="516" t="s">
        <v>534</v>
      </c>
    </row>
    <row r="12" spans="1:9" ht="30" customHeight="1" x14ac:dyDescent="0.35">
      <c r="A12" s="230" t="s">
        <v>641</v>
      </c>
      <c r="B12" s="107" t="s">
        <v>642</v>
      </c>
      <c r="C12" s="77">
        <f>'Fase 2 Kínder'!D8</f>
        <v>0</v>
      </c>
      <c r="D12" s="239">
        <f>'Resumen de las calificaciones d'!F25</f>
        <v>0</v>
      </c>
      <c r="F12" s="517" t="s">
        <v>643</v>
      </c>
      <c r="G12" s="518" t="s">
        <v>644</v>
      </c>
      <c r="H12" s="269">
        <f>'Fase 2 Kínder'!J8</f>
        <v>0</v>
      </c>
      <c r="I12" s="405">
        <f>'Resumen de las calificaciones d'!L25</f>
        <v>0</v>
      </c>
    </row>
    <row r="13" spans="1:9" ht="19.5" customHeight="1" x14ac:dyDescent="0.35">
      <c r="A13" s="220"/>
      <c r="B13" s="107">
        <v>1</v>
      </c>
      <c r="C13" s="17">
        <f>'Fase 2 Primer grado'!D8</f>
        <v>0</v>
      </c>
      <c r="D13" s="195">
        <f>'Resumen de las calificaciones d'!F34</f>
        <v>0</v>
      </c>
      <c r="F13" s="519"/>
      <c r="G13" s="450">
        <v>1</v>
      </c>
      <c r="H13" s="269">
        <f>'Fase 2 Primer grado'!J8</f>
        <v>0</v>
      </c>
      <c r="I13" s="405">
        <f>'Resumen de las calificaciones d'!L34</f>
        <v>0</v>
      </c>
    </row>
    <row r="14" spans="1:9" ht="19.5" customHeight="1" x14ac:dyDescent="0.35">
      <c r="A14" s="220"/>
      <c r="B14" s="107">
        <v>2</v>
      </c>
      <c r="C14" s="108"/>
      <c r="D14" s="221"/>
      <c r="F14" s="519"/>
      <c r="G14" s="450">
        <v>2</v>
      </c>
      <c r="H14" s="520"/>
      <c r="I14" s="521"/>
    </row>
    <row r="15" spans="1:9" ht="19.5" customHeight="1" thickBot="1" x14ac:dyDescent="0.4">
      <c r="A15" s="222"/>
      <c r="B15" s="223">
        <v>3</v>
      </c>
      <c r="C15" s="224"/>
      <c r="D15" s="225"/>
      <c r="F15" s="522"/>
      <c r="G15" s="269">
        <v>3</v>
      </c>
      <c r="H15" s="523"/>
      <c r="I15" s="524"/>
    </row>
    <row r="16" spans="1:9" ht="19.5" customHeight="1" x14ac:dyDescent="0.35">
      <c r="A16" s="226" t="s">
        <v>645</v>
      </c>
      <c r="B16" s="227" t="s">
        <v>642</v>
      </c>
      <c r="C16" s="228">
        <f>'Fase 2 Kínder'!D26</f>
        <v>0</v>
      </c>
      <c r="D16" s="229">
        <f>'Resumen de las calificaciones d'!F26</f>
        <v>0</v>
      </c>
      <c r="F16" s="517" t="s">
        <v>646</v>
      </c>
      <c r="G16" s="518" t="s">
        <v>644</v>
      </c>
      <c r="H16" s="525">
        <f>'Fase 2 Kínder'!J26</f>
        <v>0</v>
      </c>
      <c r="I16" s="526">
        <f>'Resumen de las calificaciones d'!L26</f>
        <v>0</v>
      </c>
    </row>
    <row r="17" spans="1:9" ht="19.5" customHeight="1" x14ac:dyDescent="0.35">
      <c r="A17" s="230"/>
      <c r="B17" s="123">
        <v>1</v>
      </c>
      <c r="C17" s="17">
        <f>'Fase 2 Primer grado'!D25</f>
        <v>0</v>
      </c>
      <c r="D17" s="195">
        <f>'Resumen de las calificaciones d'!F35</f>
        <v>0</v>
      </c>
      <c r="F17" s="527"/>
      <c r="G17" s="269">
        <v>1</v>
      </c>
      <c r="H17" s="269">
        <f>'Fase 2 Primer grado'!J25</f>
        <v>0</v>
      </c>
      <c r="I17" s="405">
        <f>'Resumen de las calificaciones d'!L35</f>
        <v>0</v>
      </c>
    </row>
    <row r="18" spans="1:9" ht="19.5" customHeight="1" x14ac:dyDescent="0.35">
      <c r="A18" s="230"/>
      <c r="B18" s="123">
        <v>2</v>
      </c>
      <c r="C18" s="17">
        <f>'Fase 2 Segundo grado'!D8</f>
        <v>0</v>
      </c>
      <c r="D18" s="195">
        <f>'Resumen de las calificaciones d'!F44</f>
        <v>0</v>
      </c>
      <c r="F18" s="527"/>
      <c r="G18" s="269">
        <v>2</v>
      </c>
      <c r="H18" s="269">
        <f>'Fase 2 Segundo grado'!J8</f>
        <v>0</v>
      </c>
      <c r="I18" s="405">
        <f>'Resumen de las calificaciones d'!L44</f>
        <v>0</v>
      </c>
    </row>
    <row r="19" spans="1:9" ht="19.5" customHeight="1" thickBot="1" x14ac:dyDescent="0.4">
      <c r="A19" s="231"/>
      <c r="B19" s="223">
        <v>3</v>
      </c>
      <c r="C19" s="232">
        <f>'Fase 2 Tercer grado'!D8</f>
        <v>0</v>
      </c>
      <c r="D19" s="233">
        <f>'Resumen de las calificaciones d'!F53</f>
        <v>0</v>
      </c>
      <c r="F19" s="528"/>
      <c r="G19" s="529">
        <v>3</v>
      </c>
      <c r="H19" s="530">
        <f>'Fase 2 Tercer grado'!J8</f>
        <v>0</v>
      </c>
      <c r="I19" s="531">
        <f>'Resumen de las calificaciones d'!L53</f>
        <v>0</v>
      </c>
    </row>
    <row r="20" spans="1:9" ht="19.5" customHeight="1" x14ac:dyDescent="0.35">
      <c r="A20" s="234" t="s">
        <v>647</v>
      </c>
      <c r="B20" s="227" t="s">
        <v>642</v>
      </c>
      <c r="C20" s="228">
        <f>'Fase 2 Kínder'!D55</f>
        <v>0</v>
      </c>
      <c r="D20" s="229">
        <f>'Resumen de las calificaciones d'!F27</f>
        <v>0</v>
      </c>
      <c r="F20" s="532" t="s">
        <v>648</v>
      </c>
      <c r="G20" s="518" t="s">
        <v>644</v>
      </c>
      <c r="H20" s="525">
        <f>'Fase 2 Kínder'!J55</f>
        <v>0</v>
      </c>
      <c r="I20" s="526">
        <f>'Resumen de las calificaciones d'!L27</f>
        <v>0</v>
      </c>
    </row>
    <row r="21" spans="1:9" ht="19.5" customHeight="1" x14ac:dyDescent="0.35">
      <c r="A21" s="235"/>
      <c r="B21" s="123">
        <v>1</v>
      </c>
      <c r="C21" s="17">
        <f>'Fase 2 Primer grado'!D49</f>
        <v>0</v>
      </c>
      <c r="D21" s="195">
        <f>'Resumen de las calificaciones d'!F36</f>
        <v>0</v>
      </c>
      <c r="F21" s="533"/>
      <c r="G21" s="269">
        <v>1</v>
      </c>
      <c r="H21" s="269">
        <f>'Fase 2 Primer grado'!J49</f>
        <v>0</v>
      </c>
      <c r="I21" s="405">
        <f>'Resumen de las calificaciones d'!L36</f>
        <v>0</v>
      </c>
    </row>
    <row r="22" spans="1:9" ht="19.5" customHeight="1" x14ac:dyDescent="0.35">
      <c r="A22" s="235"/>
      <c r="B22" s="123">
        <v>2</v>
      </c>
      <c r="C22" s="17">
        <f>'Fase 2 Segundo grado'!D32</f>
        <v>0</v>
      </c>
      <c r="D22" s="195">
        <f>'Resumen de las calificaciones d'!F45</f>
        <v>0</v>
      </c>
      <c r="F22" s="533"/>
      <c r="G22" s="269">
        <v>2</v>
      </c>
      <c r="H22" s="269">
        <f>'Fase 2 Segundo grado'!J32</f>
        <v>0</v>
      </c>
      <c r="I22" s="405">
        <f>'Resumen de las calificaciones d'!L45</f>
        <v>0</v>
      </c>
    </row>
    <row r="23" spans="1:9" ht="19.5" customHeight="1" thickBot="1" x14ac:dyDescent="0.4">
      <c r="A23" s="236"/>
      <c r="B23" s="223">
        <v>3</v>
      </c>
      <c r="C23" s="232">
        <f>'Fase 2 Tercer grado'!D32</f>
        <v>0</v>
      </c>
      <c r="D23" s="233">
        <f>'Resumen de las calificaciones d'!F54</f>
        <v>0</v>
      </c>
      <c r="F23" s="534"/>
      <c r="G23" s="452">
        <v>3</v>
      </c>
      <c r="H23" s="530">
        <f>'Fase 2 Tercer grado'!J32</f>
        <v>0</v>
      </c>
      <c r="I23" s="531">
        <f>'Resumen de las calificaciones d'!L54</f>
        <v>0</v>
      </c>
    </row>
    <row r="24" spans="1:9" ht="19.5" customHeight="1" x14ac:dyDescent="0.35">
      <c r="A24" s="234" t="s">
        <v>649</v>
      </c>
      <c r="B24" s="227" t="s">
        <v>642</v>
      </c>
      <c r="C24" s="237"/>
      <c r="D24" s="238"/>
      <c r="F24" s="532" t="s">
        <v>650</v>
      </c>
      <c r="G24" s="518" t="s">
        <v>644</v>
      </c>
      <c r="H24" s="535"/>
      <c r="I24" s="536"/>
    </row>
    <row r="25" spans="1:9" ht="19.5" customHeight="1" x14ac:dyDescent="0.35">
      <c r="A25" s="235"/>
      <c r="B25" s="107">
        <v>1</v>
      </c>
      <c r="C25" s="17">
        <f>'Fase 2 Primer grado'!D65</f>
        <v>0</v>
      </c>
      <c r="D25" s="195">
        <f>'Resumen de las calificaciones d'!F37</f>
        <v>0</v>
      </c>
      <c r="F25" s="533"/>
      <c r="G25" s="450">
        <v>1</v>
      </c>
      <c r="H25" s="269">
        <f>'Fase 2 Primer grado'!J65</f>
        <v>0</v>
      </c>
      <c r="I25" s="405">
        <f>'Resumen de las calificaciones d'!L37</f>
        <v>0</v>
      </c>
    </row>
    <row r="26" spans="1:9" ht="19.5" customHeight="1" x14ac:dyDescent="0.35">
      <c r="A26" s="235"/>
      <c r="B26" s="123">
        <v>2</v>
      </c>
      <c r="C26" s="17">
        <f>'Fase 2 Segundo grado'!D51</f>
        <v>0</v>
      </c>
      <c r="D26" s="195">
        <f>'Resumen de las calificaciones d'!F46</f>
        <v>0</v>
      </c>
      <c r="F26" s="533"/>
      <c r="G26" s="269">
        <v>2</v>
      </c>
      <c r="H26" s="269">
        <f>'Fase 2 Segundo grado'!J51</f>
        <v>0</v>
      </c>
      <c r="I26" s="405">
        <f>'Resumen de las calificaciones d'!L46</f>
        <v>0</v>
      </c>
    </row>
    <row r="27" spans="1:9" ht="19.5" customHeight="1" thickBot="1" x14ac:dyDescent="0.4">
      <c r="A27" s="236"/>
      <c r="B27" s="223">
        <v>3</v>
      </c>
      <c r="C27" s="232">
        <f>'Fase 2 Tercer grado'!D52</f>
        <v>0</v>
      </c>
      <c r="D27" s="233">
        <f>'Resumen de las calificaciones d'!F55</f>
        <v>0</v>
      </c>
      <c r="F27" s="534"/>
      <c r="G27" s="529">
        <v>3</v>
      </c>
      <c r="H27" s="530">
        <f>'Fase 2 Tercer grado'!J52</f>
        <v>0</v>
      </c>
      <c r="I27" s="531">
        <f>'Resumen de las calificaciones d'!L55</f>
        <v>0</v>
      </c>
    </row>
    <row r="28" spans="1:9" ht="30" customHeight="1" x14ac:dyDescent="0.35">
      <c r="A28" s="226" t="s">
        <v>651</v>
      </c>
      <c r="B28" s="227" t="s">
        <v>642</v>
      </c>
      <c r="C28" s="228" t="str">
        <f>'Fase 2 Kínder'!D72</f>
        <v>Revisado</v>
      </c>
      <c r="D28" s="229">
        <f>'Resumen de las calificaciones d'!F28</f>
        <v>0</v>
      </c>
      <c r="F28" s="517" t="s">
        <v>652</v>
      </c>
      <c r="G28" s="518" t="s">
        <v>644</v>
      </c>
      <c r="H28" s="525">
        <f>'Fase 2 Kínder'!J72</f>
        <v>0</v>
      </c>
      <c r="I28" s="526">
        <f>'Resumen de las calificaciones d'!L28</f>
        <v>0</v>
      </c>
    </row>
    <row r="29" spans="1:9" ht="19.5" customHeight="1" x14ac:dyDescent="0.35">
      <c r="A29" s="230"/>
      <c r="B29" s="107">
        <v>1</v>
      </c>
      <c r="C29" s="17">
        <f>'Fase 2 Primer grado'!D77</f>
        <v>0</v>
      </c>
      <c r="D29" s="195">
        <f>'Resumen de las calificaciones d'!F38</f>
        <v>0</v>
      </c>
      <c r="F29" s="527"/>
      <c r="G29" s="450">
        <v>1</v>
      </c>
      <c r="H29" s="269">
        <f>'Fase 2 Primer grado'!J77</f>
        <v>0</v>
      </c>
      <c r="I29" s="405">
        <f>'Resumen de las calificaciones d'!L38</f>
        <v>0</v>
      </c>
    </row>
    <row r="30" spans="1:9" ht="19.5" customHeight="1" x14ac:dyDescent="0.35">
      <c r="A30" s="230"/>
      <c r="B30" s="123">
        <v>2</v>
      </c>
      <c r="C30" s="17">
        <f>'Fase 2 Segundo grado'!D63</f>
        <v>0</v>
      </c>
      <c r="D30" s="195">
        <f>'Resumen de las calificaciones d'!F47</f>
        <v>0</v>
      </c>
      <c r="F30" s="527"/>
      <c r="G30" s="269">
        <v>2</v>
      </c>
      <c r="H30" s="269">
        <f>'Fase 2 Segundo grado'!J63</f>
        <v>0</v>
      </c>
      <c r="I30" s="405">
        <f>'Resumen de las calificaciones d'!L47</f>
        <v>0</v>
      </c>
    </row>
    <row r="31" spans="1:9" ht="19.5" customHeight="1" thickBot="1" x14ac:dyDescent="0.4">
      <c r="A31" s="231"/>
      <c r="B31" s="223">
        <v>3</v>
      </c>
      <c r="C31" s="232">
        <f>'Fase 2 Tercer grado'!D64</f>
        <v>0</v>
      </c>
      <c r="D31" s="233">
        <f>'Resumen de las calificaciones d'!F56</f>
        <v>0</v>
      </c>
      <c r="F31" s="528"/>
      <c r="G31" s="529">
        <v>3</v>
      </c>
      <c r="H31" s="530">
        <f>'Fase 2 Tercer grado'!J64</f>
        <v>0</v>
      </c>
      <c r="I31" s="531">
        <f>'Resumen de las calificaciones d'!L56</f>
        <v>0</v>
      </c>
    </row>
    <row r="32" spans="1:9" ht="14.25" customHeight="1" thickBot="1" x14ac:dyDescent="0.4">
      <c r="F32" s="262"/>
      <c r="G32" s="262"/>
      <c r="H32" s="262"/>
      <c r="I32" s="262"/>
    </row>
    <row r="33" spans="1:9" ht="31.5" customHeight="1" thickBot="1" x14ac:dyDescent="0.4">
      <c r="A33" s="104" t="s">
        <v>653</v>
      </c>
      <c r="B33" s="548" t="s">
        <v>654</v>
      </c>
      <c r="C33" s="549"/>
      <c r="D33" s="550"/>
      <c r="F33" s="537" t="s">
        <v>655</v>
      </c>
      <c r="G33" s="538" t="s">
        <v>656</v>
      </c>
      <c r="H33" s="539"/>
      <c r="I33" s="540"/>
    </row>
    <row r="34" spans="1:9" ht="14.25" customHeight="1" x14ac:dyDescent="0.35"/>
    <row r="35" spans="1:9" ht="14.25" customHeight="1" x14ac:dyDescent="0.35"/>
    <row r="36" spans="1:9" ht="14.25" customHeight="1" x14ac:dyDescent="0.35"/>
    <row r="37" spans="1:9" ht="14.25" customHeight="1" x14ac:dyDescent="0.35"/>
    <row r="38" spans="1:9" ht="14.25" customHeight="1" x14ac:dyDescent="0.35"/>
    <row r="39" spans="1:9" ht="14.25" customHeight="1" x14ac:dyDescent="0.35"/>
    <row r="40" spans="1:9" ht="14.25" customHeight="1" x14ac:dyDescent="0.35"/>
    <row r="41" spans="1:9" ht="14.25" customHeight="1" x14ac:dyDescent="0.35"/>
    <row r="42" spans="1:9" ht="14.25" customHeight="1" x14ac:dyDescent="0.35"/>
    <row r="43" spans="1:9" ht="14.25" customHeight="1" x14ac:dyDescent="0.35"/>
    <row r="44" spans="1:9" ht="14.25" customHeight="1" x14ac:dyDescent="0.35"/>
    <row r="45" spans="1:9" ht="14.25" customHeight="1" x14ac:dyDescent="0.35"/>
    <row r="46" spans="1:9" ht="14.25" customHeight="1" x14ac:dyDescent="0.35"/>
    <row r="47" spans="1:9" ht="14.25" customHeight="1" x14ac:dyDescent="0.35"/>
    <row r="48" spans="1:9"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sheetProtection algorithmName="SHA-512" hashValue="T3kcqP98vQKGnjZke52XMjscyw7xFIVx0wDODxY47kDxGMtgToz7iNqTllMeipavUAt0xq76WJ0F+zCxNg+jaQ==" saltValue="vkaVPOsvohNeWkxFIg0d8w==" spinCount="100000" sheet="1" objects="1" scenarios="1" formatCells="0" formatColumns="0" formatRows="0"/>
  <mergeCells count="2">
    <mergeCell ref="A1:D2"/>
    <mergeCell ref="F1:I2"/>
  </mergeCells>
  <pageMargins left="0.25" right="0.25" top="0.75" bottom="0.75" header="0" footer="0"/>
  <pageSetup fitToHeight="0" orientation="portrait"/>
  <headerFooter>
    <oddFooter>&amp;LEnero de 2022&amp;CPautas de evaluación para el programa complementario&amp;RResumen final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000"/>
  <sheetViews>
    <sheetView showGridLines="0" workbookViewId="0"/>
  </sheetViews>
  <sheetFormatPr defaultColWidth="14.453125" defaultRowHeight="15" customHeight="1" x14ac:dyDescent="0.35"/>
  <cols>
    <col min="1" max="1" width="122.54296875" customWidth="1"/>
    <col min="2" max="2" width="8.7265625" customWidth="1"/>
    <col min="3" max="3" width="122.54296875" customWidth="1"/>
    <col min="4" max="24" width="8.7265625" customWidth="1"/>
  </cols>
  <sheetData>
    <row r="1" spans="1:3" ht="18" customHeight="1" x14ac:dyDescent="0.35">
      <c r="A1" s="10" t="s">
        <v>24</v>
      </c>
      <c r="B1" s="124"/>
      <c r="C1" s="252" t="s">
        <v>25</v>
      </c>
    </row>
    <row r="2" spans="1:3" ht="15" customHeight="1" x14ac:dyDescent="0.35">
      <c r="A2" s="11"/>
      <c r="C2" s="253"/>
    </row>
    <row r="3" spans="1:3" ht="15" customHeight="1" x14ac:dyDescent="0.35">
      <c r="A3" s="12" t="s">
        <v>26</v>
      </c>
      <c r="C3" s="254" t="s">
        <v>27</v>
      </c>
    </row>
    <row r="4" spans="1:3" ht="31.5" customHeight="1" x14ac:dyDescent="0.35">
      <c r="A4" s="13" t="s">
        <v>28</v>
      </c>
      <c r="C4" s="255" t="s">
        <v>29</v>
      </c>
    </row>
    <row r="5" spans="1:3" ht="15" customHeight="1" x14ac:dyDescent="0.35">
      <c r="A5" s="11" t="s">
        <v>30</v>
      </c>
      <c r="C5" s="253" t="s">
        <v>31</v>
      </c>
    </row>
    <row r="6" spans="1:3" ht="15" customHeight="1" x14ac:dyDescent="0.35">
      <c r="A6" s="11"/>
      <c r="C6" s="253"/>
    </row>
    <row r="7" spans="1:3" ht="15" customHeight="1" x14ac:dyDescent="0.35">
      <c r="A7" s="12" t="s">
        <v>32</v>
      </c>
      <c r="C7" s="254" t="s">
        <v>33</v>
      </c>
    </row>
    <row r="8" spans="1:3" ht="45" customHeight="1" x14ac:dyDescent="0.35">
      <c r="A8" s="13" t="s">
        <v>34</v>
      </c>
      <c r="C8" s="255" t="s">
        <v>35</v>
      </c>
    </row>
    <row r="9" spans="1:3" ht="15" customHeight="1" x14ac:dyDescent="0.35">
      <c r="A9" s="11" t="s">
        <v>36</v>
      </c>
      <c r="C9" s="253" t="s">
        <v>37</v>
      </c>
    </row>
    <row r="10" spans="1:3" ht="15" customHeight="1" x14ac:dyDescent="0.35">
      <c r="A10" s="11"/>
      <c r="C10" s="253"/>
    </row>
    <row r="11" spans="1:3" ht="15" customHeight="1" x14ac:dyDescent="0.35">
      <c r="A11" s="12" t="s">
        <v>38</v>
      </c>
      <c r="C11" s="254" t="s">
        <v>39</v>
      </c>
    </row>
    <row r="12" spans="1:3" ht="48" customHeight="1" x14ac:dyDescent="0.35">
      <c r="A12" s="13" t="s">
        <v>40</v>
      </c>
      <c r="C12" s="255" t="s">
        <v>41</v>
      </c>
    </row>
    <row r="13" spans="1:3" ht="14.25" customHeight="1" x14ac:dyDescent="0.35">
      <c r="A13" s="14" t="s">
        <v>42</v>
      </c>
      <c r="C13" s="256" t="s">
        <v>43</v>
      </c>
    </row>
    <row r="14" spans="1:3" ht="14.25" customHeight="1" x14ac:dyDescent="0.35"/>
    <row r="15" spans="1:3" ht="14.25" customHeight="1" x14ac:dyDescent="0.35"/>
    <row r="16" spans="1:3" ht="14.25" customHeight="1" x14ac:dyDescent="0.35"/>
    <row r="17" ht="14.25" customHeight="1" x14ac:dyDescent="0.35"/>
    <row r="18" ht="14.25" customHeight="1" x14ac:dyDescent="0.35"/>
    <row r="19" ht="14.25" customHeight="1" x14ac:dyDescent="0.35"/>
    <row r="20" ht="14.25" customHeight="1" x14ac:dyDescent="0.35"/>
    <row r="21" ht="14.25" customHeight="1" x14ac:dyDescent="0.35"/>
    <row r="22" ht="14.25" customHeight="1" x14ac:dyDescent="0.35"/>
    <row r="23" ht="14.25" customHeight="1" x14ac:dyDescent="0.35"/>
    <row r="24" ht="14.25" customHeight="1" x14ac:dyDescent="0.35"/>
    <row r="25" ht="14.25" customHeight="1" x14ac:dyDescent="0.35"/>
    <row r="26" ht="14.25" customHeight="1" x14ac:dyDescent="0.35"/>
    <row r="27" ht="14.25" customHeight="1" x14ac:dyDescent="0.35"/>
    <row r="28" ht="14.25" customHeight="1" x14ac:dyDescent="0.35"/>
    <row r="29" ht="14.25" customHeight="1" x14ac:dyDescent="0.35"/>
    <row r="30" ht="14.25" customHeight="1" x14ac:dyDescent="0.35"/>
    <row r="31" ht="14.25" customHeight="1" x14ac:dyDescent="0.35"/>
    <row r="32"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sheetProtection algorithmName="SHA-512" hashValue="R8j4kcA0ICN5m2mz4cx5peuxIWZwANlZ/BHfPGiI9AmdHyPwhn6ouHyFL3kdyUjQupmd3zMWDlQXD/Xxt7yrmA==" saltValue="9B0DykEvQRj5XcoOlKadiQ==" spinCount="100000" sheet="1" objects="1" scenarios="1" formatCells="0" formatColumns="0" formatRows="0"/>
  <pageMargins left="0.25" right="0.25" top="0.75" bottom="0.75" header="0" footer="0"/>
  <pageSetup fitToHeight="0" orientation="portrait"/>
  <headerFooter>
    <oddFooter>&amp;LEnero de 2022&amp;CPautas de evaluación para el programa complementario&amp;RDefiniciones de las calificaciones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00"/>
    <pageSetUpPr fitToPage="1"/>
  </sheetPr>
  <dimension ref="A1:K69"/>
  <sheetViews>
    <sheetView showGridLines="0" tabSelected="1" workbookViewId="0">
      <selection activeCell="D5" sqref="D5"/>
    </sheetView>
  </sheetViews>
  <sheetFormatPr defaultColWidth="14.453125" defaultRowHeight="15" customHeight="1" x14ac:dyDescent="0.35"/>
  <cols>
    <col min="1" max="1" width="4.54296875" customWidth="1"/>
    <col min="2" max="2" width="69.54296875" customWidth="1"/>
    <col min="3" max="3" width="14.54296875" customWidth="1"/>
    <col min="4" max="4" width="66.54296875" customWidth="1"/>
    <col min="5" max="5" width="12.26953125" customWidth="1"/>
    <col min="6" max="6" width="8.7265625" customWidth="1"/>
    <col min="7" max="7" width="4.54296875" customWidth="1"/>
    <col min="8" max="8" width="69.54296875" customWidth="1"/>
    <col min="9" max="9" width="14.54296875" customWidth="1"/>
    <col min="10" max="10" width="46.54296875" customWidth="1"/>
    <col min="11" max="11" width="9.54296875" customWidth="1"/>
    <col min="12" max="20" width="8.7265625" customWidth="1"/>
  </cols>
  <sheetData>
    <row r="1" spans="1:11" ht="14.25" customHeight="1" x14ac:dyDescent="0.35">
      <c r="A1" s="164" t="s">
        <v>44</v>
      </c>
      <c r="B1" s="126"/>
      <c r="C1" s="126"/>
      <c r="D1" s="126"/>
      <c r="E1" s="126"/>
      <c r="F1" s="124"/>
      <c r="G1" s="257" t="s">
        <v>45</v>
      </c>
      <c r="H1" s="258"/>
      <c r="I1" s="258"/>
      <c r="J1" s="258"/>
      <c r="K1" s="258"/>
    </row>
    <row r="2" spans="1:11" ht="14.25" customHeight="1" x14ac:dyDescent="0.35">
      <c r="A2" s="126"/>
      <c r="B2" s="131"/>
      <c r="C2" s="131"/>
      <c r="D2" s="131"/>
      <c r="E2" s="126"/>
      <c r="G2" s="258"/>
      <c r="H2" s="259"/>
      <c r="I2" s="259"/>
      <c r="J2" s="259"/>
      <c r="K2" s="258"/>
    </row>
    <row r="3" spans="1:11" ht="15" customHeight="1" x14ac:dyDescent="0.35">
      <c r="A3" s="165" t="s">
        <v>46</v>
      </c>
      <c r="B3" s="131"/>
      <c r="C3" s="131"/>
      <c r="D3" s="131"/>
      <c r="E3" s="126"/>
      <c r="G3" s="260" t="s">
        <v>47</v>
      </c>
      <c r="H3" s="259"/>
      <c r="I3" s="259"/>
      <c r="J3" s="259"/>
      <c r="K3" s="258"/>
    </row>
    <row r="4" spans="1:11" ht="14.25" customHeight="1" thickBot="1" x14ac:dyDescent="0.4">
      <c r="A4" s="126"/>
      <c r="B4" s="126"/>
      <c r="C4" s="126"/>
      <c r="D4" s="126"/>
      <c r="E4" s="126"/>
      <c r="G4" s="258"/>
      <c r="H4" s="258"/>
      <c r="I4" s="258"/>
      <c r="J4" s="258"/>
      <c r="K4" s="258"/>
    </row>
    <row r="5" spans="1:11" ht="119.25" customHeight="1" x14ac:dyDescent="0.35">
      <c r="A5" s="21"/>
      <c r="B5" s="166" t="s">
        <v>657</v>
      </c>
      <c r="C5" s="22" t="s">
        <v>48</v>
      </c>
      <c r="D5" s="22" t="s">
        <v>49</v>
      </c>
      <c r="E5" s="23" t="s">
        <v>50</v>
      </c>
      <c r="G5" s="263"/>
      <c r="H5" s="264" t="s">
        <v>658</v>
      </c>
      <c r="I5" s="265" t="s">
        <v>51</v>
      </c>
      <c r="J5" s="265" t="s">
        <v>52</v>
      </c>
      <c r="K5" s="266" t="s">
        <v>53</v>
      </c>
    </row>
    <row r="6" spans="1:11" ht="77.5" customHeight="1" x14ac:dyDescent="0.35">
      <c r="A6" s="15">
        <v>1</v>
      </c>
      <c r="B6" s="16" t="s">
        <v>54</v>
      </c>
      <c r="C6" s="323" t="s">
        <v>55</v>
      </c>
      <c r="D6" s="324" t="s">
        <v>56</v>
      </c>
      <c r="E6" s="329">
        <f>IF(C6="Cumple", 1, 0)</f>
        <v>1</v>
      </c>
      <c r="G6" s="267">
        <v>1</v>
      </c>
      <c r="H6" s="268" t="s">
        <v>57</v>
      </c>
      <c r="I6" s="269"/>
      <c r="J6" s="270"/>
      <c r="K6" s="271">
        <f t="shared" ref="K6:K10" si="0">IF(I6="Met", 1, 0)</f>
        <v>0</v>
      </c>
    </row>
    <row r="7" spans="1:11" ht="248.15" customHeight="1" x14ac:dyDescent="0.35">
      <c r="A7" s="15">
        <v>2</v>
      </c>
      <c r="B7" s="24" t="s">
        <v>58</v>
      </c>
      <c r="C7" s="323"/>
      <c r="D7" s="324"/>
      <c r="E7" s="329">
        <f t="shared" ref="E7:E10" si="1">IF(C7="Cumple", 1, 0)</f>
        <v>0</v>
      </c>
      <c r="G7" s="267">
        <v>2</v>
      </c>
      <c r="H7" s="272" t="s">
        <v>59</v>
      </c>
      <c r="I7" s="269"/>
      <c r="J7" s="270"/>
      <c r="K7" s="271">
        <f t="shared" si="0"/>
        <v>0</v>
      </c>
    </row>
    <row r="8" spans="1:11" ht="279.75" customHeight="1" x14ac:dyDescent="0.35">
      <c r="A8" s="15">
        <v>3</v>
      </c>
      <c r="B8" s="16" t="s">
        <v>60</v>
      </c>
      <c r="C8" s="323"/>
      <c r="D8" s="324"/>
      <c r="E8" s="329">
        <f t="shared" si="1"/>
        <v>0</v>
      </c>
      <c r="G8" s="267">
        <v>3</v>
      </c>
      <c r="H8" s="268" t="s">
        <v>61</v>
      </c>
      <c r="I8" s="269"/>
      <c r="J8" s="270"/>
      <c r="K8" s="271">
        <f t="shared" si="0"/>
        <v>0</v>
      </c>
    </row>
    <row r="9" spans="1:11" ht="60" customHeight="1" x14ac:dyDescent="0.35">
      <c r="A9" s="15">
        <v>4</v>
      </c>
      <c r="B9" s="25" t="s">
        <v>62</v>
      </c>
      <c r="C9" s="323"/>
      <c r="D9" s="324"/>
      <c r="E9" s="329">
        <f t="shared" si="1"/>
        <v>0</v>
      </c>
      <c r="G9" s="267">
        <v>4</v>
      </c>
      <c r="H9" s="272" t="s">
        <v>63</v>
      </c>
      <c r="I9" s="269"/>
      <c r="J9" s="270"/>
      <c r="K9" s="271">
        <f t="shared" si="0"/>
        <v>0</v>
      </c>
    </row>
    <row r="10" spans="1:11" ht="77.5" customHeight="1" x14ac:dyDescent="0.35">
      <c r="A10" s="15">
        <v>5</v>
      </c>
      <c r="B10" s="109" t="s">
        <v>64</v>
      </c>
      <c r="C10" s="323"/>
      <c r="D10" s="324"/>
      <c r="E10" s="329">
        <f t="shared" si="1"/>
        <v>0</v>
      </c>
      <c r="G10" s="267">
        <v>5</v>
      </c>
      <c r="H10" s="268" t="s">
        <v>65</v>
      </c>
      <c r="I10" s="269"/>
      <c r="J10" s="270"/>
      <c r="K10" s="271">
        <f t="shared" si="0"/>
        <v>0</v>
      </c>
    </row>
    <row r="11" spans="1:11" ht="15" customHeight="1" x14ac:dyDescent="0.35">
      <c r="A11" s="167"/>
      <c r="B11" s="133"/>
      <c r="C11" s="133"/>
      <c r="D11" s="170" t="s">
        <v>66</v>
      </c>
      <c r="E11" s="19">
        <f>SUM(E6:E10)</f>
        <v>1</v>
      </c>
      <c r="G11" s="273"/>
      <c r="H11" s="274"/>
      <c r="I11" s="274"/>
      <c r="J11" s="275" t="s">
        <v>67</v>
      </c>
      <c r="K11" s="276">
        <f>SUM(K6:K10)</f>
        <v>0</v>
      </c>
    </row>
    <row r="12" spans="1:11" ht="15" customHeight="1" thickBot="1" x14ac:dyDescent="0.4">
      <c r="A12" s="168"/>
      <c r="B12" s="134"/>
      <c r="C12" s="134"/>
      <c r="D12" s="171" t="s">
        <v>68</v>
      </c>
      <c r="E12" s="20" t="s">
        <v>69</v>
      </c>
      <c r="G12" s="277"/>
      <c r="H12" s="278"/>
      <c r="I12" s="278"/>
      <c r="J12" s="279" t="s">
        <v>70</v>
      </c>
      <c r="K12" s="280" t="s">
        <v>71</v>
      </c>
    </row>
    <row r="13" spans="1:11" ht="14.25" customHeight="1" thickBot="1" x14ac:dyDescent="0.4">
      <c r="A13" s="2"/>
      <c r="C13" s="2"/>
      <c r="E13" s="2"/>
      <c r="G13" s="261"/>
      <c r="H13" s="262"/>
      <c r="I13" s="261"/>
      <c r="J13" s="262"/>
      <c r="K13" s="261"/>
    </row>
    <row r="14" spans="1:11" ht="44.25" customHeight="1" x14ac:dyDescent="0.35">
      <c r="A14" s="21"/>
      <c r="B14" s="26" t="s">
        <v>72</v>
      </c>
      <c r="C14" s="22" t="s">
        <v>48</v>
      </c>
      <c r="D14" s="22" t="s">
        <v>49</v>
      </c>
      <c r="E14" s="23" t="s">
        <v>50</v>
      </c>
      <c r="G14" s="263"/>
      <c r="H14" s="281" t="s">
        <v>73</v>
      </c>
      <c r="I14" s="265" t="s">
        <v>51</v>
      </c>
      <c r="J14" s="265" t="s">
        <v>52</v>
      </c>
      <c r="K14" s="266" t="s">
        <v>53</v>
      </c>
    </row>
    <row r="15" spans="1:11" ht="105" x14ac:dyDescent="0.35">
      <c r="A15" s="15">
        <v>1</v>
      </c>
      <c r="B15" s="25" t="s">
        <v>74</v>
      </c>
      <c r="C15" s="323"/>
      <c r="D15" s="324"/>
      <c r="E15" s="329">
        <f>IF(C15="Cumple", 1, 0)</f>
        <v>0</v>
      </c>
      <c r="G15" s="267">
        <v>1</v>
      </c>
      <c r="H15" s="272" t="s">
        <v>75</v>
      </c>
      <c r="I15" s="269"/>
      <c r="J15" s="270"/>
      <c r="K15" s="271">
        <f t="shared" ref="K15:K17" si="2">IF(I15="Met", 1, 0)</f>
        <v>0</v>
      </c>
    </row>
    <row r="16" spans="1:11" ht="62" x14ac:dyDescent="0.35">
      <c r="A16" s="15">
        <v>2</v>
      </c>
      <c r="B16" s="16" t="s">
        <v>76</v>
      </c>
      <c r="C16" s="323"/>
      <c r="D16" s="324"/>
      <c r="E16" s="329">
        <f t="shared" ref="E16:E17" si="3">IF(C16="Cumple", 1, 0)</f>
        <v>0</v>
      </c>
      <c r="G16" s="267">
        <v>2</v>
      </c>
      <c r="H16" s="282" t="s">
        <v>77</v>
      </c>
      <c r="I16" s="269"/>
      <c r="J16" s="270"/>
      <c r="K16" s="271">
        <f t="shared" si="2"/>
        <v>0</v>
      </c>
    </row>
    <row r="17" spans="1:11" ht="46.5" x14ac:dyDescent="0.35">
      <c r="A17" s="15">
        <v>3</v>
      </c>
      <c r="B17" s="16" t="s">
        <v>78</v>
      </c>
      <c r="C17" s="323"/>
      <c r="D17" s="324"/>
      <c r="E17" s="329">
        <f t="shared" si="3"/>
        <v>0</v>
      </c>
      <c r="G17" s="267">
        <v>3</v>
      </c>
      <c r="H17" s="282" t="s">
        <v>79</v>
      </c>
      <c r="I17" s="269"/>
      <c r="J17" s="270"/>
      <c r="K17" s="271">
        <f t="shared" si="2"/>
        <v>0</v>
      </c>
    </row>
    <row r="18" spans="1:11" ht="15" customHeight="1" x14ac:dyDescent="0.35">
      <c r="A18" s="167"/>
      <c r="B18" s="133"/>
      <c r="C18" s="133"/>
      <c r="D18" s="169" t="s">
        <v>80</v>
      </c>
      <c r="E18" s="19">
        <f>SUM(E15:E17)</f>
        <v>0</v>
      </c>
      <c r="G18" s="273"/>
      <c r="H18" s="274"/>
      <c r="I18" s="274"/>
      <c r="J18" s="275" t="s">
        <v>81</v>
      </c>
      <c r="K18" s="276">
        <f>SUM(K15:K17)</f>
        <v>0</v>
      </c>
    </row>
    <row r="19" spans="1:11" ht="15" customHeight="1" thickBot="1" x14ac:dyDescent="0.4">
      <c r="A19" s="168"/>
      <c r="B19" s="134"/>
      <c r="C19" s="134"/>
      <c r="D19" s="135"/>
      <c r="E19" s="172" t="s">
        <v>82</v>
      </c>
      <c r="G19" s="277"/>
      <c r="H19" s="278"/>
      <c r="I19" s="278"/>
      <c r="J19" s="283"/>
      <c r="K19" s="284" t="s">
        <v>83</v>
      </c>
    </row>
    <row r="20" spans="1:11" ht="14.25" customHeight="1" thickBot="1" x14ac:dyDescent="0.4">
      <c r="A20" s="2"/>
      <c r="C20" s="2"/>
      <c r="E20" s="2"/>
      <c r="G20" s="261"/>
      <c r="H20" s="262"/>
      <c r="I20" s="261"/>
      <c r="J20" s="262"/>
      <c r="K20" s="261"/>
    </row>
    <row r="21" spans="1:11" ht="94.5" customHeight="1" x14ac:dyDescent="0.35">
      <c r="A21" s="21"/>
      <c r="B21" s="26" t="s">
        <v>84</v>
      </c>
      <c r="C21" s="22" t="s">
        <v>48</v>
      </c>
      <c r="D21" s="22" t="s">
        <v>49</v>
      </c>
      <c r="E21" s="23" t="s">
        <v>50</v>
      </c>
      <c r="G21" s="263"/>
      <c r="H21" s="285" t="s">
        <v>85</v>
      </c>
      <c r="I21" s="265" t="s">
        <v>51</v>
      </c>
      <c r="J21" s="265" t="s">
        <v>52</v>
      </c>
      <c r="K21" s="266" t="s">
        <v>53</v>
      </c>
    </row>
    <row r="22" spans="1:11" ht="175.5" customHeight="1" x14ac:dyDescent="0.35">
      <c r="A22" s="15">
        <v>1</v>
      </c>
      <c r="B22" s="25" t="s">
        <v>86</v>
      </c>
      <c r="C22" s="323"/>
      <c r="D22" s="324"/>
      <c r="E22" s="329">
        <f>IF(C22="Cumple", 1, 0)</f>
        <v>0</v>
      </c>
      <c r="G22" s="267">
        <v>1</v>
      </c>
      <c r="H22" s="272" t="s">
        <v>87</v>
      </c>
      <c r="I22" s="269"/>
      <c r="J22" s="286"/>
      <c r="K22" s="271">
        <f t="shared" ref="K22:K24" si="4">IF(I22="Met", 1, 0)</f>
        <v>0</v>
      </c>
    </row>
    <row r="23" spans="1:11" ht="40.5" customHeight="1" x14ac:dyDescent="0.35">
      <c r="A23" s="15">
        <v>2</v>
      </c>
      <c r="B23" s="25" t="s">
        <v>88</v>
      </c>
      <c r="C23" s="323"/>
      <c r="D23" s="324"/>
      <c r="E23" s="329">
        <f t="shared" ref="E23:E24" si="5">IF(C23="Cumple", 1, 0)</f>
        <v>0</v>
      </c>
      <c r="G23" s="267">
        <v>2</v>
      </c>
      <c r="H23" s="272" t="s">
        <v>89</v>
      </c>
      <c r="I23" s="269"/>
      <c r="J23" s="286"/>
      <c r="K23" s="271">
        <f t="shared" si="4"/>
        <v>0</v>
      </c>
    </row>
    <row r="24" spans="1:11" ht="71.25" customHeight="1" x14ac:dyDescent="0.35">
      <c r="A24" s="15">
        <v>3</v>
      </c>
      <c r="B24" s="25" t="s">
        <v>90</v>
      </c>
      <c r="C24" s="323"/>
      <c r="D24" s="324"/>
      <c r="E24" s="329">
        <f t="shared" si="5"/>
        <v>0</v>
      </c>
      <c r="G24" s="267">
        <v>3</v>
      </c>
      <c r="H24" s="272" t="s">
        <v>91</v>
      </c>
      <c r="I24" s="269"/>
      <c r="J24" s="286"/>
      <c r="K24" s="271">
        <f t="shared" si="4"/>
        <v>0</v>
      </c>
    </row>
    <row r="25" spans="1:11" ht="15" customHeight="1" x14ac:dyDescent="0.35">
      <c r="A25" s="167"/>
      <c r="B25" s="133"/>
      <c r="C25" s="133"/>
      <c r="D25" s="170" t="s">
        <v>92</v>
      </c>
      <c r="E25" s="19">
        <f>SUM(E22:E24)</f>
        <v>0</v>
      </c>
      <c r="G25" s="273"/>
      <c r="H25" s="274"/>
      <c r="I25" s="274"/>
      <c r="J25" s="275" t="s">
        <v>93</v>
      </c>
      <c r="K25" s="276">
        <f>SUM(K22:K24)</f>
        <v>0</v>
      </c>
    </row>
    <row r="26" spans="1:11" ht="15" customHeight="1" thickBot="1" x14ac:dyDescent="0.4">
      <c r="A26" s="168"/>
      <c r="B26" s="134"/>
      <c r="C26" s="134"/>
      <c r="D26" s="135"/>
      <c r="E26" s="172" t="s">
        <v>82</v>
      </c>
      <c r="G26" s="277"/>
      <c r="H26" s="278"/>
      <c r="I26" s="278"/>
      <c r="J26" s="283"/>
      <c r="K26" s="284" t="s">
        <v>83</v>
      </c>
    </row>
    <row r="27" spans="1:11" ht="14.25" customHeight="1" thickBot="1" x14ac:dyDescent="0.4">
      <c r="A27" s="2"/>
      <c r="C27" s="2"/>
      <c r="E27" s="2"/>
      <c r="G27" s="261"/>
      <c r="H27" s="262"/>
      <c r="I27" s="261"/>
      <c r="J27" s="262"/>
      <c r="K27" s="261"/>
    </row>
    <row r="28" spans="1:11" ht="79.5" customHeight="1" x14ac:dyDescent="0.35">
      <c r="A28" s="21"/>
      <c r="B28" s="26" t="s">
        <v>94</v>
      </c>
      <c r="C28" s="22" t="s">
        <v>48</v>
      </c>
      <c r="D28" s="22" t="s">
        <v>49</v>
      </c>
      <c r="E28" s="23" t="s">
        <v>50</v>
      </c>
      <c r="G28" s="263"/>
      <c r="H28" s="281" t="s">
        <v>95</v>
      </c>
      <c r="I28" s="265" t="s">
        <v>51</v>
      </c>
      <c r="J28" s="265" t="s">
        <v>52</v>
      </c>
      <c r="K28" s="266" t="s">
        <v>53</v>
      </c>
    </row>
    <row r="29" spans="1:11" ht="88.5" customHeight="1" x14ac:dyDescent="0.35">
      <c r="A29" s="15">
        <v>1</v>
      </c>
      <c r="B29" s="25" t="s">
        <v>96</v>
      </c>
      <c r="C29" s="323"/>
      <c r="D29" s="324"/>
      <c r="E29" s="329">
        <f>IF(C29="Cumple", 1, 0)</f>
        <v>0</v>
      </c>
      <c r="G29" s="267">
        <v>1</v>
      </c>
      <c r="H29" s="272" t="s">
        <v>97</v>
      </c>
      <c r="I29" s="269"/>
      <c r="J29" s="286"/>
      <c r="K29" s="271">
        <f t="shared" ref="K29:K35" si="6">IF(I29="Met", 1, 0)</f>
        <v>0</v>
      </c>
    </row>
    <row r="30" spans="1:11" ht="158.25" customHeight="1" x14ac:dyDescent="0.35">
      <c r="A30" s="15">
        <v>2</v>
      </c>
      <c r="B30" s="25" t="s">
        <v>98</v>
      </c>
      <c r="C30" s="323"/>
      <c r="D30" s="324"/>
      <c r="E30" s="329">
        <f t="shared" ref="E30:E35" si="7">IF(C30="Cumple", 1, 0)</f>
        <v>0</v>
      </c>
      <c r="G30" s="267">
        <v>2</v>
      </c>
      <c r="H30" s="272" t="s">
        <v>99</v>
      </c>
      <c r="I30" s="269"/>
      <c r="J30" s="286"/>
      <c r="K30" s="271">
        <f t="shared" si="6"/>
        <v>0</v>
      </c>
    </row>
    <row r="31" spans="1:11" ht="79.5" customHeight="1" x14ac:dyDescent="0.35">
      <c r="A31" s="15">
        <v>3</v>
      </c>
      <c r="B31" s="25" t="s">
        <v>100</v>
      </c>
      <c r="C31" s="323"/>
      <c r="D31" s="324"/>
      <c r="E31" s="329">
        <f t="shared" si="7"/>
        <v>0</v>
      </c>
      <c r="G31" s="267">
        <v>3</v>
      </c>
      <c r="H31" s="272" t="s">
        <v>101</v>
      </c>
      <c r="I31" s="269"/>
      <c r="J31" s="286"/>
      <c r="K31" s="271">
        <f t="shared" si="6"/>
        <v>0</v>
      </c>
    </row>
    <row r="32" spans="1:11" ht="79.5" customHeight="1" x14ac:dyDescent="0.35">
      <c r="A32" s="15">
        <v>4</v>
      </c>
      <c r="B32" s="25" t="s">
        <v>102</v>
      </c>
      <c r="C32" s="323"/>
      <c r="D32" s="324"/>
      <c r="E32" s="329">
        <f t="shared" si="7"/>
        <v>0</v>
      </c>
      <c r="G32" s="267">
        <v>4</v>
      </c>
      <c r="H32" s="272" t="s">
        <v>103</v>
      </c>
      <c r="I32" s="269"/>
      <c r="J32" s="286"/>
      <c r="K32" s="271">
        <f t="shared" si="6"/>
        <v>0</v>
      </c>
    </row>
    <row r="33" spans="1:11" ht="116.25" customHeight="1" x14ac:dyDescent="0.35">
      <c r="A33" s="15">
        <v>5</v>
      </c>
      <c r="B33" s="25" t="s">
        <v>104</v>
      </c>
      <c r="C33" s="323"/>
      <c r="D33" s="324"/>
      <c r="E33" s="329">
        <f t="shared" si="7"/>
        <v>0</v>
      </c>
      <c r="G33" s="267">
        <v>5</v>
      </c>
      <c r="H33" s="272" t="s">
        <v>105</v>
      </c>
      <c r="I33" s="269"/>
      <c r="J33" s="286"/>
      <c r="K33" s="271">
        <f t="shared" si="6"/>
        <v>0</v>
      </c>
    </row>
    <row r="34" spans="1:11" ht="109.5" customHeight="1" x14ac:dyDescent="0.35">
      <c r="A34" s="15">
        <v>6</v>
      </c>
      <c r="B34" s="25" t="s">
        <v>106</v>
      </c>
      <c r="C34" s="323"/>
      <c r="D34" s="324"/>
      <c r="E34" s="329">
        <f t="shared" si="7"/>
        <v>0</v>
      </c>
      <c r="G34" s="267">
        <v>6</v>
      </c>
      <c r="H34" s="272" t="s">
        <v>107</v>
      </c>
      <c r="I34" s="269"/>
      <c r="J34" s="286"/>
      <c r="K34" s="271">
        <f t="shared" si="6"/>
        <v>0</v>
      </c>
    </row>
    <row r="35" spans="1:11" ht="55.5" customHeight="1" x14ac:dyDescent="0.35">
      <c r="A35" s="15">
        <v>7</v>
      </c>
      <c r="B35" s="25" t="s">
        <v>108</v>
      </c>
      <c r="C35" s="323"/>
      <c r="D35" s="324"/>
      <c r="E35" s="329">
        <f t="shared" si="7"/>
        <v>0</v>
      </c>
      <c r="G35" s="267">
        <v>7</v>
      </c>
      <c r="H35" s="272" t="s">
        <v>109</v>
      </c>
      <c r="I35" s="269"/>
      <c r="J35" s="286"/>
      <c r="K35" s="271">
        <f t="shared" si="6"/>
        <v>0</v>
      </c>
    </row>
    <row r="36" spans="1:11" ht="15" customHeight="1" x14ac:dyDescent="0.35">
      <c r="A36" s="167"/>
      <c r="B36" s="133"/>
      <c r="C36" s="133"/>
      <c r="D36" s="169" t="s">
        <v>110</v>
      </c>
      <c r="E36" s="28">
        <f>SUM(E29:E35)</f>
        <v>0</v>
      </c>
      <c r="G36" s="273"/>
      <c r="H36" s="274"/>
      <c r="I36" s="274"/>
      <c r="J36" s="275" t="s">
        <v>111</v>
      </c>
      <c r="K36" s="287">
        <f>SUM(K29:K35)</f>
        <v>0</v>
      </c>
    </row>
    <row r="37" spans="1:11" ht="15" customHeight="1" thickBot="1" x14ac:dyDescent="0.4">
      <c r="A37" s="168"/>
      <c r="B37" s="134"/>
      <c r="C37" s="134"/>
      <c r="D37" s="135"/>
      <c r="E37" s="20" t="s">
        <v>112</v>
      </c>
      <c r="G37" s="277"/>
      <c r="H37" s="278"/>
      <c r="I37" s="278"/>
      <c r="J37" s="283"/>
      <c r="K37" s="280" t="s">
        <v>113</v>
      </c>
    </row>
    <row r="38" spans="1:11" ht="14.25" customHeight="1" thickBot="1" x14ac:dyDescent="0.4">
      <c r="A38" s="2"/>
      <c r="C38" s="2"/>
      <c r="E38" s="2"/>
      <c r="G38" s="261"/>
      <c r="H38" s="262"/>
      <c r="I38" s="261"/>
      <c r="J38" s="262"/>
      <c r="K38" s="261"/>
    </row>
    <row r="39" spans="1:11" ht="45.75" customHeight="1" x14ac:dyDescent="0.35">
      <c r="A39" s="21"/>
      <c r="B39" s="26" t="s">
        <v>114</v>
      </c>
      <c r="C39" s="22" t="s">
        <v>48</v>
      </c>
      <c r="D39" s="22" t="s">
        <v>49</v>
      </c>
      <c r="E39" s="23" t="s">
        <v>50</v>
      </c>
      <c r="G39" s="263"/>
      <c r="H39" s="281" t="s">
        <v>115</v>
      </c>
      <c r="I39" s="265" t="s">
        <v>51</v>
      </c>
      <c r="J39" s="265" t="s">
        <v>52</v>
      </c>
      <c r="K39" s="266" t="s">
        <v>53</v>
      </c>
    </row>
    <row r="40" spans="1:11" ht="47.25" customHeight="1" x14ac:dyDescent="0.35">
      <c r="A40" s="15">
        <v>1</v>
      </c>
      <c r="B40" s="25" t="s">
        <v>116</v>
      </c>
      <c r="C40" s="323"/>
      <c r="D40" s="324"/>
      <c r="E40" s="329">
        <f>IF(C40="Cumple", 1, 0)</f>
        <v>0</v>
      </c>
      <c r="G40" s="267">
        <v>1</v>
      </c>
      <c r="H40" s="272" t="s">
        <v>117</v>
      </c>
      <c r="I40" s="269"/>
      <c r="J40" s="286"/>
      <c r="K40" s="271">
        <f t="shared" ref="K40:K43" si="8">IF(I40="Met", 1, 0)</f>
        <v>0</v>
      </c>
    </row>
    <row r="41" spans="1:11" ht="216.75" customHeight="1" x14ac:dyDescent="0.35">
      <c r="A41" s="15">
        <v>2</v>
      </c>
      <c r="B41" s="25" t="s">
        <v>118</v>
      </c>
      <c r="C41" s="323"/>
      <c r="D41" s="324"/>
      <c r="E41" s="329">
        <f t="shared" ref="E41:E43" si="9">IF(C41="Cumple", 1, 0)</f>
        <v>0</v>
      </c>
      <c r="G41" s="267">
        <v>2</v>
      </c>
      <c r="H41" s="272" t="s">
        <v>119</v>
      </c>
      <c r="I41" s="269"/>
      <c r="J41" s="286"/>
      <c r="K41" s="271">
        <f t="shared" si="8"/>
        <v>0</v>
      </c>
    </row>
    <row r="42" spans="1:11" ht="110.25" customHeight="1" x14ac:dyDescent="0.35">
      <c r="A42" s="15">
        <v>3</v>
      </c>
      <c r="B42" s="24" t="s">
        <v>120</v>
      </c>
      <c r="C42" s="323"/>
      <c r="D42" s="324"/>
      <c r="E42" s="329">
        <f t="shared" si="9"/>
        <v>0</v>
      </c>
      <c r="G42" s="267">
        <v>3</v>
      </c>
      <c r="H42" s="288" t="s">
        <v>121</v>
      </c>
      <c r="I42" s="269"/>
      <c r="J42" s="286"/>
      <c r="K42" s="271">
        <f t="shared" si="8"/>
        <v>0</v>
      </c>
    </row>
    <row r="43" spans="1:11" ht="103.5" customHeight="1" x14ac:dyDescent="0.35">
      <c r="A43" s="15">
        <v>4</v>
      </c>
      <c r="B43" s="24" t="s">
        <v>122</v>
      </c>
      <c r="C43" s="323"/>
      <c r="D43" s="324"/>
      <c r="E43" s="329">
        <f t="shared" si="9"/>
        <v>0</v>
      </c>
      <c r="G43" s="267">
        <v>4</v>
      </c>
      <c r="H43" s="288" t="s">
        <v>123</v>
      </c>
      <c r="I43" s="269"/>
      <c r="J43" s="286"/>
      <c r="K43" s="271">
        <f t="shared" si="8"/>
        <v>0</v>
      </c>
    </row>
    <row r="44" spans="1:11" ht="15.65" customHeight="1" x14ac:dyDescent="0.35">
      <c r="A44" s="167"/>
      <c r="B44" s="133"/>
      <c r="C44" s="133"/>
      <c r="D44" s="170" t="s">
        <v>124</v>
      </c>
      <c r="E44" s="19">
        <f>SUM(E40:E43)</f>
        <v>0</v>
      </c>
      <c r="G44" s="273" t="s">
        <v>125</v>
      </c>
      <c r="H44" s="274"/>
      <c r="I44" s="274"/>
      <c r="J44" s="275" t="s">
        <v>125</v>
      </c>
      <c r="K44" s="276">
        <f>SUM(K40:K43)</f>
        <v>0</v>
      </c>
    </row>
    <row r="45" spans="1:11" ht="15" customHeight="1" thickBot="1" x14ac:dyDescent="0.4">
      <c r="A45" s="168"/>
      <c r="B45" s="134"/>
      <c r="C45" s="134"/>
      <c r="D45" s="135"/>
      <c r="E45" s="172" t="s">
        <v>126</v>
      </c>
      <c r="G45" s="277"/>
      <c r="H45" s="278"/>
      <c r="I45" s="278"/>
      <c r="J45" s="283"/>
      <c r="K45" s="284" t="s">
        <v>127</v>
      </c>
    </row>
    <row r="46" spans="1:11" ht="15" customHeight="1" thickBot="1" x14ac:dyDescent="0.4">
      <c r="G46" s="262"/>
      <c r="H46" s="262"/>
      <c r="I46" s="262"/>
      <c r="J46" s="262"/>
      <c r="K46" s="262"/>
    </row>
    <row r="47" spans="1:11" ht="49.5" customHeight="1" x14ac:dyDescent="0.35">
      <c r="A47" s="21"/>
      <c r="B47" s="26" t="s">
        <v>128</v>
      </c>
      <c r="C47" s="22" t="s">
        <v>48</v>
      </c>
      <c r="D47" s="176" t="s">
        <v>49</v>
      </c>
      <c r="E47" s="23" t="s">
        <v>50</v>
      </c>
      <c r="G47" s="263"/>
      <c r="H47" s="281" t="s">
        <v>129</v>
      </c>
      <c r="I47" s="265" t="s">
        <v>51</v>
      </c>
      <c r="J47" s="289" t="s">
        <v>52</v>
      </c>
      <c r="K47" s="266" t="s">
        <v>53</v>
      </c>
    </row>
    <row r="48" spans="1:11" ht="96" customHeight="1" x14ac:dyDescent="0.35">
      <c r="A48" s="29">
        <v>1</v>
      </c>
      <c r="B48" s="25" t="s">
        <v>130</v>
      </c>
      <c r="C48" s="325"/>
      <c r="D48" s="326"/>
      <c r="E48" s="329">
        <f>IF(C48="Cumple", 1, 0)</f>
        <v>0</v>
      </c>
      <c r="G48" s="290">
        <v>1</v>
      </c>
      <c r="H48" s="272" t="s">
        <v>131</v>
      </c>
      <c r="I48" s="291"/>
      <c r="J48" s="292"/>
      <c r="K48" s="271">
        <f t="shared" ref="K48:K50" si="10">IF(I48="Met", 1, 0)</f>
        <v>0</v>
      </c>
    </row>
    <row r="49" spans="1:11" ht="174.75" customHeight="1" x14ac:dyDescent="0.35">
      <c r="A49" s="29">
        <v>2</v>
      </c>
      <c r="B49" s="16" t="s">
        <v>132</v>
      </c>
      <c r="C49" s="325"/>
      <c r="D49" s="326"/>
      <c r="E49" s="329">
        <f t="shared" ref="E49:E50" si="11">IF(C49="Cumple", 1, 0)</f>
        <v>0</v>
      </c>
      <c r="G49" s="290">
        <v>2</v>
      </c>
      <c r="H49" s="268" t="s">
        <v>133</v>
      </c>
      <c r="I49" s="291"/>
      <c r="J49" s="292"/>
      <c r="K49" s="271">
        <f t="shared" si="10"/>
        <v>0</v>
      </c>
    </row>
    <row r="50" spans="1:11" ht="31" customHeight="1" x14ac:dyDescent="0.35">
      <c r="A50" s="15">
        <v>3</v>
      </c>
      <c r="B50" s="16" t="s">
        <v>134</v>
      </c>
      <c r="C50" s="325"/>
      <c r="D50" s="327"/>
      <c r="E50" s="329">
        <f t="shared" si="11"/>
        <v>0</v>
      </c>
      <c r="G50" s="267">
        <v>3</v>
      </c>
      <c r="H50" s="268" t="s">
        <v>135</v>
      </c>
      <c r="I50" s="269"/>
      <c r="J50" s="293"/>
      <c r="K50" s="271">
        <f t="shared" si="10"/>
        <v>0</v>
      </c>
    </row>
    <row r="51" spans="1:11" ht="15" customHeight="1" x14ac:dyDescent="0.35">
      <c r="A51" s="167"/>
      <c r="B51" s="133"/>
      <c r="C51" s="133"/>
      <c r="D51" s="170" t="s">
        <v>136</v>
      </c>
      <c r="E51" s="19">
        <f>SUM(E48:E50)</f>
        <v>0</v>
      </c>
      <c r="G51" s="273"/>
      <c r="H51" s="274"/>
      <c r="I51" s="274"/>
      <c r="J51" s="294" t="s">
        <v>137</v>
      </c>
      <c r="K51" s="276">
        <f>SUM(K48:K50)</f>
        <v>0</v>
      </c>
    </row>
    <row r="52" spans="1:11" ht="15" customHeight="1" thickBot="1" x14ac:dyDescent="0.4">
      <c r="A52" s="168"/>
      <c r="B52" s="134"/>
      <c r="C52" s="134"/>
      <c r="D52" s="135"/>
      <c r="E52" s="172" t="s">
        <v>82</v>
      </c>
      <c r="G52" s="277"/>
      <c r="H52" s="295"/>
      <c r="I52" s="295"/>
      <c r="J52" s="296"/>
      <c r="K52" s="284" t="s">
        <v>83</v>
      </c>
    </row>
    <row r="53" spans="1:11" ht="15" customHeight="1" thickBot="1" x14ac:dyDescent="0.4">
      <c r="A53" s="125"/>
      <c r="B53" s="126"/>
      <c r="C53" s="126"/>
      <c r="D53" s="126"/>
      <c r="E53" s="127"/>
      <c r="G53" s="297"/>
      <c r="H53" s="258"/>
      <c r="I53" s="258"/>
      <c r="J53" s="258"/>
      <c r="K53" s="298"/>
    </row>
    <row r="54" spans="1:11" ht="154.5" customHeight="1" x14ac:dyDescent="0.35">
      <c r="A54" s="21"/>
      <c r="B54" s="132" t="s">
        <v>138</v>
      </c>
      <c r="C54" s="22" t="s">
        <v>48</v>
      </c>
      <c r="D54" s="22" t="s">
        <v>49</v>
      </c>
      <c r="E54" s="23" t="s">
        <v>50</v>
      </c>
      <c r="G54" s="263"/>
      <c r="H54" s="299" t="s">
        <v>139</v>
      </c>
      <c r="I54" s="265" t="s">
        <v>51</v>
      </c>
      <c r="J54" s="265" t="s">
        <v>52</v>
      </c>
      <c r="K54" s="266" t="s">
        <v>53</v>
      </c>
    </row>
    <row r="55" spans="1:11" ht="171.75" customHeight="1" x14ac:dyDescent="0.35">
      <c r="A55" s="15">
        <v>1</v>
      </c>
      <c r="B55" s="16" t="s">
        <v>140</v>
      </c>
      <c r="C55" s="323"/>
      <c r="D55" s="324"/>
      <c r="E55" s="329">
        <f>IF(C55="Cumple", 1, 0)</f>
        <v>0</v>
      </c>
      <c r="G55" s="267">
        <v>1</v>
      </c>
      <c r="H55" s="300" t="s">
        <v>141</v>
      </c>
      <c r="I55" s="269"/>
      <c r="J55" s="270"/>
      <c r="K55" s="271">
        <f t="shared" ref="K55:K58" si="12">IF(I55="Met", 1, 0)</f>
        <v>0</v>
      </c>
    </row>
    <row r="56" spans="1:11" ht="76.5" customHeight="1" x14ac:dyDescent="0.35">
      <c r="A56" s="15">
        <v>2</v>
      </c>
      <c r="B56" s="16" t="s">
        <v>142</v>
      </c>
      <c r="C56" s="323"/>
      <c r="D56" s="324"/>
      <c r="E56" s="329">
        <f t="shared" ref="E56:E58" si="13">IF(C56="Cumple", 1, 0)</f>
        <v>0</v>
      </c>
      <c r="G56" s="267">
        <v>2</v>
      </c>
      <c r="H56" s="300" t="s">
        <v>143</v>
      </c>
      <c r="I56" s="269"/>
      <c r="J56" s="270"/>
      <c r="K56" s="271">
        <f t="shared" si="12"/>
        <v>0</v>
      </c>
    </row>
    <row r="57" spans="1:11" ht="77.5" customHeight="1" x14ac:dyDescent="0.35">
      <c r="A57" s="15">
        <v>3</v>
      </c>
      <c r="B57" s="16" t="s">
        <v>144</v>
      </c>
      <c r="C57" s="323"/>
      <c r="D57" s="324"/>
      <c r="E57" s="329">
        <f t="shared" si="13"/>
        <v>0</v>
      </c>
      <c r="G57" s="267">
        <v>3</v>
      </c>
      <c r="H57" s="300" t="s">
        <v>145</v>
      </c>
      <c r="I57" s="269"/>
      <c r="J57" s="270"/>
      <c r="K57" s="271">
        <f t="shared" si="12"/>
        <v>0</v>
      </c>
    </row>
    <row r="58" spans="1:11" ht="124" customHeight="1" x14ac:dyDescent="0.35">
      <c r="A58" s="15">
        <v>4</v>
      </c>
      <c r="B58" s="16" t="s">
        <v>146</v>
      </c>
      <c r="C58" s="323"/>
      <c r="D58" s="324"/>
      <c r="E58" s="329">
        <f t="shared" si="13"/>
        <v>0</v>
      </c>
      <c r="G58" s="267">
        <v>4</v>
      </c>
      <c r="H58" s="300" t="s">
        <v>147</v>
      </c>
      <c r="I58" s="269"/>
      <c r="J58" s="270"/>
      <c r="K58" s="271">
        <f t="shared" si="12"/>
        <v>0</v>
      </c>
    </row>
    <row r="59" spans="1:11" ht="14.25" customHeight="1" x14ac:dyDescent="0.35">
      <c r="A59" s="167"/>
      <c r="B59" s="133"/>
      <c r="C59" s="133"/>
      <c r="D59" s="169" t="s">
        <v>148</v>
      </c>
      <c r="E59" s="19">
        <f>SUM(E55:E58)</f>
        <v>0</v>
      </c>
      <c r="G59" s="273"/>
      <c r="H59" s="274"/>
      <c r="I59" s="274"/>
      <c r="J59" s="294" t="s">
        <v>149</v>
      </c>
      <c r="K59" s="276">
        <f>SUM(K55:K58)</f>
        <v>0</v>
      </c>
    </row>
    <row r="60" spans="1:11" ht="14.25" customHeight="1" thickBot="1" x14ac:dyDescent="0.4">
      <c r="A60" s="168"/>
      <c r="B60" s="134"/>
      <c r="C60" s="134"/>
      <c r="D60" s="135"/>
      <c r="E60" s="20" t="s">
        <v>150</v>
      </c>
      <c r="G60" s="277"/>
      <c r="H60" s="278"/>
      <c r="I60" s="278"/>
      <c r="J60" s="283"/>
      <c r="K60" s="280" t="s">
        <v>127</v>
      </c>
    </row>
    <row r="61" spans="1:11" ht="14.25" customHeight="1" x14ac:dyDescent="0.35">
      <c r="A61" s="128"/>
      <c r="B61" s="126"/>
      <c r="C61" s="126"/>
      <c r="D61" s="126"/>
      <c r="E61" s="129"/>
      <c r="F61" s="131"/>
      <c r="G61" s="301"/>
      <c r="H61" s="258"/>
      <c r="I61" s="258"/>
      <c r="J61" s="258"/>
      <c r="K61" s="302"/>
    </row>
    <row r="62" spans="1:11" ht="14.25" customHeight="1" x14ac:dyDescent="0.35">
      <c r="A62" s="130"/>
      <c r="B62" s="126" t="s">
        <v>151</v>
      </c>
      <c r="C62" s="138"/>
      <c r="D62" s="126"/>
      <c r="E62" s="139"/>
      <c r="F62" s="140"/>
      <c r="G62" s="303"/>
      <c r="H62" s="304" t="s">
        <v>152</v>
      </c>
      <c r="I62" s="258"/>
      <c r="J62" s="258"/>
      <c r="K62" s="305"/>
    </row>
    <row r="63" spans="1:11" ht="15" customHeight="1" thickBot="1" x14ac:dyDescent="0.4">
      <c r="B63" s="141"/>
      <c r="C63" s="142"/>
      <c r="D63" s="126"/>
      <c r="E63" s="139"/>
      <c r="F63" s="140"/>
      <c r="G63" s="303"/>
      <c r="H63" s="306"/>
      <c r="I63" s="258"/>
      <c r="J63" s="258"/>
      <c r="K63" s="262"/>
    </row>
    <row r="64" spans="1:11" ht="14.25" customHeight="1" thickBot="1" x14ac:dyDescent="0.4">
      <c r="B64" s="143" t="s">
        <v>153</v>
      </c>
      <c r="C64" s="144" t="s">
        <v>154</v>
      </c>
      <c r="D64" s="145"/>
      <c r="E64" s="146"/>
      <c r="F64" s="140"/>
      <c r="G64" s="307"/>
      <c r="H64" s="308" t="s">
        <v>155</v>
      </c>
      <c r="I64" s="309" t="s">
        <v>156</v>
      </c>
      <c r="J64" s="310"/>
      <c r="K64" s="262"/>
    </row>
    <row r="65" spans="2:11" ht="16" thickBot="1" x14ac:dyDescent="0.4">
      <c r="B65" s="147" t="s">
        <v>157</v>
      </c>
      <c r="C65" s="148"/>
      <c r="D65" s="149"/>
      <c r="E65" s="150"/>
      <c r="F65" s="140"/>
      <c r="G65" s="307"/>
      <c r="H65" s="311" t="s">
        <v>158</v>
      </c>
      <c r="I65" s="312"/>
      <c r="J65" s="313"/>
      <c r="K65" s="262"/>
    </row>
    <row r="66" spans="2:11" ht="14.25" customHeight="1" x14ac:dyDescent="0.35">
      <c r="B66" s="151">
        <f>SUM(E11+E18+E25+E36+E44+E51+E59)</f>
        <v>1</v>
      </c>
      <c r="C66" s="152" t="s">
        <v>159</v>
      </c>
      <c r="D66" s="153"/>
      <c r="E66" s="154"/>
      <c r="F66" s="140"/>
      <c r="G66" s="307"/>
      <c r="H66" s="314"/>
      <c r="I66" s="315" t="s">
        <v>160</v>
      </c>
      <c r="J66" s="316"/>
      <c r="K66" s="262"/>
    </row>
    <row r="67" spans="2:11" ht="14.25" customHeight="1" x14ac:dyDescent="0.35">
      <c r="B67" s="155" t="s">
        <v>161</v>
      </c>
      <c r="C67" s="156" t="s">
        <v>162</v>
      </c>
      <c r="D67" s="157"/>
      <c r="E67" s="158"/>
      <c r="F67" s="140"/>
      <c r="G67" s="298"/>
      <c r="H67" s="317" t="s">
        <v>163</v>
      </c>
      <c r="I67" s="318" t="s">
        <v>164</v>
      </c>
      <c r="J67" s="319"/>
      <c r="K67" s="262"/>
    </row>
    <row r="68" spans="2:11" ht="25.5" customHeight="1" thickBot="1" x14ac:dyDescent="0.4">
      <c r="B68" s="159" t="s">
        <v>165</v>
      </c>
      <c r="C68" s="328"/>
      <c r="D68" s="160"/>
      <c r="E68" s="161"/>
      <c r="F68" s="140"/>
      <c r="G68" s="298"/>
      <c r="H68" s="320" t="s">
        <v>166</v>
      </c>
      <c r="I68" s="321"/>
      <c r="J68" s="322"/>
      <c r="K68" s="262"/>
    </row>
    <row r="69" spans="2:11" ht="15" customHeight="1" x14ac:dyDescent="0.35">
      <c r="G69" s="262"/>
      <c r="H69" s="262"/>
      <c r="I69" s="262"/>
      <c r="J69" s="262"/>
      <c r="K69" s="262"/>
    </row>
  </sheetData>
  <sheetProtection algorithmName="SHA-512" hashValue="Utm9MhKURCa+i8PZAmN5aDcoqy1zK3J7uF1fCgyJccCqwffZyhfyHJgHW8g1gUM+eUnephtpnXlCb+oqbRI80A==" saltValue="JmqrX+0orVaE8iGaWhv37w==" spinCount="100000" sheet="1" objects="1" scenarios="1" formatCells="0" formatColumns="0" formatRows="0"/>
  <conditionalFormatting sqref="D6">
    <cfRule type="expression" dxfId="3" priority="3">
      <formula>C6="Met"=1</formula>
    </cfRule>
  </conditionalFormatting>
  <conditionalFormatting sqref="D55">
    <cfRule type="expression" dxfId="2" priority="1">
      <formula>C55="Met"=1</formula>
    </cfRule>
  </conditionalFormatting>
  <conditionalFormatting sqref="J6">
    <cfRule type="expression" dxfId="1" priority="4">
      <formula>I6="Met"=1</formula>
    </cfRule>
  </conditionalFormatting>
  <conditionalFormatting sqref="J55">
    <cfRule type="expression" dxfId="0" priority="2">
      <formula>I55="Met"=1</formula>
    </cfRule>
  </conditionalFormatting>
  <dataValidations count="4">
    <dataValidation type="list" allowBlank="1" showErrorMessage="1" sqref="I55:I58 I6:I10 I29:I35 I15:I17 I48:I50 I22:I24 I40:I43" xr:uid="{00000000-0002-0000-0200-000001000000}">
      <formula1>"Met,Not met"</formula1>
    </dataValidation>
    <dataValidation type="list" allowBlank="1" showErrorMessage="1" sqref="I68" xr:uid="{EC46606B-ACB7-4259-90BC-8DB9430EBF6A}">
      <formula1>"23-29 points = program moves to Phase 2,0-22 points = program doesn't move to Phase 2, All Criteria in Section 1 not marked as “Met” = Program doesn’t move to Phase 2"</formula1>
    </dataValidation>
    <dataValidation type="list" allowBlank="1" showErrorMessage="1" sqref="C68" xr:uid="{7870D368-2318-40F8-A1CE-359C0D3EB5E0}">
      <formula1>"23-29 puntos = el programa pasa a la Fase 2,0-22 puntos = el programa no pasa a la Fase 2,Todos los criterios de la sección 1 no están marcados como “Cumple” = El programa no pasa a la fase 2."</formula1>
    </dataValidation>
    <dataValidation type="list" allowBlank="1" showErrorMessage="1" sqref="C6:C10 C15:C17 C22:C24 C29:C35 C40:C43 C48:C50 C55:C58" xr:uid="{3FB3185E-6E84-4B99-8D55-253E9540F842}">
      <formula1>"Cumple,No Cumple"</formula1>
    </dataValidation>
  </dataValidations>
  <pageMargins left="0.25" right="0.25" top="0.75" bottom="0.75" header="0" footer="0"/>
  <pageSetup fitToHeight="0" orientation="portrait"/>
  <headerFooter>
    <oddFooter>&amp;LEnero de 2022&amp;CPautas de evaluación para el programa complementario&amp;RFase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00"/>
    <pageSetUpPr fitToPage="1"/>
  </sheetPr>
  <dimension ref="A1:K1001"/>
  <sheetViews>
    <sheetView showGridLines="0" workbookViewId="0">
      <selection activeCell="D8" sqref="D8"/>
    </sheetView>
  </sheetViews>
  <sheetFormatPr defaultColWidth="14.453125" defaultRowHeight="15" customHeight="1" x14ac:dyDescent="0.35"/>
  <cols>
    <col min="1" max="1" width="4.54296875" customWidth="1"/>
    <col min="2" max="2" width="55.7265625" customWidth="1"/>
    <col min="3" max="3" width="16.54296875" bestFit="1" customWidth="1"/>
    <col min="4" max="4" width="40.54296875" customWidth="1"/>
    <col min="5" max="5" width="11.7265625" style="365" bestFit="1" customWidth="1"/>
    <col min="6" max="6" width="8.7265625" customWidth="1"/>
    <col min="7" max="7" width="4.54296875" customWidth="1"/>
    <col min="8" max="8" width="55.54296875" customWidth="1"/>
    <col min="9" max="9" width="14.54296875" customWidth="1"/>
    <col min="10" max="10" width="40.54296875" customWidth="1"/>
    <col min="11" max="11" width="9.54296875" customWidth="1"/>
    <col min="12" max="20" width="8.7265625" customWidth="1"/>
  </cols>
  <sheetData>
    <row r="1" spans="1:11" ht="14.25" customHeight="1" x14ac:dyDescent="0.35">
      <c r="A1" s="173" t="s">
        <v>167</v>
      </c>
      <c r="F1" s="124"/>
      <c r="G1" s="330" t="s">
        <v>45</v>
      </c>
      <c r="H1" s="262"/>
      <c r="I1" s="262"/>
      <c r="J1" s="262"/>
      <c r="K1" s="262"/>
    </row>
    <row r="2" spans="1:11" ht="14.25" customHeight="1" x14ac:dyDescent="0.35">
      <c r="G2" s="262"/>
      <c r="H2" s="262"/>
      <c r="I2" s="262"/>
      <c r="J2" s="262"/>
      <c r="K2" s="262"/>
    </row>
    <row r="3" spans="1:11" ht="14.25" customHeight="1" x14ac:dyDescent="0.35">
      <c r="A3" s="174" t="s">
        <v>168</v>
      </c>
      <c r="G3" s="331" t="s">
        <v>169</v>
      </c>
      <c r="H3" s="262"/>
      <c r="I3" s="262"/>
      <c r="J3" s="262"/>
      <c r="K3" s="262"/>
    </row>
    <row r="4" spans="1:11" ht="14.25" customHeight="1" x14ac:dyDescent="0.35">
      <c r="G4" s="262"/>
      <c r="H4" s="262"/>
      <c r="I4" s="262"/>
      <c r="J4" s="262"/>
      <c r="K4" s="262"/>
    </row>
    <row r="5" spans="1:11" ht="18.5" x14ac:dyDescent="0.45">
      <c r="A5" s="551" t="s">
        <v>170</v>
      </c>
      <c r="B5" s="552"/>
      <c r="C5" s="552"/>
      <c r="D5" s="552"/>
      <c r="E5" s="552"/>
      <c r="F5" s="131"/>
      <c r="G5" s="332" t="s">
        <v>171</v>
      </c>
      <c r="H5" s="259"/>
      <c r="I5" s="262"/>
      <c r="J5" s="262"/>
      <c r="K5" s="262"/>
    </row>
    <row r="6" spans="1:11" ht="19.5" customHeight="1" thickBot="1" x14ac:dyDescent="0.4">
      <c r="G6" s="262"/>
      <c r="H6" s="278"/>
      <c r="I6" s="278"/>
      <c r="J6" s="278"/>
      <c r="K6" s="278"/>
    </row>
    <row r="7" spans="1:11" ht="30" customHeight="1" x14ac:dyDescent="0.35">
      <c r="A7" s="30" t="s">
        <v>172</v>
      </c>
      <c r="B7" s="31"/>
      <c r="C7" s="32"/>
      <c r="D7" s="31"/>
      <c r="E7" s="33"/>
      <c r="G7" s="333" t="s">
        <v>173</v>
      </c>
      <c r="H7" s="334"/>
      <c r="I7" s="335"/>
      <c r="J7" s="334"/>
      <c r="K7" s="336"/>
    </row>
    <row r="8" spans="1:11" ht="15" customHeight="1" x14ac:dyDescent="0.35">
      <c r="A8" s="34"/>
      <c r="B8" s="35"/>
      <c r="C8" s="36" t="s">
        <v>174</v>
      </c>
      <c r="D8" s="363"/>
      <c r="E8" s="366"/>
      <c r="G8" s="337"/>
      <c r="H8" s="338"/>
      <c r="I8" s="339" t="s">
        <v>175</v>
      </c>
      <c r="J8" s="340"/>
      <c r="K8" s="341"/>
    </row>
    <row r="9" spans="1:11" ht="30" customHeight="1" x14ac:dyDescent="0.35">
      <c r="A9" s="38"/>
      <c r="B9" s="39" t="s">
        <v>176</v>
      </c>
      <c r="C9" s="40" t="s">
        <v>48</v>
      </c>
      <c r="D9" s="40" t="s">
        <v>49</v>
      </c>
      <c r="E9" s="41" t="s">
        <v>177</v>
      </c>
      <c r="G9" s="342"/>
      <c r="H9" s="343" t="s">
        <v>178</v>
      </c>
      <c r="I9" s="344" t="s">
        <v>51</v>
      </c>
      <c r="J9" s="344" t="s">
        <v>52</v>
      </c>
      <c r="K9" s="345" t="s">
        <v>53</v>
      </c>
    </row>
    <row r="10" spans="1:11" ht="263.5" x14ac:dyDescent="0.35">
      <c r="A10" s="15">
        <v>1</v>
      </c>
      <c r="B10" s="179" t="s">
        <v>179</v>
      </c>
      <c r="C10" s="323"/>
      <c r="D10" s="324"/>
      <c r="E10" s="42">
        <f>IF(C10="Cumple Totalmente", 1, IF(C10="Cumple Parcialmente",0.5, 0))</f>
        <v>0</v>
      </c>
      <c r="G10" s="267">
        <v>1</v>
      </c>
      <c r="H10" s="346" t="s">
        <v>180</v>
      </c>
      <c r="I10" s="269"/>
      <c r="J10" s="272"/>
      <c r="K10" s="347">
        <f t="shared" ref="K10:K21" si="0">IF(I10="Fully met", 1, IF(I10="Partially met",0.5, 0))</f>
        <v>0</v>
      </c>
    </row>
    <row r="11" spans="1:11" ht="139.5" x14ac:dyDescent="0.35">
      <c r="A11" s="15">
        <v>2</v>
      </c>
      <c r="B11" s="178" t="s">
        <v>181</v>
      </c>
      <c r="C11" s="323"/>
      <c r="D11" s="324"/>
      <c r="E11" s="42">
        <f t="shared" ref="E11:E21" si="1">IF(C11="Cumple Totalmente", 1, IF(C11="Cumple Parcialmente",0.5, 0))</f>
        <v>0</v>
      </c>
      <c r="G11" s="267">
        <v>2</v>
      </c>
      <c r="H11" s="348" t="s">
        <v>182</v>
      </c>
      <c r="I11" s="269"/>
      <c r="J11" s="272"/>
      <c r="K11" s="347">
        <f t="shared" si="0"/>
        <v>0</v>
      </c>
    </row>
    <row r="12" spans="1:11" ht="42" customHeight="1" x14ac:dyDescent="0.35">
      <c r="A12" s="15">
        <v>3</v>
      </c>
      <c r="B12" s="178" t="s">
        <v>183</v>
      </c>
      <c r="C12" s="323"/>
      <c r="D12" s="324"/>
      <c r="E12" s="42">
        <f t="shared" si="1"/>
        <v>0</v>
      </c>
      <c r="G12" s="267">
        <v>3</v>
      </c>
      <c r="H12" s="348" t="s">
        <v>184</v>
      </c>
      <c r="I12" s="269"/>
      <c r="J12" s="272"/>
      <c r="K12" s="347">
        <f t="shared" si="0"/>
        <v>0</v>
      </c>
    </row>
    <row r="13" spans="1:11" ht="84" customHeight="1" x14ac:dyDescent="0.35">
      <c r="A13" s="15">
        <v>4</v>
      </c>
      <c r="B13" s="178" t="s">
        <v>185</v>
      </c>
      <c r="C13" s="323"/>
      <c r="D13" s="324"/>
      <c r="E13" s="42">
        <f t="shared" si="1"/>
        <v>0</v>
      </c>
      <c r="G13" s="267">
        <v>4</v>
      </c>
      <c r="H13" s="348" t="s">
        <v>186</v>
      </c>
      <c r="I13" s="269"/>
      <c r="J13" s="272"/>
      <c r="K13" s="347">
        <f t="shared" si="0"/>
        <v>0</v>
      </c>
    </row>
    <row r="14" spans="1:11" ht="39.75" customHeight="1" x14ac:dyDescent="0.35">
      <c r="A14" s="15">
        <v>5</v>
      </c>
      <c r="B14" s="178" t="s">
        <v>187</v>
      </c>
      <c r="C14" s="323"/>
      <c r="D14" s="324"/>
      <c r="E14" s="42">
        <f t="shared" si="1"/>
        <v>0</v>
      </c>
      <c r="G14" s="267">
        <v>5</v>
      </c>
      <c r="H14" s="348" t="s">
        <v>188</v>
      </c>
      <c r="I14" s="269"/>
      <c r="J14" s="272"/>
      <c r="K14" s="347">
        <f t="shared" si="0"/>
        <v>0</v>
      </c>
    </row>
    <row r="15" spans="1:11" ht="42" customHeight="1" x14ac:dyDescent="0.35">
      <c r="A15" s="15">
        <v>6</v>
      </c>
      <c r="B15" s="180" t="s">
        <v>189</v>
      </c>
      <c r="C15" s="323"/>
      <c r="D15" s="324"/>
      <c r="E15" s="42">
        <f t="shared" si="1"/>
        <v>0</v>
      </c>
      <c r="G15" s="267">
        <v>6</v>
      </c>
      <c r="H15" s="348" t="s">
        <v>190</v>
      </c>
      <c r="I15" s="269"/>
      <c r="J15" s="272"/>
      <c r="K15" s="347">
        <f t="shared" si="0"/>
        <v>0</v>
      </c>
    </row>
    <row r="16" spans="1:11" ht="76.5" customHeight="1" x14ac:dyDescent="0.35">
      <c r="A16" s="15">
        <v>7</v>
      </c>
      <c r="B16" s="178" t="s">
        <v>191</v>
      </c>
      <c r="C16" s="323"/>
      <c r="D16" s="324"/>
      <c r="E16" s="42">
        <f t="shared" si="1"/>
        <v>0</v>
      </c>
      <c r="G16" s="267">
        <v>7</v>
      </c>
      <c r="H16" s="348" t="s">
        <v>192</v>
      </c>
      <c r="I16" s="269"/>
      <c r="J16" s="272"/>
      <c r="K16" s="347">
        <f t="shared" si="0"/>
        <v>0</v>
      </c>
    </row>
    <row r="17" spans="1:11" ht="62" x14ac:dyDescent="0.35">
      <c r="A17" s="15">
        <v>8</v>
      </c>
      <c r="B17" s="178" t="s">
        <v>193</v>
      </c>
      <c r="C17" s="323"/>
      <c r="D17" s="324"/>
      <c r="E17" s="42">
        <f t="shared" si="1"/>
        <v>0</v>
      </c>
      <c r="G17" s="267">
        <v>8</v>
      </c>
      <c r="H17" s="348" t="s">
        <v>194</v>
      </c>
      <c r="I17" s="269"/>
      <c r="J17" s="272"/>
      <c r="K17" s="347">
        <f t="shared" si="0"/>
        <v>0</v>
      </c>
    </row>
    <row r="18" spans="1:11" ht="62" x14ac:dyDescent="0.35">
      <c r="A18" s="15">
        <v>9</v>
      </c>
      <c r="B18" s="178" t="s">
        <v>195</v>
      </c>
      <c r="C18" s="323"/>
      <c r="D18" s="324"/>
      <c r="E18" s="42">
        <f t="shared" si="1"/>
        <v>0</v>
      </c>
      <c r="G18" s="267">
        <v>9</v>
      </c>
      <c r="H18" s="348" t="s">
        <v>196</v>
      </c>
      <c r="I18" s="269"/>
      <c r="J18" s="272"/>
      <c r="K18" s="347">
        <f t="shared" si="0"/>
        <v>0</v>
      </c>
    </row>
    <row r="19" spans="1:11" ht="42" customHeight="1" x14ac:dyDescent="0.35">
      <c r="A19" s="15">
        <v>10</v>
      </c>
      <c r="B19" s="178" t="s">
        <v>197</v>
      </c>
      <c r="C19" s="323"/>
      <c r="D19" s="324"/>
      <c r="E19" s="42">
        <f t="shared" si="1"/>
        <v>0</v>
      </c>
      <c r="G19" s="267">
        <v>10</v>
      </c>
      <c r="H19" s="348" t="s">
        <v>198</v>
      </c>
      <c r="I19" s="269"/>
      <c r="J19" s="272"/>
      <c r="K19" s="347">
        <f t="shared" si="0"/>
        <v>0</v>
      </c>
    </row>
    <row r="20" spans="1:11" ht="93" x14ac:dyDescent="0.35">
      <c r="A20" s="15">
        <v>11</v>
      </c>
      <c r="B20" s="178" t="s">
        <v>199</v>
      </c>
      <c r="C20" s="323"/>
      <c r="D20" s="324"/>
      <c r="E20" s="42">
        <f t="shared" si="1"/>
        <v>0</v>
      </c>
      <c r="G20" s="267">
        <v>11</v>
      </c>
      <c r="H20" s="348" t="s">
        <v>200</v>
      </c>
      <c r="I20" s="269"/>
      <c r="J20" s="272"/>
      <c r="K20" s="347">
        <f t="shared" si="0"/>
        <v>0</v>
      </c>
    </row>
    <row r="21" spans="1:11" ht="77.5" x14ac:dyDescent="0.35">
      <c r="A21" s="15">
        <v>12</v>
      </c>
      <c r="B21" s="178" t="s">
        <v>201</v>
      </c>
      <c r="C21" s="323"/>
      <c r="D21" s="324"/>
      <c r="E21" s="42">
        <f t="shared" si="1"/>
        <v>0</v>
      </c>
      <c r="G21" s="267">
        <v>12</v>
      </c>
      <c r="H21" s="348" t="s">
        <v>202</v>
      </c>
      <c r="I21" s="269"/>
      <c r="J21" s="272"/>
      <c r="K21" s="347">
        <f t="shared" si="0"/>
        <v>0</v>
      </c>
    </row>
    <row r="22" spans="1:11" ht="15" customHeight="1" x14ac:dyDescent="0.35">
      <c r="A22" s="167"/>
      <c r="B22" s="133"/>
      <c r="C22" s="133"/>
      <c r="D22" s="170" t="s">
        <v>203</v>
      </c>
      <c r="E22" s="19">
        <f>SUM(E10:E21)</f>
        <v>0</v>
      </c>
      <c r="G22" s="273"/>
      <c r="H22" s="274"/>
      <c r="I22" s="274"/>
      <c r="J22" s="275" t="s">
        <v>204</v>
      </c>
      <c r="K22" s="276">
        <f>SUM(K10:K21)</f>
        <v>0</v>
      </c>
    </row>
    <row r="23" spans="1:11" ht="15" customHeight="1" thickBot="1" x14ac:dyDescent="0.4">
      <c r="A23" s="168"/>
      <c r="B23" s="134"/>
      <c r="C23" s="134"/>
      <c r="D23" s="135"/>
      <c r="E23" s="367" t="s">
        <v>205</v>
      </c>
      <c r="G23" s="349"/>
      <c r="H23" s="278"/>
      <c r="I23" s="278"/>
      <c r="J23" s="283"/>
      <c r="K23" s="350" t="s">
        <v>206</v>
      </c>
    </row>
    <row r="24" spans="1:11" ht="14.25" customHeight="1" thickBot="1" x14ac:dyDescent="0.4">
      <c r="C24" s="2"/>
      <c r="E24" s="368"/>
      <c r="G24" s="262"/>
      <c r="H24" s="262"/>
      <c r="I24" s="261"/>
      <c r="J24" s="262"/>
      <c r="K24" s="261"/>
    </row>
    <row r="25" spans="1:11" ht="30" customHeight="1" x14ac:dyDescent="0.35">
      <c r="A25" s="30" t="s">
        <v>207</v>
      </c>
      <c r="B25" s="31"/>
      <c r="C25" s="32"/>
      <c r="D25" s="31"/>
      <c r="E25" s="33"/>
      <c r="G25" s="333" t="s">
        <v>208</v>
      </c>
      <c r="H25" s="334"/>
      <c r="I25" s="335"/>
      <c r="J25" s="334"/>
      <c r="K25" s="336"/>
    </row>
    <row r="26" spans="1:11" ht="15" customHeight="1" x14ac:dyDescent="0.35">
      <c r="A26" s="34"/>
      <c r="B26" s="35"/>
      <c r="C26" s="36" t="s">
        <v>174</v>
      </c>
      <c r="D26" s="363"/>
      <c r="E26" s="366"/>
      <c r="G26" s="337"/>
      <c r="H26" s="338"/>
      <c r="I26" s="339" t="s">
        <v>175</v>
      </c>
      <c r="J26" s="340"/>
      <c r="K26" s="341"/>
    </row>
    <row r="27" spans="1:11" ht="30" customHeight="1" x14ac:dyDescent="0.35">
      <c r="A27" s="46"/>
      <c r="B27" s="47" t="s">
        <v>176</v>
      </c>
      <c r="C27" s="40" t="s">
        <v>48</v>
      </c>
      <c r="D27" s="40" t="s">
        <v>49</v>
      </c>
      <c r="E27" s="41" t="s">
        <v>177</v>
      </c>
      <c r="G27" s="351"/>
      <c r="H27" s="352" t="s">
        <v>178</v>
      </c>
      <c r="I27" s="344" t="s">
        <v>51</v>
      </c>
      <c r="J27" s="344" t="s">
        <v>52</v>
      </c>
      <c r="K27" s="345" t="s">
        <v>53</v>
      </c>
    </row>
    <row r="28" spans="1:11" ht="265.5" customHeight="1" x14ac:dyDescent="0.35">
      <c r="A28" s="29">
        <v>1</v>
      </c>
      <c r="B28" s="177" t="s">
        <v>209</v>
      </c>
      <c r="C28" s="325"/>
      <c r="D28" s="324"/>
      <c r="E28" s="42">
        <f>IF(C28="Cumple Totalmente", 1, IF(C28="Cumple Parcialmente",0.5, 0))</f>
        <v>0</v>
      </c>
      <c r="G28" s="290">
        <v>1</v>
      </c>
      <c r="H28" s="353" t="s">
        <v>210</v>
      </c>
      <c r="I28" s="291"/>
      <c r="J28" s="272"/>
      <c r="K28" s="347">
        <f t="shared" ref="K28:K50" si="2">IF(I28="Fully met", 1, IF(I28="Partially met",0.5, 0))</f>
        <v>0</v>
      </c>
    </row>
    <row r="29" spans="1:11" ht="79.5" customHeight="1" x14ac:dyDescent="0.35">
      <c r="A29" s="15">
        <v>2</v>
      </c>
      <c r="B29" s="178" t="s">
        <v>211</v>
      </c>
      <c r="C29" s="325"/>
      <c r="D29" s="324"/>
      <c r="E29" s="42">
        <f t="shared" ref="E29:E50" si="3">IF(C29="Cumple Totalmente", 1, IF(C29="Cumple Parcialmente",0.5, 0))</f>
        <v>0</v>
      </c>
      <c r="G29" s="267">
        <v>2</v>
      </c>
      <c r="H29" s="300" t="s">
        <v>212</v>
      </c>
      <c r="I29" s="269"/>
      <c r="J29" s="272"/>
      <c r="K29" s="271">
        <f t="shared" si="2"/>
        <v>0</v>
      </c>
    </row>
    <row r="30" spans="1:11" ht="139.5" x14ac:dyDescent="0.35">
      <c r="A30" s="15">
        <v>3</v>
      </c>
      <c r="B30" s="178" t="s">
        <v>181</v>
      </c>
      <c r="C30" s="325"/>
      <c r="D30" s="324"/>
      <c r="E30" s="42">
        <f t="shared" si="3"/>
        <v>0</v>
      </c>
      <c r="G30" s="267">
        <v>3</v>
      </c>
      <c r="H30" s="300" t="s">
        <v>182</v>
      </c>
      <c r="I30" s="269"/>
      <c r="J30" s="272"/>
      <c r="K30" s="347">
        <f t="shared" si="2"/>
        <v>0</v>
      </c>
    </row>
    <row r="31" spans="1:11" ht="93" x14ac:dyDescent="0.35">
      <c r="A31" s="15">
        <v>4</v>
      </c>
      <c r="B31" s="178" t="s">
        <v>213</v>
      </c>
      <c r="C31" s="325"/>
      <c r="D31" s="324"/>
      <c r="E31" s="42">
        <f t="shared" si="3"/>
        <v>0</v>
      </c>
      <c r="G31" s="267">
        <v>4</v>
      </c>
      <c r="H31" s="300" t="s">
        <v>214</v>
      </c>
      <c r="I31" s="269"/>
      <c r="J31" s="272"/>
      <c r="K31" s="347">
        <f t="shared" si="2"/>
        <v>0</v>
      </c>
    </row>
    <row r="32" spans="1:11" ht="46.5" x14ac:dyDescent="0.35">
      <c r="A32" s="15">
        <v>5</v>
      </c>
      <c r="B32" s="178" t="s">
        <v>215</v>
      </c>
      <c r="C32" s="325"/>
      <c r="D32" s="324"/>
      <c r="E32" s="42">
        <f t="shared" si="3"/>
        <v>0</v>
      </c>
      <c r="G32" s="267">
        <v>5</v>
      </c>
      <c r="H32" s="300" t="s">
        <v>216</v>
      </c>
      <c r="I32" s="269"/>
      <c r="J32" s="272"/>
      <c r="K32" s="347">
        <f t="shared" si="2"/>
        <v>0</v>
      </c>
    </row>
    <row r="33" spans="1:11" ht="46.5" x14ac:dyDescent="0.35">
      <c r="A33" s="15">
        <v>6</v>
      </c>
      <c r="B33" s="178" t="s">
        <v>217</v>
      </c>
      <c r="C33" s="325"/>
      <c r="D33" s="324"/>
      <c r="E33" s="42">
        <f t="shared" si="3"/>
        <v>0</v>
      </c>
      <c r="G33" s="267">
        <v>6</v>
      </c>
      <c r="H33" s="300" t="s">
        <v>218</v>
      </c>
      <c r="I33" s="269"/>
      <c r="J33" s="272"/>
      <c r="K33" s="347">
        <f t="shared" si="2"/>
        <v>0</v>
      </c>
    </row>
    <row r="34" spans="1:11" ht="52.5" customHeight="1" x14ac:dyDescent="0.35">
      <c r="A34" s="15">
        <v>7</v>
      </c>
      <c r="B34" s="178" t="s">
        <v>219</v>
      </c>
      <c r="C34" s="325"/>
      <c r="D34" s="324"/>
      <c r="E34" s="42">
        <f t="shared" si="3"/>
        <v>0</v>
      </c>
      <c r="G34" s="267">
        <v>7</v>
      </c>
      <c r="H34" s="300" t="s">
        <v>220</v>
      </c>
      <c r="I34" s="269"/>
      <c r="J34" s="272"/>
      <c r="K34" s="347">
        <f t="shared" si="2"/>
        <v>0</v>
      </c>
    </row>
    <row r="35" spans="1:11" ht="53.25" customHeight="1" x14ac:dyDescent="0.35">
      <c r="A35" s="15">
        <v>8</v>
      </c>
      <c r="B35" s="178" t="s">
        <v>221</v>
      </c>
      <c r="C35" s="325"/>
      <c r="D35" s="324"/>
      <c r="E35" s="42">
        <f t="shared" si="3"/>
        <v>0</v>
      </c>
      <c r="G35" s="267">
        <v>8</v>
      </c>
      <c r="H35" s="300" t="s">
        <v>222</v>
      </c>
      <c r="I35" s="269"/>
      <c r="J35" s="272"/>
      <c r="K35" s="347">
        <f t="shared" si="2"/>
        <v>0</v>
      </c>
    </row>
    <row r="36" spans="1:11" ht="54.75" customHeight="1" x14ac:dyDescent="0.35">
      <c r="A36" s="15">
        <v>9</v>
      </c>
      <c r="B36" s="178" t="s">
        <v>223</v>
      </c>
      <c r="C36" s="325"/>
      <c r="D36" s="324"/>
      <c r="E36" s="42">
        <f t="shared" si="3"/>
        <v>0</v>
      </c>
      <c r="G36" s="267">
        <v>9</v>
      </c>
      <c r="H36" s="300" t="s">
        <v>224</v>
      </c>
      <c r="I36" s="269"/>
      <c r="J36" s="272"/>
      <c r="K36" s="347">
        <f t="shared" si="2"/>
        <v>0</v>
      </c>
    </row>
    <row r="37" spans="1:11" ht="63" customHeight="1" x14ac:dyDescent="0.35">
      <c r="A37" s="15">
        <v>10</v>
      </c>
      <c r="B37" s="178" t="s">
        <v>225</v>
      </c>
      <c r="C37" s="325"/>
      <c r="D37" s="324"/>
      <c r="E37" s="42">
        <f t="shared" si="3"/>
        <v>0</v>
      </c>
      <c r="G37" s="267">
        <v>10</v>
      </c>
      <c r="H37" s="300" t="s">
        <v>226</v>
      </c>
      <c r="I37" s="269"/>
      <c r="J37" s="272"/>
      <c r="K37" s="347">
        <f t="shared" si="2"/>
        <v>0</v>
      </c>
    </row>
    <row r="38" spans="1:11" ht="78" customHeight="1" x14ac:dyDescent="0.35">
      <c r="A38" s="15">
        <v>11</v>
      </c>
      <c r="B38" s="178" t="s">
        <v>227</v>
      </c>
      <c r="C38" s="325"/>
      <c r="D38" s="324"/>
      <c r="E38" s="42">
        <f t="shared" si="3"/>
        <v>0</v>
      </c>
      <c r="G38" s="267">
        <v>11</v>
      </c>
      <c r="H38" s="300" t="s">
        <v>228</v>
      </c>
      <c r="I38" s="269"/>
      <c r="J38" s="272"/>
      <c r="K38" s="347">
        <f t="shared" si="2"/>
        <v>0</v>
      </c>
    </row>
    <row r="39" spans="1:11" ht="56.25" customHeight="1" x14ac:dyDescent="0.35">
      <c r="A39" s="15">
        <v>12</v>
      </c>
      <c r="B39" s="178" t="s">
        <v>229</v>
      </c>
      <c r="C39" s="325"/>
      <c r="D39" s="324"/>
      <c r="E39" s="42">
        <f t="shared" si="3"/>
        <v>0</v>
      </c>
      <c r="G39" s="267">
        <v>12</v>
      </c>
      <c r="H39" s="300" t="s">
        <v>230</v>
      </c>
      <c r="I39" s="269"/>
      <c r="J39" s="272"/>
      <c r="K39" s="347">
        <f t="shared" si="2"/>
        <v>0</v>
      </c>
    </row>
    <row r="40" spans="1:11" ht="46.5" x14ac:dyDescent="0.35">
      <c r="A40" s="48">
        <v>13</v>
      </c>
      <c r="B40" s="178" t="s">
        <v>231</v>
      </c>
      <c r="C40" s="325"/>
      <c r="D40" s="324"/>
      <c r="E40" s="42">
        <f t="shared" si="3"/>
        <v>0</v>
      </c>
      <c r="G40" s="354">
        <v>13</v>
      </c>
      <c r="H40" s="300" t="s">
        <v>232</v>
      </c>
      <c r="I40" s="269"/>
      <c r="J40" s="272"/>
      <c r="K40" s="347">
        <f t="shared" si="2"/>
        <v>0</v>
      </c>
    </row>
    <row r="41" spans="1:11" ht="96.75" customHeight="1" x14ac:dyDescent="0.35">
      <c r="A41" s="15">
        <v>14</v>
      </c>
      <c r="B41" s="178" t="s">
        <v>233</v>
      </c>
      <c r="C41" s="325"/>
      <c r="D41" s="324"/>
      <c r="E41" s="42">
        <f t="shared" si="3"/>
        <v>0</v>
      </c>
      <c r="G41" s="267">
        <v>14</v>
      </c>
      <c r="H41" s="300" t="s">
        <v>234</v>
      </c>
      <c r="I41" s="269"/>
      <c r="J41" s="272"/>
      <c r="K41" s="347">
        <f t="shared" si="2"/>
        <v>0</v>
      </c>
    </row>
    <row r="42" spans="1:11" ht="59.25" customHeight="1" x14ac:dyDescent="0.35">
      <c r="A42" s="15">
        <v>15</v>
      </c>
      <c r="B42" s="178" t="s">
        <v>235</v>
      </c>
      <c r="C42" s="325"/>
      <c r="D42" s="364"/>
      <c r="E42" s="42">
        <f t="shared" si="3"/>
        <v>0</v>
      </c>
      <c r="G42" s="267">
        <v>15</v>
      </c>
      <c r="H42" s="300" t="s">
        <v>236</v>
      </c>
      <c r="I42" s="355"/>
      <c r="J42" s="356"/>
      <c r="K42" s="357">
        <f t="shared" si="2"/>
        <v>0</v>
      </c>
    </row>
    <row r="43" spans="1:11" ht="31" x14ac:dyDescent="0.35">
      <c r="A43" s="15">
        <v>16</v>
      </c>
      <c r="B43" s="178" t="s">
        <v>237</v>
      </c>
      <c r="C43" s="325"/>
      <c r="D43" s="324"/>
      <c r="E43" s="42">
        <f t="shared" si="3"/>
        <v>0</v>
      </c>
      <c r="G43" s="267">
        <v>16</v>
      </c>
      <c r="H43" s="300" t="s">
        <v>238</v>
      </c>
      <c r="I43" s="269"/>
      <c r="J43" s="272"/>
      <c r="K43" s="347">
        <f t="shared" si="2"/>
        <v>0</v>
      </c>
    </row>
    <row r="44" spans="1:11" ht="44.25" customHeight="1" x14ac:dyDescent="0.35">
      <c r="A44" s="15">
        <v>17</v>
      </c>
      <c r="B44" s="178" t="s">
        <v>239</v>
      </c>
      <c r="C44" s="325"/>
      <c r="D44" s="324"/>
      <c r="E44" s="42">
        <f t="shared" si="3"/>
        <v>0</v>
      </c>
      <c r="G44" s="267">
        <v>17</v>
      </c>
      <c r="H44" s="300" t="s">
        <v>240</v>
      </c>
      <c r="I44" s="269"/>
      <c r="J44" s="272"/>
      <c r="K44" s="347">
        <f t="shared" si="2"/>
        <v>0</v>
      </c>
    </row>
    <row r="45" spans="1:11" ht="115.5" customHeight="1" x14ac:dyDescent="0.35">
      <c r="A45" s="15">
        <v>18</v>
      </c>
      <c r="B45" s="181" t="s">
        <v>241</v>
      </c>
      <c r="C45" s="325"/>
      <c r="D45" s="324"/>
      <c r="E45" s="42">
        <f t="shared" si="3"/>
        <v>0</v>
      </c>
      <c r="G45" s="267">
        <v>18</v>
      </c>
      <c r="H45" s="300" t="s">
        <v>242</v>
      </c>
      <c r="I45" s="269"/>
      <c r="J45" s="272"/>
      <c r="K45" s="347">
        <f t="shared" si="2"/>
        <v>0</v>
      </c>
    </row>
    <row r="46" spans="1:11" ht="75" customHeight="1" x14ac:dyDescent="0.35">
      <c r="A46" s="15">
        <v>19</v>
      </c>
      <c r="B46" s="178" t="s">
        <v>243</v>
      </c>
      <c r="C46" s="325"/>
      <c r="D46" s="324"/>
      <c r="E46" s="42">
        <f t="shared" si="3"/>
        <v>0</v>
      </c>
      <c r="G46" s="267">
        <v>19</v>
      </c>
      <c r="H46" s="300" t="s">
        <v>244</v>
      </c>
      <c r="I46" s="269"/>
      <c r="J46" s="272"/>
      <c r="K46" s="347">
        <f t="shared" si="2"/>
        <v>0</v>
      </c>
    </row>
    <row r="47" spans="1:11" ht="79.5" customHeight="1" x14ac:dyDescent="0.35">
      <c r="A47" s="15">
        <v>20</v>
      </c>
      <c r="B47" s="178" t="s">
        <v>245</v>
      </c>
      <c r="C47" s="325"/>
      <c r="D47" s="324"/>
      <c r="E47" s="42">
        <f t="shared" si="3"/>
        <v>0</v>
      </c>
      <c r="G47" s="267">
        <v>20</v>
      </c>
      <c r="H47" s="300" t="s">
        <v>246</v>
      </c>
      <c r="I47" s="269"/>
      <c r="J47" s="272"/>
      <c r="K47" s="347">
        <f t="shared" si="2"/>
        <v>0</v>
      </c>
    </row>
    <row r="48" spans="1:11" ht="62" x14ac:dyDescent="0.35">
      <c r="A48" s="15">
        <v>21</v>
      </c>
      <c r="B48" s="178" t="s">
        <v>247</v>
      </c>
      <c r="C48" s="325"/>
      <c r="D48" s="324"/>
      <c r="E48" s="42">
        <f t="shared" si="3"/>
        <v>0</v>
      </c>
      <c r="G48" s="267">
        <v>21</v>
      </c>
      <c r="H48" s="300" t="s">
        <v>248</v>
      </c>
      <c r="I48" s="269"/>
      <c r="J48" s="272"/>
      <c r="K48" s="347">
        <f t="shared" si="2"/>
        <v>0</v>
      </c>
    </row>
    <row r="49" spans="1:11" ht="93" x14ac:dyDescent="0.35">
      <c r="A49" s="15">
        <v>22</v>
      </c>
      <c r="B49" s="178" t="s">
        <v>199</v>
      </c>
      <c r="C49" s="325"/>
      <c r="D49" s="324"/>
      <c r="E49" s="42">
        <f t="shared" si="3"/>
        <v>0</v>
      </c>
      <c r="G49" s="267">
        <v>22</v>
      </c>
      <c r="H49" s="300" t="s">
        <v>200</v>
      </c>
      <c r="I49" s="269"/>
      <c r="J49" s="272"/>
      <c r="K49" s="347">
        <f t="shared" si="2"/>
        <v>0</v>
      </c>
    </row>
    <row r="50" spans="1:11" ht="77.5" x14ac:dyDescent="0.35">
      <c r="A50" s="15">
        <v>23</v>
      </c>
      <c r="B50" s="182" t="s">
        <v>249</v>
      </c>
      <c r="C50" s="325"/>
      <c r="D50" s="324"/>
      <c r="E50" s="42">
        <f t="shared" si="3"/>
        <v>0</v>
      </c>
      <c r="G50" s="267">
        <v>23</v>
      </c>
      <c r="H50" s="300" t="s">
        <v>250</v>
      </c>
      <c r="I50" s="269"/>
      <c r="J50" s="272"/>
      <c r="K50" s="347">
        <f t="shared" si="2"/>
        <v>0</v>
      </c>
    </row>
    <row r="51" spans="1:11" ht="15" customHeight="1" x14ac:dyDescent="0.35">
      <c r="A51" s="167"/>
      <c r="B51" s="133"/>
      <c r="C51" s="133"/>
      <c r="D51" s="169" t="s">
        <v>203</v>
      </c>
      <c r="E51" s="19">
        <f>SUM(E28:E50)</f>
        <v>0</v>
      </c>
      <c r="G51" s="273"/>
      <c r="H51" s="274"/>
      <c r="I51" s="274"/>
      <c r="J51" s="294" t="s">
        <v>204</v>
      </c>
      <c r="K51" s="276">
        <f>SUM(K29:K50)</f>
        <v>0</v>
      </c>
    </row>
    <row r="52" spans="1:11" ht="15" customHeight="1" thickBot="1" x14ac:dyDescent="0.4">
      <c r="A52" s="168"/>
      <c r="B52" s="134"/>
      <c r="C52" s="134"/>
      <c r="D52" s="135"/>
      <c r="E52" s="367" t="s">
        <v>251</v>
      </c>
      <c r="G52" s="277"/>
      <c r="H52" s="278"/>
      <c r="I52" s="278"/>
      <c r="J52" s="283"/>
      <c r="K52" s="350" t="s">
        <v>252</v>
      </c>
    </row>
    <row r="53" spans="1:11" ht="15" customHeight="1" thickBot="1" x14ac:dyDescent="0.4">
      <c r="C53" s="2"/>
      <c r="E53" s="129"/>
      <c r="G53" s="262"/>
      <c r="H53" s="262"/>
      <c r="I53" s="261"/>
      <c r="J53" s="262"/>
      <c r="K53" s="358"/>
    </row>
    <row r="54" spans="1:11" ht="30" customHeight="1" x14ac:dyDescent="0.35">
      <c r="A54" s="30" t="s">
        <v>253</v>
      </c>
      <c r="B54" s="31"/>
      <c r="C54" s="32"/>
      <c r="D54" s="31"/>
      <c r="E54" s="33"/>
      <c r="G54" s="333" t="s">
        <v>254</v>
      </c>
      <c r="H54" s="334"/>
      <c r="I54" s="335"/>
      <c r="J54" s="334"/>
      <c r="K54" s="336"/>
    </row>
    <row r="55" spans="1:11" ht="15" customHeight="1" x14ac:dyDescent="0.35">
      <c r="A55" s="34"/>
      <c r="B55" s="35"/>
      <c r="C55" s="36" t="s">
        <v>174</v>
      </c>
      <c r="D55" s="363"/>
      <c r="E55" s="366"/>
      <c r="G55" s="337"/>
      <c r="H55" s="338"/>
      <c r="I55" s="339" t="s">
        <v>175</v>
      </c>
      <c r="J55" s="340"/>
      <c r="K55" s="341"/>
    </row>
    <row r="56" spans="1:11" ht="30" customHeight="1" x14ac:dyDescent="0.35">
      <c r="A56" s="46"/>
      <c r="B56" s="47" t="s">
        <v>176</v>
      </c>
      <c r="C56" s="40" t="s">
        <v>48</v>
      </c>
      <c r="D56" s="40" t="s">
        <v>49</v>
      </c>
      <c r="E56" s="41" t="s">
        <v>177</v>
      </c>
      <c r="G56" s="351"/>
      <c r="H56" s="352" t="s">
        <v>178</v>
      </c>
      <c r="I56" s="344" t="s">
        <v>51</v>
      </c>
      <c r="J56" s="344" t="s">
        <v>52</v>
      </c>
      <c r="K56" s="345" t="s">
        <v>53</v>
      </c>
    </row>
    <row r="57" spans="1:11" ht="31" x14ac:dyDescent="0.35">
      <c r="A57" s="15">
        <v>1</v>
      </c>
      <c r="B57" s="177" t="s">
        <v>255</v>
      </c>
      <c r="C57" s="323"/>
      <c r="D57" s="324"/>
      <c r="E57" s="329">
        <f>IF(C57="Cumple Totalmente", 1, IF(C57="Cumple Parcialmente",0.5, 0))</f>
        <v>0</v>
      </c>
      <c r="G57" s="267">
        <v>1</v>
      </c>
      <c r="H57" s="353" t="s">
        <v>256</v>
      </c>
      <c r="I57" s="269"/>
      <c r="J57" s="272"/>
      <c r="K57" s="271">
        <f t="shared" ref="K57:K67" si="4">IF(I57="Fully met", 1, IF(I57="Partially met",0.5, 0))</f>
        <v>0</v>
      </c>
    </row>
    <row r="58" spans="1:11" ht="108.5" x14ac:dyDescent="0.35">
      <c r="A58" s="15">
        <v>2</v>
      </c>
      <c r="B58" s="178" t="s">
        <v>257</v>
      </c>
      <c r="C58" s="323"/>
      <c r="D58" s="324"/>
      <c r="E58" s="329">
        <f t="shared" ref="E58:E67" si="5">IF(C58="Cumple Totalmente", 1, IF(C58="Cumple Parcialmente",0.5, 0))</f>
        <v>0</v>
      </c>
      <c r="G58" s="267">
        <v>2</v>
      </c>
      <c r="H58" s="300" t="s">
        <v>258</v>
      </c>
      <c r="I58" s="269"/>
      <c r="J58" s="272"/>
      <c r="K58" s="271">
        <f t="shared" si="4"/>
        <v>0</v>
      </c>
    </row>
    <row r="59" spans="1:11" ht="170.5" x14ac:dyDescent="0.35">
      <c r="A59" s="15">
        <v>3</v>
      </c>
      <c r="B59" s="178" t="s">
        <v>259</v>
      </c>
      <c r="C59" s="323"/>
      <c r="D59" s="324"/>
      <c r="E59" s="329">
        <f t="shared" si="5"/>
        <v>0</v>
      </c>
      <c r="G59" s="267">
        <v>3</v>
      </c>
      <c r="H59" s="300" t="s">
        <v>260</v>
      </c>
      <c r="I59" s="269"/>
      <c r="J59" s="272"/>
      <c r="K59" s="271">
        <f t="shared" si="4"/>
        <v>0</v>
      </c>
    </row>
    <row r="60" spans="1:11" ht="93" x14ac:dyDescent="0.35">
      <c r="A60" s="15">
        <v>4</v>
      </c>
      <c r="B60" s="178" t="s">
        <v>261</v>
      </c>
      <c r="C60" s="323"/>
      <c r="D60" s="324"/>
      <c r="E60" s="329">
        <f t="shared" si="5"/>
        <v>0</v>
      </c>
      <c r="G60" s="267">
        <v>4</v>
      </c>
      <c r="H60" s="300" t="s">
        <v>262</v>
      </c>
      <c r="I60" s="269"/>
      <c r="J60" s="272"/>
      <c r="K60" s="271">
        <f t="shared" si="4"/>
        <v>0</v>
      </c>
    </row>
    <row r="61" spans="1:11" ht="43.5" customHeight="1" x14ac:dyDescent="0.35">
      <c r="A61" s="15">
        <v>5</v>
      </c>
      <c r="B61" s="178" t="s">
        <v>263</v>
      </c>
      <c r="C61" s="323"/>
      <c r="D61" s="324"/>
      <c r="E61" s="329">
        <f t="shared" si="5"/>
        <v>0</v>
      </c>
      <c r="G61" s="267">
        <v>5</v>
      </c>
      <c r="H61" s="300" t="s">
        <v>264</v>
      </c>
      <c r="I61" s="269"/>
      <c r="J61" s="272"/>
      <c r="K61" s="271">
        <f t="shared" si="4"/>
        <v>0</v>
      </c>
    </row>
    <row r="62" spans="1:11" ht="46.5" x14ac:dyDescent="0.35">
      <c r="A62" s="15">
        <v>6</v>
      </c>
      <c r="B62" s="178" t="s">
        <v>265</v>
      </c>
      <c r="C62" s="323"/>
      <c r="D62" s="324"/>
      <c r="E62" s="329">
        <f t="shared" si="5"/>
        <v>0</v>
      </c>
      <c r="G62" s="267">
        <v>6</v>
      </c>
      <c r="H62" s="300" t="s">
        <v>266</v>
      </c>
      <c r="I62" s="269"/>
      <c r="J62" s="272"/>
      <c r="K62" s="271">
        <f t="shared" si="4"/>
        <v>0</v>
      </c>
    </row>
    <row r="63" spans="1:11" ht="46.5" x14ac:dyDescent="0.35">
      <c r="A63" s="15">
        <v>7</v>
      </c>
      <c r="B63" s="178" t="s">
        <v>267</v>
      </c>
      <c r="C63" s="323"/>
      <c r="D63" s="324"/>
      <c r="E63" s="329">
        <f t="shared" si="5"/>
        <v>0</v>
      </c>
      <c r="G63" s="267">
        <v>7</v>
      </c>
      <c r="H63" s="300" t="s">
        <v>268</v>
      </c>
      <c r="I63" s="269"/>
      <c r="J63" s="272"/>
      <c r="K63" s="271">
        <f t="shared" si="4"/>
        <v>0</v>
      </c>
    </row>
    <row r="64" spans="1:11" ht="31" x14ac:dyDescent="0.35">
      <c r="A64" s="15">
        <v>8</v>
      </c>
      <c r="B64" s="178" t="s">
        <v>269</v>
      </c>
      <c r="C64" s="323"/>
      <c r="D64" s="324"/>
      <c r="E64" s="329">
        <f t="shared" si="5"/>
        <v>0</v>
      </c>
      <c r="G64" s="267">
        <v>8</v>
      </c>
      <c r="H64" s="300" t="s">
        <v>270</v>
      </c>
      <c r="I64" s="269"/>
      <c r="J64" s="272"/>
      <c r="K64" s="271">
        <f t="shared" si="4"/>
        <v>0</v>
      </c>
    </row>
    <row r="65" spans="1:11" ht="59.25" customHeight="1" x14ac:dyDescent="0.35">
      <c r="A65" s="15">
        <v>9</v>
      </c>
      <c r="B65" s="178" t="s">
        <v>271</v>
      </c>
      <c r="C65" s="323"/>
      <c r="D65" s="324"/>
      <c r="E65" s="329">
        <f t="shared" si="5"/>
        <v>0</v>
      </c>
      <c r="G65" s="267">
        <v>9</v>
      </c>
      <c r="H65" s="300" t="s">
        <v>272</v>
      </c>
      <c r="I65" s="269"/>
      <c r="J65" s="272"/>
      <c r="K65" s="271">
        <f t="shared" si="4"/>
        <v>0</v>
      </c>
    </row>
    <row r="66" spans="1:11" ht="93" x14ac:dyDescent="0.35">
      <c r="A66" s="15">
        <v>10</v>
      </c>
      <c r="B66" s="178" t="s">
        <v>273</v>
      </c>
      <c r="C66" s="323"/>
      <c r="D66" s="324"/>
      <c r="E66" s="329">
        <f t="shared" si="5"/>
        <v>0</v>
      </c>
      <c r="G66" s="267">
        <v>10</v>
      </c>
      <c r="H66" s="300" t="s">
        <v>200</v>
      </c>
      <c r="I66" s="269"/>
      <c r="J66" s="272"/>
      <c r="K66" s="271">
        <f t="shared" si="4"/>
        <v>0</v>
      </c>
    </row>
    <row r="67" spans="1:11" ht="77.5" x14ac:dyDescent="0.35">
      <c r="A67" s="15">
        <v>11</v>
      </c>
      <c r="B67" s="178" t="s">
        <v>274</v>
      </c>
      <c r="C67" s="323"/>
      <c r="D67" s="324"/>
      <c r="E67" s="329">
        <f t="shared" si="5"/>
        <v>0</v>
      </c>
      <c r="G67" s="267">
        <v>11</v>
      </c>
      <c r="H67" s="300" t="s">
        <v>275</v>
      </c>
      <c r="I67" s="269"/>
      <c r="J67" s="272"/>
      <c r="K67" s="271">
        <f t="shared" si="4"/>
        <v>0</v>
      </c>
    </row>
    <row r="68" spans="1:11" ht="15" customHeight="1" x14ac:dyDescent="0.35">
      <c r="A68" s="167"/>
      <c r="B68" s="133"/>
      <c r="C68" s="133"/>
      <c r="D68" s="170" t="s">
        <v>203</v>
      </c>
      <c r="E68" s="19">
        <f>SUM(E57:E67)</f>
        <v>0</v>
      </c>
      <c r="G68" s="273"/>
      <c r="H68" s="274"/>
      <c r="I68" s="274"/>
      <c r="J68" s="294" t="s">
        <v>204</v>
      </c>
      <c r="K68" s="276">
        <f>SUM(K57:K67)</f>
        <v>0</v>
      </c>
    </row>
    <row r="69" spans="1:11" ht="15" customHeight="1" thickBot="1" x14ac:dyDescent="0.4">
      <c r="A69" s="168"/>
      <c r="B69" s="134"/>
      <c r="C69" s="134"/>
      <c r="D69" s="135"/>
      <c r="E69" s="367" t="s">
        <v>276</v>
      </c>
      <c r="G69" s="277"/>
      <c r="H69" s="278"/>
      <c r="I69" s="278"/>
      <c r="J69" s="283"/>
      <c r="K69" s="350" t="s">
        <v>277</v>
      </c>
    </row>
    <row r="70" spans="1:11" ht="15" customHeight="1" thickBot="1" x14ac:dyDescent="0.4">
      <c r="C70" s="2"/>
      <c r="E70" s="368"/>
      <c r="G70" s="262"/>
      <c r="H70" s="262"/>
      <c r="I70" s="261"/>
      <c r="J70" s="262"/>
      <c r="K70" s="261"/>
    </row>
    <row r="71" spans="1:11" ht="30" customHeight="1" x14ac:dyDescent="0.35">
      <c r="A71" s="49" t="s">
        <v>278</v>
      </c>
      <c r="B71" s="50"/>
      <c r="C71" s="51"/>
      <c r="D71" s="50"/>
      <c r="E71" s="52"/>
      <c r="G71" s="359" t="s">
        <v>279</v>
      </c>
      <c r="H71" s="360"/>
      <c r="I71" s="361"/>
      <c r="J71" s="360"/>
      <c r="K71" s="362"/>
    </row>
    <row r="72" spans="1:11" ht="15" customHeight="1" x14ac:dyDescent="0.35">
      <c r="A72" s="34"/>
      <c r="B72" s="35"/>
      <c r="C72" s="36" t="s">
        <v>174</v>
      </c>
      <c r="D72" s="363" t="s">
        <v>280</v>
      </c>
      <c r="E72" s="366"/>
      <c r="G72" s="337"/>
      <c r="H72" s="338"/>
      <c r="I72" s="339" t="s">
        <v>175</v>
      </c>
      <c r="J72" s="340"/>
      <c r="K72" s="341"/>
    </row>
    <row r="73" spans="1:11" ht="30" customHeight="1" x14ac:dyDescent="0.35">
      <c r="A73" s="46"/>
      <c r="B73" s="47" t="s">
        <v>176</v>
      </c>
      <c r="C73" s="40" t="s">
        <v>48</v>
      </c>
      <c r="D73" s="40" t="s">
        <v>49</v>
      </c>
      <c r="E73" s="41" t="s">
        <v>177</v>
      </c>
      <c r="G73" s="351"/>
      <c r="H73" s="352" t="s">
        <v>178</v>
      </c>
      <c r="I73" s="344" t="s">
        <v>51</v>
      </c>
      <c r="J73" s="344" t="s">
        <v>52</v>
      </c>
      <c r="K73" s="345" t="s">
        <v>53</v>
      </c>
    </row>
    <row r="74" spans="1:11" ht="62" x14ac:dyDescent="0.35">
      <c r="A74" s="15">
        <v>1</v>
      </c>
      <c r="B74" s="43" t="s">
        <v>281</v>
      </c>
      <c r="C74" s="323"/>
      <c r="D74" s="324"/>
      <c r="E74" s="329">
        <f>IF(C74="Cumple Totalmente", 1, IF(C74="Cumple Parcialmente",0.5, 0))</f>
        <v>0</v>
      </c>
      <c r="G74" s="267">
        <v>1</v>
      </c>
      <c r="H74" s="353" t="s">
        <v>282</v>
      </c>
      <c r="I74" s="269"/>
      <c r="J74" s="272"/>
      <c r="K74" s="271">
        <f t="shared" ref="K74:K80" si="6">IF(I74="Fully met", 1, IF(I74="Partially met",0.5, 0))</f>
        <v>0</v>
      </c>
    </row>
    <row r="75" spans="1:11" ht="45" customHeight="1" x14ac:dyDescent="0.35">
      <c r="A75" s="15">
        <v>2</v>
      </c>
      <c r="B75" s="18" t="s">
        <v>283</v>
      </c>
      <c r="C75" s="323"/>
      <c r="D75" s="324"/>
      <c r="E75" s="329">
        <f t="shared" ref="E75:E80" si="7">IF(C75="Cumple Totalmente", 1, IF(C75="Cumple Parcialmente",0.5, 0))</f>
        <v>0</v>
      </c>
      <c r="G75" s="267">
        <v>2</v>
      </c>
      <c r="H75" s="300" t="s">
        <v>284</v>
      </c>
      <c r="I75" s="269"/>
      <c r="J75" s="272"/>
      <c r="K75" s="271">
        <f t="shared" si="6"/>
        <v>0</v>
      </c>
    </row>
    <row r="76" spans="1:11" ht="45" customHeight="1" x14ac:dyDescent="0.35">
      <c r="A76" s="15">
        <v>3</v>
      </c>
      <c r="B76" s="43" t="s">
        <v>285</v>
      </c>
      <c r="C76" s="323"/>
      <c r="D76" s="324"/>
      <c r="E76" s="329">
        <f t="shared" si="7"/>
        <v>0</v>
      </c>
      <c r="G76" s="267">
        <v>3</v>
      </c>
      <c r="H76" s="353" t="s">
        <v>286</v>
      </c>
      <c r="I76" s="269"/>
      <c r="J76" s="272"/>
      <c r="K76" s="271">
        <f t="shared" si="6"/>
        <v>0</v>
      </c>
    </row>
    <row r="77" spans="1:11" ht="170.5" x14ac:dyDescent="0.35">
      <c r="A77" s="15">
        <v>4</v>
      </c>
      <c r="B77" s="18" t="s">
        <v>287</v>
      </c>
      <c r="C77" s="323"/>
      <c r="D77" s="324"/>
      <c r="E77" s="329">
        <f t="shared" si="7"/>
        <v>0</v>
      </c>
      <c r="G77" s="267">
        <v>4</v>
      </c>
      <c r="H77" s="300" t="s">
        <v>288</v>
      </c>
      <c r="I77" s="269"/>
      <c r="J77" s="272"/>
      <c r="K77" s="271">
        <f t="shared" si="6"/>
        <v>0</v>
      </c>
    </row>
    <row r="78" spans="1:11" ht="57.75" customHeight="1" x14ac:dyDescent="0.35">
      <c r="A78" s="15">
        <v>5</v>
      </c>
      <c r="B78" s="44" t="s">
        <v>289</v>
      </c>
      <c r="C78" s="323"/>
      <c r="D78" s="324"/>
      <c r="E78" s="329">
        <f t="shared" si="7"/>
        <v>0</v>
      </c>
      <c r="G78" s="267">
        <v>5</v>
      </c>
      <c r="H78" s="300" t="s">
        <v>290</v>
      </c>
      <c r="I78" s="269"/>
      <c r="J78" s="272"/>
      <c r="K78" s="271">
        <f t="shared" si="6"/>
        <v>0</v>
      </c>
    </row>
    <row r="79" spans="1:11" ht="49.5" customHeight="1" x14ac:dyDescent="0.35">
      <c r="A79" s="15">
        <v>6</v>
      </c>
      <c r="B79" s="18" t="s">
        <v>291</v>
      </c>
      <c r="C79" s="323"/>
      <c r="D79" s="324"/>
      <c r="E79" s="329">
        <f t="shared" si="7"/>
        <v>0</v>
      </c>
      <c r="G79" s="267">
        <v>6</v>
      </c>
      <c r="H79" s="300" t="s">
        <v>292</v>
      </c>
      <c r="I79" s="269"/>
      <c r="J79" s="272"/>
      <c r="K79" s="271">
        <f t="shared" si="6"/>
        <v>0</v>
      </c>
    </row>
    <row r="80" spans="1:11" ht="77.5" x14ac:dyDescent="0.35">
      <c r="A80" s="15">
        <v>7</v>
      </c>
      <c r="B80" s="53" t="s">
        <v>293</v>
      </c>
      <c r="C80" s="323"/>
      <c r="D80" s="324"/>
      <c r="E80" s="329">
        <f t="shared" si="7"/>
        <v>0</v>
      </c>
      <c r="G80" s="267">
        <v>7</v>
      </c>
      <c r="H80" s="272" t="s">
        <v>294</v>
      </c>
      <c r="I80" s="269"/>
      <c r="J80" s="272"/>
      <c r="K80" s="271">
        <f t="shared" si="6"/>
        <v>0</v>
      </c>
    </row>
    <row r="81" spans="1:11" ht="15" customHeight="1" x14ac:dyDescent="0.35">
      <c r="A81" s="167"/>
      <c r="B81" s="133"/>
      <c r="C81" s="133"/>
      <c r="D81" s="169" t="s">
        <v>203</v>
      </c>
      <c r="E81" s="19">
        <f>SUM(E74:E80)</f>
        <v>0</v>
      </c>
      <c r="G81" s="273"/>
      <c r="H81" s="274"/>
      <c r="I81" s="274"/>
      <c r="J81" s="294" t="s">
        <v>204</v>
      </c>
      <c r="K81" s="276">
        <f>SUM(K74:K80)</f>
        <v>0</v>
      </c>
    </row>
    <row r="82" spans="1:11" ht="15" customHeight="1" thickBot="1" x14ac:dyDescent="0.4">
      <c r="A82" s="168"/>
      <c r="B82" s="134"/>
      <c r="C82" s="134"/>
      <c r="D82" s="135"/>
      <c r="E82" s="367" t="s">
        <v>295</v>
      </c>
      <c r="G82" s="277"/>
      <c r="H82" s="278"/>
      <c r="I82" s="278"/>
      <c r="J82" s="283"/>
      <c r="K82" s="350" t="s">
        <v>113</v>
      </c>
    </row>
    <row r="83" spans="1:11" ht="14.25" customHeight="1" x14ac:dyDescent="0.35">
      <c r="C83" s="2"/>
      <c r="E83" s="368"/>
      <c r="I83" s="2"/>
      <c r="K83" s="2"/>
    </row>
    <row r="84" spans="1:11" ht="14.25" customHeight="1" x14ac:dyDescent="0.35">
      <c r="C84" s="2"/>
      <c r="E84" s="368"/>
      <c r="I84" s="2"/>
      <c r="K84" s="2"/>
    </row>
    <row r="85" spans="1:11" ht="14.25" customHeight="1" x14ac:dyDescent="0.35">
      <c r="C85" s="2"/>
      <c r="E85" s="368"/>
      <c r="I85" s="2"/>
      <c r="K85" s="2"/>
    </row>
    <row r="86" spans="1:11" ht="14.25" customHeight="1" x14ac:dyDescent="0.35">
      <c r="C86" s="2"/>
      <c r="E86" s="368"/>
      <c r="I86" s="2"/>
      <c r="K86" s="2"/>
    </row>
    <row r="87" spans="1:11" ht="14.25" customHeight="1" x14ac:dyDescent="0.35">
      <c r="C87" s="2"/>
      <c r="E87" s="368"/>
      <c r="I87" s="2"/>
      <c r="K87" s="2"/>
    </row>
    <row r="88" spans="1:11" ht="14.25" customHeight="1" x14ac:dyDescent="0.35">
      <c r="C88" s="2"/>
      <c r="E88" s="368"/>
      <c r="I88" s="2"/>
      <c r="K88" s="2"/>
    </row>
    <row r="89" spans="1:11" ht="14.25" customHeight="1" x14ac:dyDescent="0.35">
      <c r="C89" s="2"/>
      <c r="E89" s="368"/>
      <c r="I89" s="2"/>
      <c r="K89" s="2"/>
    </row>
    <row r="90" spans="1:11" ht="14.25" customHeight="1" x14ac:dyDescent="0.35">
      <c r="C90" s="2"/>
      <c r="E90" s="368"/>
      <c r="I90" s="2"/>
      <c r="K90" s="2"/>
    </row>
    <row r="91" spans="1:11" ht="14.25" customHeight="1" x14ac:dyDescent="0.35">
      <c r="C91" s="2"/>
      <c r="E91" s="368"/>
      <c r="I91" s="2"/>
      <c r="K91" s="2"/>
    </row>
    <row r="92" spans="1:11" ht="14.25" customHeight="1" x14ac:dyDescent="0.35">
      <c r="C92" s="2"/>
      <c r="E92" s="368"/>
      <c r="I92" s="2"/>
      <c r="K92" s="2"/>
    </row>
    <row r="93" spans="1:11" ht="14.25" customHeight="1" x14ac:dyDescent="0.35">
      <c r="C93" s="2"/>
      <c r="E93" s="368"/>
      <c r="I93" s="2"/>
      <c r="K93" s="2"/>
    </row>
    <row r="94" spans="1:11" ht="14.25" customHeight="1" x14ac:dyDescent="0.35">
      <c r="C94" s="2"/>
      <c r="E94" s="368"/>
      <c r="I94" s="2"/>
      <c r="K94" s="2"/>
    </row>
    <row r="95" spans="1:11" ht="14.25" customHeight="1" x14ac:dyDescent="0.35">
      <c r="C95" s="2"/>
      <c r="E95" s="368"/>
      <c r="I95" s="2"/>
      <c r="K95" s="2"/>
    </row>
    <row r="96" spans="1:11" ht="14.25" customHeight="1" x14ac:dyDescent="0.35">
      <c r="C96" s="2"/>
      <c r="E96" s="368"/>
      <c r="I96" s="2"/>
      <c r="K96" s="2"/>
    </row>
    <row r="97" spans="3:11" ht="14.25" customHeight="1" x14ac:dyDescent="0.35">
      <c r="C97" s="2"/>
      <c r="E97" s="368"/>
      <c r="I97" s="2"/>
      <c r="K97" s="2"/>
    </row>
    <row r="98" spans="3:11" ht="14.25" customHeight="1" x14ac:dyDescent="0.35"/>
    <row r="99" spans="3:11" ht="14.25" customHeight="1" x14ac:dyDescent="0.35"/>
    <row r="100" spans="3:11" ht="14.25" customHeight="1" x14ac:dyDescent="0.35"/>
    <row r="101" spans="3:11" ht="14.25" customHeight="1" x14ac:dyDescent="0.35"/>
    <row r="102" spans="3:11" ht="14.25" customHeight="1" x14ac:dyDescent="0.35"/>
    <row r="103" spans="3:11" ht="14.25" customHeight="1" x14ac:dyDescent="0.35"/>
    <row r="104" spans="3:11" ht="14.25" customHeight="1" x14ac:dyDescent="0.35"/>
    <row r="105" spans="3:11" ht="14.25" customHeight="1" x14ac:dyDescent="0.35"/>
    <row r="106" spans="3:11" ht="14.25" customHeight="1" x14ac:dyDescent="0.35"/>
    <row r="107" spans="3:11" ht="14.25" customHeight="1" x14ac:dyDescent="0.35"/>
    <row r="108" spans="3:11" ht="14.25" customHeight="1" x14ac:dyDescent="0.35"/>
    <row r="109" spans="3:11" ht="14.25" customHeight="1" x14ac:dyDescent="0.35"/>
    <row r="110" spans="3:11" ht="14.25" customHeight="1" x14ac:dyDescent="0.35"/>
    <row r="111" spans="3:11" ht="14.25" customHeight="1" x14ac:dyDescent="0.35"/>
    <row r="112" spans="3:11"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sheetData>
  <sheetProtection algorithmName="SHA-512" hashValue="U5MzBUwrUT945WL5UBQuvch4AlRWsoi1c5hGAgMoZopg584Hm26UVrvwFdzPS/GVsGWshM8Xvfp+36ySiRvDEQ==" saltValue="KSlasSLHADVw2PDcn+lkyA==" spinCount="100000" sheet="1" objects="1" scenarios="1" formatCells="0" formatColumns="0" formatRows="0"/>
  <mergeCells count="1">
    <mergeCell ref="A5:E5"/>
  </mergeCells>
  <dataValidations count="4">
    <dataValidation type="list" allowBlank="1" showErrorMessage="1" sqref="J72 J8 J55 J26" xr:uid="{00000000-0002-0000-0300-000000000000}">
      <formula1>"Reviewed,Not Submitted for Review"</formula1>
    </dataValidation>
    <dataValidation type="list" allowBlank="1" showErrorMessage="1" sqref="I74:I80 I10:I21 I57:I67 I28:I50" xr:uid="{00000000-0002-0000-0300-000001000000}">
      <formula1>"Fully met,Partially met,Not met"</formula1>
    </dataValidation>
    <dataValidation type="list" allowBlank="1" showErrorMessage="1" sqref="D8 D26 D55 D72" xr:uid="{A444A690-2AA6-444D-865C-F4E1D4FD91D3}">
      <formula1>"Revisado, No se ha entregado para revisión"</formula1>
    </dataValidation>
    <dataValidation type="list" allowBlank="1" showErrorMessage="1" sqref="C10:C21 C28:C50 C57:C67 C74:C80" xr:uid="{C096EB91-6A9C-4BF6-A19B-E079ADCB2AAF}">
      <formula1>"Cumple Totalmente,Cumple Parcialmente,No Cumple"</formula1>
    </dataValidation>
  </dataValidations>
  <pageMargins left="0.25" right="0.25" top="0.75" bottom="0.75" header="0" footer="0"/>
  <pageSetup fitToHeight="0" orientation="portrait"/>
  <headerFooter>
    <oddFooter>&amp;LEnero de 2022&amp;CPautas de evaluación para el programa complementario: Fase 2&amp;RKínder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pageSetUpPr fitToPage="1"/>
  </sheetPr>
  <dimension ref="A1:K1000"/>
  <sheetViews>
    <sheetView showGridLines="0" workbookViewId="0">
      <selection activeCell="D8" sqref="D8"/>
    </sheetView>
  </sheetViews>
  <sheetFormatPr defaultColWidth="14.453125" defaultRowHeight="15" customHeight="1" x14ac:dyDescent="0.35"/>
  <cols>
    <col min="1" max="1" width="4.54296875" customWidth="1"/>
    <col min="2" max="2" width="55.54296875" customWidth="1"/>
    <col min="3" max="3" width="16.54296875" bestFit="1" customWidth="1"/>
    <col min="4" max="4" width="40.54296875" customWidth="1"/>
    <col min="5" max="5" width="12.26953125" customWidth="1"/>
    <col min="6" max="6" width="8.7265625" customWidth="1"/>
    <col min="7" max="7" width="4.54296875" customWidth="1"/>
    <col min="8" max="8" width="55.54296875" customWidth="1"/>
    <col min="9" max="9" width="14.54296875" customWidth="1"/>
    <col min="10" max="10" width="40.54296875" customWidth="1"/>
    <col min="11" max="11" width="9.54296875" customWidth="1"/>
    <col min="12" max="20" width="8.7265625" customWidth="1"/>
  </cols>
  <sheetData>
    <row r="1" spans="1:11" ht="14.25" customHeight="1" x14ac:dyDescent="0.35">
      <c r="A1" s="162" t="s">
        <v>44</v>
      </c>
      <c r="B1" s="126"/>
      <c r="C1" s="126"/>
      <c r="D1" s="126"/>
      <c r="E1" s="126"/>
      <c r="F1" s="124"/>
      <c r="G1" s="257" t="s">
        <v>45</v>
      </c>
      <c r="H1" s="258"/>
      <c r="I1" s="258"/>
      <c r="J1" s="258"/>
      <c r="K1" s="258"/>
    </row>
    <row r="2" spans="1:11" ht="14.25" customHeight="1" x14ac:dyDescent="0.35">
      <c r="A2" s="136"/>
      <c r="B2" s="131"/>
      <c r="C2" s="131"/>
      <c r="D2" s="131"/>
      <c r="E2" s="126"/>
      <c r="G2" s="258"/>
      <c r="H2" s="259"/>
      <c r="I2" s="259"/>
      <c r="J2" s="259"/>
      <c r="K2" s="258"/>
    </row>
    <row r="3" spans="1:11" ht="14.25" customHeight="1" x14ac:dyDescent="0.35">
      <c r="A3" s="163" t="s">
        <v>168</v>
      </c>
      <c r="B3" s="131"/>
      <c r="C3" s="131"/>
      <c r="D3" s="131"/>
      <c r="E3" s="126"/>
      <c r="G3" s="260" t="s">
        <v>296</v>
      </c>
      <c r="H3" s="259"/>
      <c r="I3" s="259"/>
      <c r="J3" s="259"/>
      <c r="K3" s="258"/>
    </row>
    <row r="4" spans="1:11" ht="14.25" customHeight="1" x14ac:dyDescent="0.35">
      <c r="A4" s="136"/>
      <c r="B4" s="131"/>
      <c r="C4" s="131"/>
      <c r="D4" s="131"/>
      <c r="E4" s="126"/>
      <c r="G4" s="258"/>
      <c r="H4" s="259"/>
      <c r="I4" s="259"/>
      <c r="J4" s="259"/>
      <c r="K4" s="258"/>
    </row>
    <row r="5" spans="1:11" ht="14.25" customHeight="1" x14ac:dyDescent="0.45">
      <c r="A5" s="185" t="s">
        <v>297</v>
      </c>
      <c r="B5" s="131"/>
      <c r="C5" s="131"/>
      <c r="D5" s="131"/>
      <c r="E5" s="126"/>
      <c r="G5" s="332" t="s">
        <v>298</v>
      </c>
      <c r="H5" s="259"/>
      <c r="I5" s="259"/>
      <c r="J5" s="259"/>
      <c r="K5" s="258"/>
    </row>
    <row r="6" spans="1:11" ht="14.25" customHeight="1" x14ac:dyDescent="0.35">
      <c r="A6" s="137"/>
      <c r="B6" s="134"/>
      <c r="C6" s="134"/>
      <c r="D6" s="134"/>
      <c r="E6" s="134"/>
      <c r="G6" s="278"/>
      <c r="H6" s="278"/>
      <c r="I6" s="278"/>
      <c r="J6" s="278"/>
      <c r="K6" s="278"/>
    </row>
    <row r="7" spans="1:11" ht="30" customHeight="1" x14ac:dyDescent="0.35">
      <c r="A7" s="54" t="s">
        <v>172</v>
      </c>
      <c r="B7" s="110"/>
      <c r="C7" s="111"/>
      <c r="D7" s="110"/>
      <c r="E7" s="55"/>
      <c r="G7" s="369" t="s">
        <v>173</v>
      </c>
      <c r="H7" s="370"/>
      <c r="I7" s="371"/>
      <c r="J7" s="370"/>
      <c r="K7" s="372"/>
    </row>
    <row r="8" spans="1:11" ht="15" customHeight="1" x14ac:dyDescent="0.35">
      <c r="A8" s="34"/>
      <c r="B8" s="35"/>
      <c r="C8" s="56" t="s">
        <v>174</v>
      </c>
      <c r="D8" s="363"/>
      <c r="E8" s="37"/>
      <c r="G8" s="337"/>
      <c r="H8" s="338"/>
      <c r="I8" s="373" t="s">
        <v>175</v>
      </c>
      <c r="J8" s="340"/>
      <c r="K8" s="341"/>
    </row>
    <row r="9" spans="1:11" ht="30" customHeight="1" x14ac:dyDescent="0.35">
      <c r="A9" s="38"/>
      <c r="B9" s="39" t="s">
        <v>176</v>
      </c>
      <c r="C9" s="40" t="s">
        <v>48</v>
      </c>
      <c r="D9" s="40" t="s">
        <v>49</v>
      </c>
      <c r="E9" s="41" t="s">
        <v>50</v>
      </c>
      <c r="G9" s="342"/>
      <c r="H9" s="343" t="s">
        <v>178</v>
      </c>
      <c r="I9" s="344" t="s">
        <v>51</v>
      </c>
      <c r="J9" s="344" t="s">
        <v>52</v>
      </c>
      <c r="K9" s="345" t="s">
        <v>53</v>
      </c>
    </row>
    <row r="10" spans="1:11" ht="222.75" customHeight="1" x14ac:dyDescent="0.35">
      <c r="A10" s="15">
        <v>1</v>
      </c>
      <c r="B10" s="183" t="s">
        <v>299</v>
      </c>
      <c r="C10" s="323"/>
      <c r="D10" s="324"/>
      <c r="E10" s="42">
        <f>IF(C10="Cumple Totalmente", 1, IF(C10="Cumple Parcialmente",0.5, 0))</f>
        <v>0</v>
      </c>
      <c r="G10" s="267">
        <v>1</v>
      </c>
      <c r="H10" s="346" t="s">
        <v>300</v>
      </c>
      <c r="I10" s="269"/>
      <c r="J10" s="272"/>
      <c r="K10" s="347">
        <f t="shared" ref="K10:K20" si="0">IF(I10="Fully met", 1, IF(I10="Partially met",0.5, 0))</f>
        <v>0</v>
      </c>
    </row>
    <row r="11" spans="1:11" ht="139.5" x14ac:dyDescent="0.35">
      <c r="A11" s="15">
        <v>2</v>
      </c>
      <c r="B11" s="182" t="s">
        <v>181</v>
      </c>
      <c r="C11" s="323"/>
      <c r="D11" s="324"/>
      <c r="E11" s="42">
        <f t="shared" ref="E11:E20" si="1">IF(C11="Cumple Totalmente", 1, IF(C11="Cumple Parcialmente",0.5, 0))</f>
        <v>0</v>
      </c>
      <c r="G11" s="267">
        <v>2</v>
      </c>
      <c r="H11" s="348" t="s">
        <v>182</v>
      </c>
      <c r="I11" s="269"/>
      <c r="J11" s="272"/>
      <c r="K11" s="347">
        <f t="shared" si="0"/>
        <v>0</v>
      </c>
    </row>
    <row r="12" spans="1:11" ht="108.5" x14ac:dyDescent="0.35">
      <c r="A12" s="15">
        <v>3</v>
      </c>
      <c r="B12" s="182" t="s">
        <v>301</v>
      </c>
      <c r="C12" s="323"/>
      <c r="D12" s="324"/>
      <c r="E12" s="42">
        <f t="shared" si="1"/>
        <v>0</v>
      </c>
      <c r="G12" s="267">
        <v>3</v>
      </c>
      <c r="H12" s="348" t="s">
        <v>302</v>
      </c>
      <c r="I12" s="269"/>
      <c r="J12" s="272"/>
      <c r="K12" s="347">
        <f t="shared" si="0"/>
        <v>0</v>
      </c>
    </row>
    <row r="13" spans="1:11" ht="46.5" customHeight="1" x14ac:dyDescent="0.35">
      <c r="A13" s="15">
        <v>4</v>
      </c>
      <c r="B13" s="182" t="s">
        <v>187</v>
      </c>
      <c r="C13" s="323"/>
      <c r="D13" s="324"/>
      <c r="E13" s="42">
        <f t="shared" si="1"/>
        <v>0</v>
      </c>
      <c r="G13" s="267">
        <v>4</v>
      </c>
      <c r="H13" s="348" t="s">
        <v>188</v>
      </c>
      <c r="I13" s="269"/>
      <c r="J13" s="272"/>
      <c r="K13" s="347">
        <f t="shared" si="0"/>
        <v>0</v>
      </c>
    </row>
    <row r="14" spans="1:11" ht="31" x14ac:dyDescent="0.35">
      <c r="A14" s="15">
        <v>5</v>
      </c>
      <c r="B14" s="184" t="s">
        <v>189</v>
      </c>
      <c r="C14" s="323"/>
      <c r="D14" s="324"/>
      <c r="E14" s="42">
        <f t="shared" si="1"/>
        <v>0</v>
      </c>
      <c r="G14" s="267">
        <v>5</v>
      </c>
      <c r="H14" s="348" t="s">
        <v>190</v>
      </c>
      <c r="I14" s="269"/>
      <c r="J14" s="272"/>
      <c r="K14" s="347">
        <f t="shared" si="0"/>
        <v>0</v>
      </c>
    </row>
    <row r="15" spans="1:11" ht="72" customHeight="1" x14ac:dyDescent="0.35">
      <c r="A15" s="15">
        <v>6</v>
      </c>
      <c r="B15" s="182" t="s">
        <v>303</v>
      </c>
      <c r="C15" s="323"/>
      <c r="D15" s="324"/>
      <c r="E15" s="42">
        <f t="shared" si="1"/>
        <v>0</v>
      </c>
      <c r="G15" s="267">
        <v>6</v>
      </c>
      <c r="H15" s="348" t="s">
        <v>304</v>
      </c>
      <c r="I15" s="269"/>
      <c r="J15" s="272"/>
      <c r="K15" s="347">
        <f t="shared" si="0"/>
        <v>0</v>
      </c>
    </row>
    <row r="16" spans="1:11" ht="62" x14ac:dyDescent="0.35">
      <c r="A16" s="15">
        <v>7</v>
      </c>
      <c r="B16" s="182" t="s">
        <v>193</v>
      </c>
      <c r="C16" s="323"/>
      <c r="D16" s="324"/>
      <c r="E16" s="42">
        <f t="shared" si="1"/>
        <v>0</v>
      </c>
      <c r="G16" s="267">
        <v>7</v>
      </c>
      <c r="H16" s="348" t="s">
        <v>194</v>
      </c>
      <c r="I16" s="269"/>
      <c r="J16" s="272"/>
      <c r="K16" s="347">
        <f t="shared" si="0"/>
        <v>0</v>
      </c>
    </row>
    <row r="17" spans="1:11" ht="95.25" customHeight="1" x14ac:dyDescent="0.35">
      <c r="A17" s="15">
        <v>8</v>
      </c>
      <c r="B17" s="182" t="s">
        <v>195</v>
      </c>
      <c r="C17" s="323"/>
      <c r="D17" s="324"/>
      <c r="E17" s="42">
        <f t="shared" si="1"/>
        <v>0</v>
      </c>
      <c r="G17" s="267">
        <v>8</v>
      </c>
      <c r="H17" s="348" t="s">
        <v>196</v>
      </c>
      <c r="I17" s="269"/>
      <c r="J17" s="272"/>
      <c r="K17" s="347">
        <f t="shared" si="0"/>
        <v>0</v>
      </c>
    </row>
    <row r="18" spans="1:11" ht="42" customHeight="1" x14ac:dyDescent="0.35">
      <c r="A18" s="15">
        <v>9</v>
      </c>
      <c r="B18" s="182" t="s">
        <v>305</v>
      </c>
      <c r="C18" s="323"/>
      <c r="D18" s="324"/>
      <c r="E18" s="42">
        <f t="shared" si="1"/>
        <v>0</v>
      </c>
      <c r="G18" s="267">
        <v>9</v>
      </c>
      <c r="H18" s="348" t="s">
        <v>198</v>
      </c>
      <c r="I18" s="269"/>
      <c r="J18" s="272"/>
      <c r="K18" s="347">
        <f t="shared" si="0"/>
        <v>0</v>
      </c>
    </row>
    <row r="19" spans="1:11" ht="93" x14ac:dyDescent="0.35">
      <c r="A19" s="15">
        <v>10</v>
      </c>
      <c r="B19" s="182" t="s">
        <v>199</v>
      </c>
      <c r="C19" s="323"/>
      <c r="D19" s="324"/>
      <c r="E19" s="42">
        <f t="shared" si="1"/>
        <v>0</v>
      </c>
      <c r="G19" s="267">
        <v>10</v>
      </c>
      <c r="H19" s="348" t="s">
        <v>200</v>
      </c>
      <c r="I19" s="269"/>
      <c r="J19" s="272"/>
      <c r="K19" s="347">
        <f t="shared" si="0"/>
        <v>0</v>
      </c>
    </row>
    <row r="20" spans="1:11" ht="77.5" x14ac:dyDescent="0.35">
      <c r="A20" s="15">
        <v>11</v>
      </c>
      <c r="B20" s="182" t="s">
        <v>306</v>
      </c>
      <c r="C20" s="323"/>
      <c r="D20" s="324"/>
      <c r="E20" s="42">
        <f t="shared" si="1"/>
        <v>0</v>
      </c>
      <c r="G20" s="267">
        <v>11</v>
      </c>
      <c r="H20" s="348" t="s">
        <v>202</v>
      </c>
      <c r="I20" s="269"/>
      <c r="J20" s="272"/>
      <c r="K20" s="347">
        <f t="shared" si="0"/>
        <v>0</v>
      </c>
    </row>
    <row r="21" spans="1:11" ht="15.5" x14ac:dyDescent="0.35">
      <c r="A21" s="167"/>
      <c r="B21" s="133"/>
      <c r="C21" s="133"/>
      <c r="D21" s="169" t="s">
        <v>203</v>
      </c>
      <c r="E21" s="19">
        <f>SUM(E10:E20)</f>
        <v>0</v>
      </c>
      <c r="G21" s="273"/>
      <c r="H21" s="274"/>
      <c r="I21" s="274"/>
      <c r="J21" s="294" t="s">
        <v>204</v>
      </c>
      <c r="K21" s="276">
        <f>SUM(K10:K20)</f>
        <v>0</v>
      </c>
    </row>
    <row r="22" spans="1:11" ht="15" customHeight="1" x14ac:dyDescent="0.35">
      <c r="A22" s="553"/>
      <c r="B22" s="554"/>
      <c r="C22" s="554"/>
      <c r="D22" s="555"/>
      <c r="E22" s="45" t="s">
        <v>307</v>
      </c>
      <c r="G22" s="277"/>
      <c r="H22" s="278"/>
      <c r="I22" s="278"/>
      <c r="J22" s="283"/>
      <c r="K22" s="350" t="s">
        <v>277</v>
      </c>
    </row>
    <row r="23" spans="1:11" ht="15" customHeight="1" x14ac:dyDescent="0.35">
      <c r="C23" s="57"/>
      <c r="G23" s="262"/>
      <c r="H23" s="262"/>
      <c r="I23" s="374"/>
      <c r="J23" s="262"/>
      <c r="K23" s="262"/>
    </row>
    <row r="24" spans="1:11" ht="30" customHeight="1" x14ac:dyDescent="0.35">
      <c r="A24" s="30" t="s">
        <v>207</v>
      </c>
      <c r="B24" s="31"/>
      <c r="C24" s="32"/>
      <c r="D24" s="31"/>
      <c r="E24" s="33"/>
      <c r="G24" s="333" t="s">
        <v>208</v>
      </c>
      <c r="H24" s="334"/>
      <c r="I24" s="335"/>
      <c r="J24" s="334"/>
      <c r="K24" s="336"/>
    </row>
    <row r="25" spans="1:11" ht="15" customHeight="1" x14ac:dyDescent="0.35">
      <c r="A25" s="34"/>
      <c r="B25" s="35"/>
      <c r="C25" s="56" t="s">
        <v>174</v>
      </c>
      <c r="D25" s="363"/>
      <c r="E25" s="37"/>
      <c r="G25" s="337"/>
      <c r="H25" s="338"/>
      <c r="I25" s="373" t="s">
        <v>175</v>
      </c>
      <c r="J25" s="340"/>
      <c r="K25" s="341"/>
    </row>
    <row r="26" spans="1:11" ht="30" customHeight="1" x14ac:dyDescent="0.35">
      <c r="A26" s="38"/>
      <c r="B26" s="39" t="s">
        <v>176</v>
      </c>
      <c r="C26" s="40" t="s">
        <v>48</v>
      </c>
      <c r="D26" s="40" t="s">
        <v>49</v>
      </c>
      <c r="E26" s="41" t="s">
        <v>50</v>
      </c>
      <c r="G26" s="342"/>
      <c r="H26" s="343" t="s">
        <v>178</v>
      </c>
      <c r="I26" s="344" t="s">
        <v>51</v>
      </c>
      <c r="J26" s="344" t="s">
        <v>52</v>
      </c>
      <c r="K26" s="375" t="s">
        <v>53</v>
      </c>
    </row>
    <row r="27" spans="1:11" ht="296.25" customHeight="1" x14ac:dyDescent="0.35">
      <c r="A27" s="29">
        <v>1</v>
      </c>
      <c r="B27" s="183" t="s">
        <v>308</v>
      </c>
      <c r="C27" s="325"/>
      <c r="D27" s="324"/>
      <c r="E27" s="58">
        <f>IF(C27="Cumple Totalmente", 1, IF(C27="Cumple Parcialmente",0.5, 0))</f>
        <v>0</v>
      </c>
      <c r="G27" s="290">
        <v>1</v>
      </c>
      <c r="H27" s="346" t="s">
        <v>309</v>
      </c>
      <c r="I27" s="291"/>
      <c r="J27" s="286"/>
      <c r="K27" s="376">
        <f t="shared" ref="K27:K44" si="2">IF(I27="Fully met", 1, IF(I27="Partially met",0.5, 0))</f>
        <v>0</v>
      </c>
    </row>
    <row r="28" spans="1:11" ht="62" x14ac:dyDescent="0.35">
      <c r="A28" s="15">
        <v>2</v>
      </c>
      <c r="B28" s="182" t="s">
        <v>310</v>
      </c>
      <c r="C28" s="325"/>
      <c r="D28" s="327"/>
      <c r="E28" s="58">
        <f t="shared" ref="E28:E44" si="3">IF(C28="Cumple Totalmente", 1, IF(C28="Cumple Parcialmente",0.5, 0))</f>
        <v>0</v>
      </c>
      <c r="G28" s="267">
        <v>2</v>
      </c>
      <c r="H28" s="348" t="s">
        <v>311</v>
      </c>
      <c r="I28" s="269"/>
      <c r="J28" s="293"/>
      <c r="K28" s="271">
        <f t="shared" si="2"/>
        <v>0</v>
      </c>
    </row>
    <row r="29" spans="1:11" ht="108.5" x14ac:dyDescent="0.35">
      <c r="A29" s="15">
        <v>3</v>
      </c>
      <c r="B29" s="184" t="s">
        <v>312</v>
      </c>
      <c r="C29" s="325"/>
      <c r="D29" s="324"/>
      <c r="E29" s="58">
        <f t="shared" si="3"/>
        <v>0</v>
      </c>
      <c r="G29" s="267">
        <v>3</v>
      </c>
      <c r="H29" s="348" t="s">
        <v>313</v>
      </c>
      <c r="I29" s="269"/>
      <c r="J29" s="286"/>
      <c r="K29" s="347">
        <f t="shared" si="2"/>
        <v>0</v>
      </c>
    </row>
    <row r="30" spans="1:11" ht="139.5" x14ac:dyDescent="0.35">
      <c r="A30" s="15">
        <v>4</v>
      </c>
      <c r="B30" s="182" t="s">
        <v>181</v>
      </c>
      <c r="C30" s="325"/>
      <c r="D30" s="324"/>
      <c r="E30" s="58">
        <f t="shared" si="3"/>
        <v>0</v>
      </c>
      <c r="G30" s="267">
        <v>4</v>
      </c>
      <c r="H30" s="348" t="s">
        <v>182</v>
      </c>
      <c r="I30" s="269"/>
      <c r="J30" s="286"/>
      <c r="K30" s="347">
        <f t="shared" si="2"/>
        <v>0</v>
      </c>
    </row>
    <row r="31" spans="1:11" ht="52.5" customHeight="1" x14ac:dyDescent="0.35">
      <c r="A31" s="15">
        <v>5</v>
      </c>
      <c r="B31" s="182" t="s">
        <v>314</v>
      </c>
      <c r="C31" s="325"/>
      <c r="D31" s="324"/>
      <c r="E31" s="58">
        <f t="shared" si="3"/>
        <v>0</v>
      </c>
      <c r="G31" s="267">
        <v>5</v>
      </c>
      <c r="H31" s="348" t="s">
        <v>315</v>
      </c>
      <c r="I31" s="269"/>
      <c r="J31" s="286"/>
      <c r="K31" s="347">
        <f t="shared" si="2"/>
        <v>0</v>
      </c>
    </row>
    <row r="32" spans="1:11" ht="62" x14ac:dyDescent="0.35">
      <c r="A32" s="15">
        <v>6</v>
      </c>
      <c r="B32" s="182" t="s">
        <v>227</v>
      </c>
      <c r="C32" s="325"/>
      <c r="D32" s="324"/>
      <c r="E32" s="58">
        <f t="shared" si="3"/>
        <v>0</v>
      </c>
      <c r="G32" s="267">
        <v>6</v>
      </c>
      <c r="H32" s="348" t="s">
        <v>228</v>
      </c>
      <c r="I32" s="269"/>
      <c r="J32" s="286"/>
      <c r="K32" s="347">
        <f t="shared" si="2"/>
        <v>0</v>
      </c>
    </row>
    <row r="33" spans="1:11" ht="61.5" customHeight="1" x14ac:dyDescent="0.35">
      <c r="A33" s="15">
        <v>7</v>
      </c>
      <c r="B33" s="182" t="s">
        <v>316</v>
      </c>
      <c r="C33" s="325"/>
      <c r="D33" s="324"/>
      <c r="E33" s="58">
        <f t="shared" si="3"/>
        <v>0</v>
      </c>
      <c r="G33" s="267">
        <v>7</v>
      </c>
      <c r="H33" s="348" t="s">
        <v>317</v>
      </c>
      <c r="I33" s="269"/>
      <c r="J33" s="286"/>
      <c r="K33" s="347">
        <f t="shared" si="2"/>
        <v>0</v>
      </c>
    </row>
    <row r="34" spans="1:11" ht="50.25" customHeight="1" x14ac:dyDescent="0.35">
      <c r="A34" s="15">
        <v>8</v>
      </c>
      <c r="B34" s="182" t="s">
        <v>318</v>
      </c>
      <c r="C34" s="325"/>
      <c r="D34" s="324"/>
      <c r="E34" s="58">
        <f t="shared" si="3"/>
        <v>0</v>
      </c>
      <c r="G34" s="267">
        <v>8</v>
      </c>
      <c r="H34" s="348" t="s">
        <v>319</v>
      </c>
      <c r="I34" s="269"/>
      <c r="J34" s="286"/>
      <c r="K34" s="347">
        <f t="shared" si="2"/>
        <v>0</v>
      </c>
    </row>
    <row r="35" spans="1:11" ht="46.5" customHeight="1" x14ac:dyDescent="0.35">
      <c r="A35" s="15">
        <v>9</v>
      </c>
      <c r="B35" s="182" t="s">
        <v>320</v>
      </c>
      <c r="C35" s="325"/>
      <c r="D35" s="324"/>
      <c r="E35" s="58">
        <f t="shared" si="3"/>
        <v>0</v>
      </c>
      <c r="G35" s="267">
        <v>9</v>
      </c>
      <c r="H35" s="348" t="s">
        <v>321</v>
      </c>
      <c r="I35" s="269"/>
      <c r="J35" s="286"/>
      <c r="K35" s="347">
        <f t="shared" si="2"/>
        <v>0</v>
      </c>
    </row>
    <row r="36" spans="1:11" ht="31" x14ac:dyDescent="0.35">
      <c r="A36" s="15">
        <v>1</v>
      </c>
      <c r="B36" s="182" t="s">
        <v>322</v>
      </c>
      <c r="C36" s="325"/>
      <c r="D36" s="324"/>
      <c r="E36" s="58">
        <f t="shared" si="3"/>
        <v>0</v>
      </c>
      <c r="G36" s="267">
        <v>10</v>
      </c>
      <c r="H36" s="348" t="s">
        <v>323</v>
      </c>
      <c r="I36" s="269"/>
      <c r="J36" s="286"/>
      <c r="K36" s="347">
        <f t="shared" si="2"/>
        <v>0</v>
      </c>
    </row>
    <row r="37" spans="1:11" ht="46.5" x14ac:dyDescent="0.35">
      <c r="A37" s="15">
        <v>11</v>
      </c>
      <c r="B37" s="182" t="s">
        <v>324</v>
      </c>
      <c r="C37" s="325"/>
      <c r="D37" s="324"/>
      <c r="E37" s="58">
        <f t="shared" si="3"/>
        <v>0</v>
      </c>
      <c r="G37" s="267">
        <v>11</v>
      </c>
      <c r="H37" s="348" t="s">
        <v>325</v>
      </c>
      <c r="I37" s="269"/>
      <c r="J37" s="286"/>
      <c r="K37" s="347">
        <f t="shared" si="2"/>
        <v>0</v>
      </c>
    </row>
    <row r="38" spans="1:11" ht="42.75" customHeight="1" x14ac:dyDescent="0.35">
      <c r="A38" s="15">
        <v>12</v>
      </c>
      <c r="B38" s="182" t="s">
        <v>237</v>
      </c>
      <c r="C38" s="325"/>
      <c r="D38" s="324"/>
      <c r="E38" s="58">
        <f t="shared" si="3"/>
        <v>0</v>
      </c>
      <c r="G38" s="267">
        <v>12</v>
      </c>
      <c r="H38" s="348" t="s">
        <v>238</v>
      </c>
      <c r="I38" s="269"/>
      <c r="J38" s="286"/>
      <c r="K38" s="347">
        <f t="shared" si="2"/>
        <v>0</v>
      </c>
    </row>
    <row r="39" spans="1:11" ht="49.5" customHeight="1" x14ac:dyDescent="0.35">
      <c r="A39" s="15">
        <v>13</v>
      </c>
      <c r="B39" s="182" t="s">
        <v>239</v>
      </c>
      <c r="C39" s="325"/>
      <c r="D39" s="324"/>
      <c r="E39" s="58">
        <f t="shared" si="3"/>
        <v>0</v>
      </c>
      <c r="G39" s="267">
        <v>13</v>
      </c>
      <c r="H39" s="348" t="s">
        <v>240</v>
      </c>
      <c r="I39" s="269"/>
      <c r="J39" s="286"/>
      <c r="K39" s="347">
        <f t="shared" si="2"/>
        <v>0</v>
      </c>
    </row>
    <row r="40" spans="1:11" ht="62" x14ac:dyDescent="0.35">
      <c r="A40" s="15">
        <v>14</v>
      </c>
      <c r="B40" s="182" t="s">
        <v>243</v>
      </c>
      <c r="C40" s="325"/>
      <c r="D40" s="324"/>
      <c r="E40" s="58">
        <f t="shared" si="3"/>
        <v>0</v>
      </c>
      <c r="G40" s="267">
        <v>14</v>
      </c>
      <c r="H40" s="348" t="s">
        <v>244</v>
      </c>
      <c r="I40" s="269"/>
      <c r="J40" s="286"/>
      <c r="K40" s="347">
        <f t="shared" si="2"/>
        <v>0</v>
      </c>
    </row>
    <row r="41" spans="1:11" ht="77.5" x14ac:dyDescent="0.35">
      <c r="A41" s="15">
        <v>15</v>
      </c>
      <c r="B41" s="182" t="s">
        <v>326</v>
      </c>
      <c r="C41" s="325"/>
      <c r="D41" s="324"/>
      <c r="E41" s="58">
        <f t="shared" si="3"/>
        <v>0</v>
      </c>
      <c r="G41" s="267">
        <v>15</v>
      </c>
      <c r="H41" s="348" t="s">
        <v>327</v>
      </c>
      <c r="I41" s="269"/>
      <c r="J41" s="286"/>
      <c r="K41" s="347">
        <f t="shared" si="2"/>
        <v>0</v>
      </c>
    </row>
    <row r="42" spans="1:11" ht="62" x14ac:dyDescent="0.35">
      <c r="A42" s="15">
        <v>16</v>
      </c>
      <c r="B42" s="182" t="s">
        <v>247</v>
      </c>
      <c r="C42" s="325"/>
      <c r="D42" s="324"/>
      <c r="E42" s="58">
        <f t="shared" si="3"/>
        <v>0</v>
      </c>
      <c r="G42" s="267">
        <v>16</v>
      </c>
      <c r="H42" s="348" t="s">
        <v>328</v>
      </c>
      <c r="I42" s="269"/>
      <c r="J42" s="286"/>
      <c r="K42" s="347">
        <f t="shared" si="2"/>
        <v>0</v>
      </c>
    </row>
    <row r="43" spans="1:11" ht="93" x14ac:dyDescent="0.35">
      <c r="A43" s="15">
        <v>17</v>
      </c>
      <c r="B43" s="182" t="s">
        <v>199</v>
      </c>
      <c r="C43" s="325"/>
      <c r="D43" s="324"/>
      <c r="E43" s="58">
        <f t="shared" si="3"/>
        <v>0</v>
      </c>
      <c r="G43" s="267">
        <v>17</v>
      </c>
      <c r="H43" s="348" t="s">
        <v>200</v>
      </c>
      <c r="I43" s="269"/>
      <c r="J43" s="286"/>
      <c r="K43" s="347">
        <f t="shared" si="2"/>
        <v>0</v>
      </c>
    </row>
    <row r="44" spans="1:11" ht="77.5" x14ac:dyDescent="0.35">
      <c r="A44" s="15">
        <v>18</v>
      </c>
      <c r="B44" s="182" t="s">
        <v>249</v>
      </c>
      <c r="C44" s="325"/>
      <c r="D44" s="324"/>
      <c r="E44" s="58">
        <f t="shared" si="3"/>
        <v>0</v>
      </c>
      <c r="G44" s="267">
        <v>18</v>
      </c>
      <c r="H44" s="348" t="s">
        <v>250</v>
      </c>
      <c r="I44" s="269"/>
      <c r="J44" s="286"/>
      <c r="K44" s="347">
        <f t="shared" si="2"/>
        <v>0</v>
      </c>
    </row>
    <row r="45" spans="1:11" ht="15" customHeight="1" x14ac:dyDescent="0.35">
      <c r="A45" s="167"/>
      <c r="B45" s="133"/>
      <c r="C45" s="133"/>
      <c r="D45" s="169" t="s">
        <v>203</v>
      </c>
      <c r="E45" s="19">
        <f>SUM(E27:E44)</f>
        <v>0</v>
      </c>
      <c r="G45" s="273" t="s">
        <v>204</v>
      </c>
      <c r="H45" s="274"/>
      <c r="I45" s="274"/>
      <c r="J45" s="275" t="s">
        <v>204</v>
      </c>
      <c r="K45" s="276">
        <f>SUM(K28:K44)</f>
        <v>0</v>
      </c>
    </row>
    <row r="46" spans="1:11" ht="15" customHeight="1" x14ac:dyDescent="0.35">
      <c r="A46" s="168"/>
      <c r="B46" s="134"/>
      <c r="C46" s="134"/>
      <c r="D46" s="135"/>
      <c r="E46" s="45" t="s">
        <v>329</v>
      </c>
      <c r="G46" s="277"/>
      <c r="H46" s="278"/>
      <c r="I46" s="278"/>
      <c r="J46" s="283"/>
      <c r="K46" s="350" t="s">
        <v>330</v>
      </c>
    </row>
    <row r="47" spans="1:11" ht="15" customHeight="1" x14ac:dyDescent="0.35">
      <c r="C47" s="57"/>
      <c r="G47" s="262"/>
      <c r="H47" s="262"/>
      <c r="I47" s="374"/>
      <c r="J47" s="262"/>
      <c r="K47" s="262"/>
    </row>
    <row r="48" spans="1:11" ht="30" customHeight="1" x14ac:dyDescent="0.35">
      <c r="A48" s="30" t="s">
        <v>253</v>
      </c>
      <c r="B48" s="31"/>
      <c r="C48" s="32"/>
      <c r="D48" s="31"/>
      <c r="E48" s="33"/>
      <c r="G48" s="333" t="s">
        <v>254</v>
      </c>
      <c r="H48" s="334"/>
      <c r="I48" s="335"/>
      <c r="J48" s="334"/>
      <c r="K48" s="336"/>
    </row>
    <row r="49" spans="1:11" ht="15" customHeight="1" x14ac:dyDescent="0.35">
      <c r="A49" s="34"/>
      <c r="B49" s="35"/>
      <c r="C49" s="56" t="s">
        <v>174</v>
      </c>
      <c r="D49" s="363"/>
      <c r="E49" s="37"/>
      <c r="G49" s="337"/>
      <c r="H49" s="338"/>
      <c r="I49" s="373" t="s">
        <v>175</v>
      </c>
      <c r="J49" s="340"/>
      <c r="K49" s="341"/>
    </row>
    <row r="50" spans="1:11" ht="30" customHeight="1" x14ac:dyDescent="0.35">
      <c r="A50" s="38"/>
      <c r="B50" s="39" t="s">
        <v>176</v>
      </c>
      <c r="C50" s="40" t="s">
        <v>48</v>
      </c>
      <c r="D50" s="40" t="s">
        <v>49</v>
      </c>
      <c r="E50" s="41" t="s">
        <v>50</v>
      </c>
      <c r="G50" s="342"/>
      <c r="H50" s="343" t="s">
        <v>178</v>
      </c>
      <c r="I50" s="344" t="s">
        <v>51</v>
      </c>
      <c r="J50" s="344" t="s">
        <v>52</v>
      </c>
      <c r="K50" s="345" t="s">
        <v>53</v>
      </c>
    </row>
    <row r="51" spans="1:11" ht="108.5" x14ac:dyDescent="0.35">
      <c r="A51" s="15">
        <v>1</v>
      </c>
      <c r="B51" s="177" t="s">
        <v>257</v>
      </c>
      <c r="C51" s="323"/>
      <c r="D51" s="324"/>
      <c r="E51" s="42">
        <f>IF(C51="Cumple Totalmente", 1, IF(C51="Cumple Parcialmente",0.5, 0))</f>
        <v>0</v>
      </c>
      <c r="G51" s="267">
        <v>1</v>
      </c>
      <c r="H51" s="346" t="s">
        <v>258</v>
      </c>
      <c r="I51" s="269"/>
      <c r="J51" s="272"/>
      <c r="K51" s="347">
        <f t="shared" ref="K51:K60" si="4">IF(I51="Fully met", 1, IF(I51="Partially met",0.5, 0))</f>
        <v>0</v>
      </c>
    </row>
    <row r="52" spans="1:11" ht="186" x14ac:dyDescent="0.35">
      <c r="A52" s="15">
        <v>2</v>
      </c>
      <c r="B52" s="178" t="s">
        <v>259</v>
      </c>
      <c r="C52" s="323"/>
      <c r="D52" s="324"/>
      <c r="E52" s="42">
        <f t="shared" ref="E52:E60" si="5">IF(C52="Cumple Totalmente", 1, IF(C52="Cumple Parcialmente",0.5, 0))</f>
        <v>0</v>
      </c>
      <c r="G52" s="267">
        <v>2</v>
      </c>
      <c r="H52" s="348" t="s">
        <v>260</v>
      </c>
      <c r="I52" s="269"/>
      <c r="J52" s="272"/>
      <c r="K52" s="347">
        <f t="shared" si="4"/>
        <v>0</v>
      </c>
    </row>
    <row r="53" spans="1:11" ht="93" x14ac:dyDescent="0.35">
      <c r="A53" s="15">
        <v>3</v>
      </c>
      <c r="B53" s="178" t="s">
        <v>261</v>
      </c>
      <c r="C53" s="323"/>
      <c r="D53" s="324"/>
      <c r="E53" s="42">
        <f t="shared" si="5"/>
        <v>0</v>
      </c>
      <c r="G53" s="267">
        <v>3</v>
      </c>
      <c r="H53" s="348" t="s">
        <v>262</v>
      </c>
      <c r="I53" s="269"/>
      <c r="J53" s="272"/>
      <c r="K53" s="347">
        <f t="shared" si="4"/>
        <v>0</v>
      </c>
    </row>
    <row r="54" spans="1:11" ht="42" customHeight="1" x14ac:dyDescent="0.35">
      <c r="A54" s="15">
        <v>4</v>
      </c>
      <c r="B54" s="178" t="s">
        <v>263</v>
      </c>
      <c r="C54" s="323"/>
      <c r="D54" s="324"/>
      <c r="E54" s="42">
        <f t="shared" si="5"/>
        <v>0</v>
      </c>
      <c r="G54" s="267">
        <v>4</v>
      </c>
      <c r="H54" s="348" t="s">
        <v>264</v>
      </c>
      <c r="I54" s="269"/>
      <c r="J54" s="272"/>
      <c r="K54" s="347">
        <f t="shared" si="4"/>
        <v>0</v>
      </c>
    </row>
    <row r="55" spans="1:11" ht="46.5" x14ac:dyDescent="0.35">
      <c r="A55" s="15">
        <v>5</v>
      </c>
      <c r="B55" s="178" t="s">
        <v>265</v>
      </c>
      <c r="C55" s="323"/>
      <c r="D55" s="324"/>
      <c r="E55" s="42">
        <f t="shared" si="5"/>
        <v>0</v>
      </c>
      <c r="G55" s="267">
        <v>5</v>
      </c>
      <c r="H55" s="348" t="s">
        <v>266</v>
      </c>
      <c r="I55" s="269"/>
      <c r="J55" s="272"/>
      <c r="K55" s="347">
        <f t="shared" si="4"/>
        <v>0</v>
      </c>
    </row>
    <row r="56" spans="1:11" ht="46.5" x14ac:dyDescent="0.35">
      <c r="A56" s="15">
        <v>6</v>
      </c>
      <c r="B56" s="178" t="s">
        <v>267</v>
      </c>
      <c r="C56" s="323"/>
      <c r="D56" s="324"/>
      <c r="E56" s="42">
        <f t="shared" si="5"/>
        <v>0</v>
      </c>
      <c r="G56" s="267">
        <v>6</v>
      </c>
      <c r="H56" s="348" t="s">
        <v>268</v>
      </c>
      <c r="I56" s="269"/>
      <c r="J56" s="272"/>
      <c r="K56" s="347">
        <f t="shared" si="4"/>
        <v>0</v>
      </c>
    </row>
    <row r="57" spans="1:11" ht="42.75" customHeight="1" x14ac:dyDescent="0.35">
      <c r="A57" s="15">
        <v>7</v>
      </c>
      <c r="B57" s="178" t="s">
        <v>269</v>
      </c>
      <c r="C57" s="323"/>
      <c r="D57" s="324"/>
      <c r="E57" s="42">
        <f t="shared" si="5"/>
        <v>0</v>
      </c>
      <c r="G57" s="267">
        <v>7</v>
      </c>
      <c r="H57" s="348" t="s">
        <v>270</v>
      </c>
      <c r="I57" s="269"/>
      <c r="J57" s="272"/>
      <c r="K57" s="347">
        <f t="shared" si="4"/>
        <v>0</v>
      </c>
    </row>
    <row r="58" spans="1:11" ht="80.25" customHeight="1" x14ac:dyDescent="0.35">
      <c r="A58" s="15">
        <v>8</v>
      </c>
      <c r="B58" s="178" t="s">
        <v>271</v>
      </c>
      <c r="C58" s="323"/>
      <c r="D58" s="324"/>
      <c r="E58" s="42">
        <f t="shared" si="5"/>
        <v>0</v>
      </c>
      <c r="G58" s="267">
        <v>8</v>
      </c>
      <c r="H58" s="348" t="s">
        <v>272</v>
      </c>
      <c r="I58" s="269"/>
      <c r="J58" s="272"/>
      <c r="K58" s="347">
        <f t="shared" si="4"/>
        <v>0</v>
      </c>
    </row>
    <row r="59" spans="1:11" ht="93" x14ac:dyDescent="0.35">
      <c r="A59" s="15">
        <v>9</v>
      </c>
      <c r="B59" s="178" t="s">
        <v>273</v>
      </c>
      <c r="C59" s="323"/>
      <c r="D59" s="324"/>
      <c r="E59" s="42">
        <f t="shared" si="5"/>
        <v>0</v>
      </c>
      <c r="G59" s="267">
        <v>9</v>
      </c>
      <c r="H59" s="348" t="s">
        <v>200</v>
      </c>
      <c r="I59" s="269"/>
      <c r="J59" s="272"/>
      <c r="K59" s="347">
        <f t="shared" si="4"/>
        <v>0</v>
      </c>
    </row>
    <row r="60" spans="1:11" ht="77.5" x14ac:dyDescent="0.35">
      <c r="A60" s="15">
        <v>10</v>
      </c>
      <c r="B60" s="178" t="s">
        <v>274</v>
      </c>
      <c r="C60" s="323"/>
      <c r="D60" s="324"/>
      <c r="E60" s="42">
        <f t="shared" si="5"/>
        <v>0</v>
      </c>
      <c r="G60" s="267">
        <v>10</v>
      </c>
      <c r="H60" s="348" t="s">
        <v>275</v>
      </c>
      <c r="I60" s="269"/>
      <c r="J60" s="272"/>
      <c r="K60" s="347">
        <f t="shared" si="4"/>
        <v>0</v>
      </c>
    </row>
    <row r="61" spans="1:11" ht="15.5" x14ac:dyDescent="0.35">
      <c r="A61" s="167"/>
      <c r="B61" s="133"/>
      <c r="C61" s="133"/>
      <c r="D61" s="170" t="s">
        <v>203</v>
      </c>
      <c r="E61" s="19">
        <f>SUM(E51:E60)</f>
        <v>0</v>
      </c>
      <c r="G61" s="273"/>
      <c r="H61" s="274"/>
      <c r="I61" s="274"/>
      <c r="J61" s="275" t="s">
        <v>204</v>
      </c>
      <c r="K61" s="276">
        <f>SUM(K52:K60)</f>
        <v>0</v>
      </c>
    </row>
    <row r="62" spans="1:11" ht="15.5" x14ac:dyDescent="0.35">
      <c r="A62" s="168"/>
      <c r="B62" s="134"/>
      <c r="C62" s="134"/>
      <c r="D62" s="135"/>
      <c r="E62" s="45" t="s">
        <v>331</v>
      </c>
      <c r="G62" s="277"/>
      <c r="H62" s="278"/>
      <c r="I62" s="278"/>
      <c r="J62" s="283"/>
      <c r="K62" s="350" t="s">
        <v>332</v>
      </c>
    </row>
    <row r="63" spans="1:11" ht="15" customHeight="1" x14ac:dyDescent="0.35">
      <c r="C63" s="57"/>
      <c r="G63" s="262"/>
      <c r="H63" s="262"/>
      <c r="I63" s="374"/>
      <c r="J63" s="262"/>
      <c r="K63" s="262"/>
    </row>
    <row r="64" spans="1:11" ht="30" customHeight="1" x14ac:dyDescent="0.35">
      <c r="A64" s="30" t="s">
        <v>333</v>
      </c>
      <c r="B64" s="31"/>
      <c r="C64" s="32"/>
      <c r="D64" s="31"/>
      <c r="E64" s="33"/>
      <c r="G64" s="333" t="s">
        <v>334</v>
      </c>
      <c r="H64" s="334"/>
      <c r="I64" s="335"/>
      <c r="J64" s="334"/>
      <c r="K64" s="336"/>
    </row>
    <row r="65" spans="1:11" ht="15" customHeight="1" x14ac:dyDescent="0.35">
      <c r="A65" s="34"/>
      <c r="B65" s="35"/>
      <c r="C65" s="56" t="s">
        <v>174</v>
      </c>
      <c r="D65" s="363"/>
      <c r="E65" s="37"/>
      <c r="G65" s="337"/>
      <c r="H65" s="338"/>
      <c r="I65" s="373" t="s">
        <v>175</v>
      </c>
      <c r="J65" s="340"/>
      <c r="K65" s="341"/>
    </row>
    <row r="66" spans="1:11" ht="30" customHeight="1" x14ac:dyDescent="0.35">
      <c r="A66" s="38"/>
      <c r="B66" s="39" t="s">
        <v>176</v>
      </c>
      <c r="C66" s="40" t="s">
        <v>48</v>
      </c>
      <c r="D66" s="40" t="s">
        <v>49</v>
      </c>
      <c r="E66" s="41" t="s">
        <v>50</v>
      </c>
      <c r="G66" s="342"/>
      <c r="H66" s="343" t="s">
        <v>178</v>
      </c>
      <c r="I66" s="344" t="s">
        <v>51</v>
      </c>
      <c r="J66" s="344" t="s">
        <v>52</v>
      </c>
      <c r="K66" s="345" t="s">
        <v>53</v>
      </c>
    </row>
    <row r="67" spans="1:11" ht="46.5" x14ac:dyDescent="0.35">
      <c r="A67" s="15">
        <v>1</v>
      </c>
      <c r="B67" s="177" t="s">
        <v>335</v>
      </c>
      <c r="C67" s="323"/>
      <c r="D67" s="324"/>
      <c r="E67" s="42">
        <f>IF(C67="Cumple Totalmente", 1, IF(C67="Cumple Parcialmente",0.5, 0))</f>
        <v>0</v>
      </c>
      <c r="G67" s="267">
        <v>1</v>
      </c>
      <c r="H67" s="346" t="s">
        <v>336</v>
      </c>
      <c r="I67" s="269"/>
      <c r="J67" s="286"/>
      <c r="K67" s="347">
        <f t="shared" ref="K67:K72" si="6">IF(I67="Fully met", 1, IF(I67="Partially met",0.5, 0))</f>
        <v>0</v>
      </c>
    </row>
    <row r="68" spans="1:11" ht="62" x14ac:dyDescent="0.35">
      <c r="A68" s="15">
        <v>2</v>
      </c>
      <c r="B68" s="178" t="s">
        <v>337</v>
      </c>
      <c r="C68" s="323"/>
      <c r="D68" s="324"/>
      <c r="E68" s="42">
        <f t="shared" ref="E68:E72" si="7">IF(C68="Cumple Totalmente", 1, IF(C68="Cumple Parcialmente",0.5, 0))</f>
        <v>0</v>
      </c>
      <c r="G68" s="267">
        <v>2</v>
      </c>
      <c r="H68" s="348" t="s">
        <v>338</v>
      </c>
      <c r="I68" s="269"/>
      <c r="J68" s="286"/>
      <c r="K68" s="347">
        <f t="shared" si="6"/>
        <v>0</v>
      </c>
    </row>
    <row r="69" spans="1:11" ht="46.5" x14ac:dyDescent="0.35">
      <c r="A69" s="15">
        <v>3</v>
      </c>
      <c r="B69" s="178" t="s">
        <v>339</v>
      </c>
      <c r="C69" s="323"/>
      <c r="D69" s="324"/>
      <c r="E69" s="42">
        <f t="shared" si="7"/>
        <v>0</v>
      </c>
      <c r="G69" s="267">
        <v>3</v>
      </c>
      <c r="H69" s="348" t="s">
        <v>340</v>
      </c>
      <c r="I69" s="269"/>
      <c r="J69" s="286"/>
      <c r="K69" s="347">
        <f t="shared" si="6"/>
        <v>0</v>
      </c>
    </row>
    <row r="70" spans="1:11" ht="62" x14ac:dyDescent="0.35">
      <c r="A70" s="15">
        <v>4</v>
      </c>
      <c r="B70" s="178" t="s">
        <v>341</v>
      </c>
      <c r="C70" s="323"/>
      <c r="D70" s="324"/>
      <c r="E70" s="42">
        <f t="shared" si="7"/>
        <v>0</v>
      </c>
      <c r="G70" s="267">
        <v>4</v>
      </c>
      <c r="H70" s="348" t="s">
        <v>342</v>
      </c>
      <c r="I70" s="269"/>
      <c r="J70" s="286"/>
      <c r="K70" s="347">
        <f t="shared" si="6"/>
        <v>0</v>
      </c>
    </row>
    <row r="71" spans="1:11" ht="108.5" x14ac:dyDescent="0.35">
      <c r="A71" s="15">
        <v>5</v>
      </c>
      <c r="B71" s="180" t="s">
        <v>343</v>
      </c>
      <c r="C71" s="323"/>
      <c r="D71" s="324"/>
      <c r="E71" s="42">
        <f t="shared" si="7"/>
        <v>0</v>
      </c>
      <c r="G71" s="267">
        <v>5</v>
      </c>
      <c r="H71" s="348" t="s">
        <v>344</v>
      </c>
      <c r="I71" s="269"/>
      <c r="J71" s="286"/>
      <c r="K71" s="347">
        <f t="shared" si="6"/>
        <v>0</v>
      </c>
    </row>
    <row r="72" spans="1:11" ht="77.5" x14ac:dyDescent="0.35">
      <c r="A72" s="15">
        <v>6</v>
      </c>
      <c r="B72" s="178" t="s">
        <v>345</v>
      </c>
      <c r="C72" s="323"/>
      <c r="D72" s="324"/>
      <c r="E72" s="42">
        <f t="shared" si="7"/>
        <v>0</v>
      </c>
      <c r="G72" s="267">
        <v>6</v>
      </c>
      <c r="H72" s="348" t="s">
        <v>346</v>
      </c>
      <c r="I72" s="269"/>
      <c r="J72" s="286"/>
      <c r="K72" s="347">
        <f t="shared" si="6"/>
        <v>0</v>
      </c>
    </row>
    <row r="73" spans="1:11" ht="15.5" x14ac:dyDescent="0.35">
      <c r="A73" s="167"/>
      <c r="B73" s="133"/>
      <c r="C73" s="133"/>
      <c r="D73" s="169" t="s">
        <v>203</v>
      </c>
      <c r="E73" s="19">
        <f>SUM(E67:E72)</f>
        <v>0</v>
      </c>
      <c r="G73" s="273"/>
      <c r="H73" s="274"/>
      <c r="I73" s="274"/>
      <c r="J73" s="294" t="s">
        <v>204</v>
      </c>
      <c r="K73" s="276">
        <f>SUM(K67:K72)</f>
        <v>0</v>
      </c>
    </row>
    <row r="74" spans="1:11" ht="15" customHeight="1" x14ac:dyDescent="0.35">
      <c r="A74" s="168"/>
      <c r="B74" s="134"/>
      <c r="C74" s="134"/>
      <c r="D74" s="135"/>
      <c r="E74" s="45" t="s">
        <v>347</v>
      </c>
      <c r="G74" s="277"/>
      <c r="H74" s="278"/>
      <c r="I74" s="278"/>
      <c r="J74" s="283"/>
      <c r="K74" s="350" t="s">
        <v>348</v>
      </c>
    </row>
    <row r="75" spans="1:11" ht="15" customHeight="1" x14ac:dyDescent="0.35">
      <c r="C75" s="57"/>
      <c r="G75" s="262"/>
      <c r="H75" s="262"/>
      <c r="I75" s="374"/>
      <c r="J75" s="262"/>
      <c r="K75" s="262"/>
    </row>
    <row r="76" spans="1:11" ht="30" customHeight="1" x14ac:dyDescent="0.35">
      <c r="A76" s="30" t="s">
        <v>349</v>
      </c>
      <c r="B76" s="31"/>
      <c r="C76" s="32"/>
      <c r="D76" s="31"/>
      <c r="E76" s="33"/>
      <c r="G76" s="333" t="s">
        <v>350</v>
      </c>
      <c r="H76" s="334"/>
      <c r="I76" s="335"/>
      <c r="J76" s="334"/>
      <c r="K76" s="336"/>
    </row>
    <row r="77" spans="1:11" ht="15" customHeight="1" x14ac:dyDescent="0.35">
      <c r="A77" s="34"/>
      <c r="B77" s="35"/>
      <c r="C77" s="56" t="s">
        <v>174</v>
      </c>
      <c r="D77" s="363"/>
      <c r="E77" s="37"/>
      <c r="G77" s="337"/>
      <c r="H77" s="338"/>
      <c r="I77" s="373" t="s">
        <v>175</v>
      </c>
      <c r="J77" s="340"/>
      <c r="K77" s="341"/>
    </row>
    <row r="78" spans="1:11" ht="30" customHeight="1" x14ac:dyDescent="0.35">
      <c r="A78" s="38"/>
      <c r="B78" s="39" t="s">
        <v>176</v>
      </c>
      <c r="C78" s="40" t="s">
        <v>48</v>
      </c>
      <c r="D78" s="40" t="s">
        <v>49</v>
      </c>
      <c r="E78" s="41" t="s">
        <v>50</v>
      </c>
      <c r="G78" s="342"/>
      <c r="H78" s="343" t="s">
        <v>178</v>
      </c>
      <c r="I78" s="344" t="s">
        <v>51</v>
      </c>
      <c r="J78" s="344" t="s">
        <v>52</v>
      </c>
      <c r="K78" s="345" t="s">
        <v>53</v>
      </c>
    </row>
    <row r="79" spans="1:11" ht="62" x14ac:dyDescent="0.35">
      <c r="A79" s="15">
        <v>1</v>
      </c>
      <c r="B79" s="177" t="s">
        <v>351</v>
      </c>
      <c r="C79" s="323"/>
      <c r="D79" s="324"/>
      <c r="E79" s="42">
        <f>IF(C79="Cumple Totalmente", 1, IF(C79="Cumple Parcialmente",0.5, 0))</f>
        <v>0</v>
      </c>
      <c r="G79" s="267">
        <v>1</v>
      </c>
      <c r="H79" s="346" t="s">
        <v>352</v>
      </c>
      <c r="I79" s="269"/>
      <c r="J79" s="286"/>
      <c r="K79" s="347">
        <f t="shared" ref="K79:K89" si="8">IF(I79="Fully met", 1, IF(I79="Partially met",0.5, 0))</f>
        <v>0</v>
      </c>
    </row>
    <row r="80" spans="1:11" ht="62" x14ac:dyDescent="0.35">
      <c r="A80" s="15">
        <v>2</v>
      </c>
      <c r="B80" s="178" t="s">
        <v>353</v>
      </c>
      <c r="C80" s="323"/>
      <c r="D80" s="324"/>
      <c r="E80" s="42">
        <f t="shared" ref="E80:E89" si="9">IF(C80="Cumple Totalmente", 1, IF(C80="Cumple Parcialmente",0.5, 0))</f>
        <v>0</v>
      </c>
      <c r="G80" s="267">
        <v>2</v>
      </c>
      <c r="H80" s="348" t="s">
        <v>354</v>
      </c>
      <c r="I80" s="269"/>
      <c r="J80" s="286"/>
      <c r="K80" s="347">
        <f t="shared" si="8"/>
        <v>0</v>
      </c>
    </row>
    <row r="81" spans="1:11" ht="31" x14ac:dyDescent="0.35">
      <c r="A81" s="15">
        <v>3</v>
      </c>
      <c r="B81" s="177" t="s">
        <v>355</v>
      </c>
      <c r="C81" s="323"/>
      <c r="D81" s="324"/>
      <c r="E81" s="42">
        <f t="shared" si="9"/>
        <v>0</v>
      </c>
      <c r="G81" s="267">
        <v>3</v>
      </c>
      <c r="H81" s="346" t="s">
        <v>356</v>
      </c>
      <c r="I81" s="269"/>
      <c r="J81" s="286"/>
      <c r="K81" s="347">
        <f t="shared" si="8"/>
        <v>0</v>
      </c>
    </row>
    <row r="82" spans="1:11" ht="62" x14ac:dyDescent="0.35">
      <c r="A82" s="15">
        <v>4</v>
      </c>
      <c r="B82" s="178" t="s">
        <v>357</v>
      </c>
      <c r="C82" s="323"/>
      <c r="D82" s="324"/>
      <c r="E82" s="42">
        <f t="shared" si="9"/>
        <v>0</v>
      </c>
      <c r="G82" s="267">
        <v>4</v>
      </c>
      <c r="H82" s="348" t="s">
        <v>358</v>
      </c>
      <c r="I82" s="269"/>
      <c r="J82" s="286"/>
      <c r="K82" s="347">
        <f t="shared" si="8"/>
        <v>0</v>
      </c>
    </row>
    <row r="83" spans="1:11" ht="46.5" x14ac:dyDescent="0.35">
      <c r="A83" s="15">
        <v>5</v>
      </c>
      <c r="B83" s="178" t="s">
        <v>359</v>
      </c>
      <c r="C83" s="323"/>
      <c r="D83" s="324"/>
      <c r="E83" s="42">
        <f t="shared" si="9"/>
        <v>0</v>
      </c>
      <c r="G83" s="267">
        <v>5</v>
      </c>
      <c r="H83" s="348" t="s">
        <v>360</v>
      </c>
      <c r="I83" s="269"/>
      <c r="J83" s="286"/>
      <c r="K83" s="347">
        <f t="shared" si="8"/>
        <v>0</v>
      </c>
    </row>
    <row r="84" spans="1:11" ht="46.5" customHeight="1" x14ac:dyDescent="0.35">
      <c r="A84" s="15">
        <v>6</v>
      </c>
      <c r="B84" s="178" t="s">
        <v>361</v>
      </c>
      <c r="C84" s="323"/>
      <c r="D84" s="324"/>
      <c r="E84" s="42">
        <f t="shared" si="9"/>
        <v>0</v>
      </c>
      <c r="G84" s="267">
        <v>6</v>
      </c>
      <c r="H84" s="348" t="s">
        <v>362</v>
      </c>
      <c r="I84" s="269"/>
      <c r="J84" s="286"/>
      <c r="K84" s="347">
        <f t="shared" si="8"/>
        <v>0</v>
      </c>
    </row>
    <row r="85" spans="1:11" ht="139.5" x14ac:dyDescent="0.35">
      <c r="A85" s="29">
        <v>7</v>
      </c>
      <c r="B85" s="186" t="s">
        <v>363</v>
      </c>
      <c r="C85" s="323"/>
      <c r="D85" s="324"/>
      <c r="E85" s="42">
        <f t="shared" si="9"/>
        <v>0</v>
      </c>
      <c r="G85" s="290">
        <v>7</v>
      </c>
      <c r="H85" s="377" t="s">
        <v>364</v>
      </c>
      <c r="I85" s="291"/>
      <c r="J85" s="286"/>
      <c r="K85" s="347">
        <f t="shared" si="8"/>
        <v>0</v>
      </c>
    </row>
    <row r="86" spans="1:11" ht="139.5" x14ac:dyDescent="0.35">
      <c r="A86" s="29">
        <v>8</v>
      </c>
      <c r="B86" s="178" t="s">
        <v>365</v>
      </c>
      <c r="C86" s="323"/>
      <c r="D86" s="324"/>
      <c r="E86" s="42">
        <f t="shared" si="9"/>
        <v>0</v>
      </c>
      <c r="G86" s="290">
        <v>8</v>
      </c>
      <c r="H86" s="348" t="s">
        <v>366</v>
      </c>
      <c r="I86" s="291"/>
      <c r="J86" s="286"/>
      <c r="K86" s="347">
        <f t="shared" si="8"/>
        <v>0</v>
      </c>
    </row>
    <row r="87" spans="1:11" ht="72" customHeight="1" x14ac:dyDescent="0.35">
      <c r="A87" s="15">
        <v>9</v>
      </c>
      <c r="B87" s="178" t="s">
        <v>367</v>
      </c>
      <c r="C87" s="323"/>
      <c r="D87" s="324"/>
      <c r="E87" s="42">
        <f t="shared" si="9"/>
        <v>0</v>
      </c>
      <c r="G87" s="267">
        <v>9</v>
      </c>
      <c r="H87" s="348" t="s">
        <v>368</v>
      </c>
      <c r="I87" s="269"/>
      <c r="J87" s="286"/>
      <c r="K87" s="347">
        <f t="shared" si="8"/>
        <v>0</v>
      </c>
    </row>
    <row r="88" spans="1:11" ht="46.5" x14ac:dyDescent="0.35">
      <c r="A88" s="15">
        <v>10</v>
      </c>
      <c r="B88" s="178" t="s">
        <v>369</v>
      </c>
      <c r="C88" s="323"/>
      <c r="D88" s="324"/>
      <c r="E88" s="42">
        <f t="shared" si="9"/>
        <v>0</v>
      </c>
      <c r="G88" s="267">
        <v>10</v>
      </c>
      <c r="H88" s="348" t="s">
        <v>370</v>
      </c>
      <c r="I88" s="269"/>
      <c r="J88" s="286"/>
      <c r="K88" s="347">
        <f t="shared" si="8"/>
        <v>0</v>
      </c>
    </row>
    <row r="89" spans="1:11" ht="77.5" x14ac:dyDescent="0.35">
      <c r="A89" s="15">
        <v>11</v>
      </c>
      <c r="B89" s="53" t="s">
        <v>371</v>
      </c>
      <c r="C89" s="323"/>
      <c r="D89" s="324"/>
      <c r="E89" s="42">
        <f t="shared" si="9"/>
        <v>0</v>
      </c>
      <c r="G89" s="267">
        <v>11</v>
      </c>
      <c r="H89" s="346" t="s">
        <v>372</v>
      </c>
      <c r="I89" s="269"/>
      <c r="J89" s="286"/>
      <c r="K89" s="347">
        <f t="shared" si="8"/>
        <v>0</v>
      </c>
    </row>
    <row r="90" spans="1:11" ht="15.5" x14ac:dyDescent="0.35">
      <c r="A90" s="167"/>
      <c r="B90" s="133"/>
      <c r="C90" s="133"/>
      <c r="D90" s="170" t="s">
        <v>203</v>
      </c>
      <c r="E90" s="19">
        <f>SUM(E79:E89)</f>
        <v>0</v>
      </c>
      <c r="G90" s="273" t="s">
        <v>204</v>
      </c>
      <c r="H90" s="274"/>
      <c r="I90" s="274"/>
      <c r="J90" s="294" t="s">
        <v>204</v>
      </c>
      <c r="K90" s="276">
        <f>SUM(K79:K89)</f>
        <v>0</v>
      </c>
    </row>
    <row r="91" spans="1:11" ht="16" thickBot="1" x14ac:dyDescent="0.4">
      <c r="A91" s="168"/>
      <c r="B91" s="134"/>
      <c r="C91" s="134"/>
      <c r="D91" s="135"/>
      <c r="E91" s="45" t="s">
        <v>307</v>
      </c>
      <c r="G91" s="277"/>
      <c r="H91" s="295"/>
      <c r="I91" s="295"/>
      <c r="J91" s="296"/>
      <c r="K91" s="350" t="s">
        <v>277</v>
      </c>
    </row>
    <row r="92" spans="1:11" ht="14.25" customHeight="1" x14ac:dyDescent="0.35">
      <c r="C92" s="57"/>
      <c r="I92" s="57"/>
    </row>
    <row r="93" spans="1:11" ht="14.25" customHeight="1" x14ac:dyDescent="0.35">
      <c r="C93" s="57"/>
      <c r="I93" s="57"/>
    </row>
    <row r="94" spans="1:11" ht="14.25" customHeight="1" x14ac:dyDescent="0.35">
      <c r="C94" s="57"/>
      <c r="I94" s="57"/>
    </row>
    <row r="95" spans="1:11" ht="14.25" customHeight="1" x14ac:dyDescent="0.35">
      <c r="C95" s="57"/>
      <c r="I95" s="57"/>
    </row>
    <row r="96" spans="1:11" ht="14.25" customHeight="1" x14ac:dyDescent="0.35">
      <c r="C96" s="57"/>
      <c r="I96" s="57"/>
    </row>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sheetProtection algorithmName="SHA-512" hashValue="Cf0gXAGaiqTI4VIyoTSmI2GAsfhOZPyUfgWN25hgSHtJt5pk8+e9uJm4hfNMjEzI7vJpGFnfSVBqx7V4sOAJpQ==" saltValue="jCDFfKxM0TKpZLc9r49CBQ==" spinCount="100000" sheet="1" objects="1" scenarios="1" formatCells="0" formatColumns="0" formatRows="0"/>
  <mergeCells count="1">
    <mergeCell ref="A22:D22"/>
  </mergeCells>
  <dataValidations count="4">
    <dataValidation type="list" allowBlank="1" showErrorMessage="1" sqref="J77 J8 J49 J25 J65" xr:uid="{00000000-0002-0000-0400-000000000000}">
      <formula1>"Reviewed,Not Submitted for Review"</formula1>
    </dataValidation>
    <dataValidation type="list" allowBlank="1" showErrorMessage="1" sqref="I79:I89 I10:I20 I51:I60 I27:I44 I67:I72" xr:uid="{00000000-0002-0000-0400-000001000000}">
      <formula1>"Fully met,Partially met,Not met"</formula1>
    </dataValidation>
    <dataValidation type="list" allowBlank="1" showErrorMessage="1" sqref="D8 D25 D49 D65 D77" xr:uid="{CBA193F7-42D6-41CF-AF2E-38958E7FE8D7}">
      <formula1>"Revisado, No se ha entregado para revisión"</formula1>
    </dataValidation>
    <dataValidation type="list" allowBlank="1" showErrorMessage="1" sqref="C10:C20 C27:C44 C51:C60 C67:C72 C79:C89" xr:uid="{EAEC08CD-ED4E-4433-AD67-A30AE28C3B76}">
      <formula1>"Cumple Totalmente,Cumple Parcialmente,No Cumple"</formula1>
    </dataValidation>
  </dataValidations>
  <pageMargins left="0.25" right="0.25" top="0.75" bottom="0.75" header="0" footer="0"/>
  <pageSetup fitToHeight="0" orientation="portrait"/>
  <headerFooter>
    <oddFooter>&amp;LEnero de 2022&amp;CPautas de evaluación para el programa complementario: Fase 2&amp;RPrimer grado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00"/>
    <pageSetUpPr fitToPage="1"/>
  </sheetPr>
  <dimension ref="A1:K1000"/>
  <sheetViews>
    <sheetView showGridLines="0" topLeftCell="A10" workbookViewId="0">
      <selection activeCell="C15" sqref="C15"/>
    </sheetView>
  </sheetViews>
  <sheetFormatPr defaultColWidth="14.453125" defaultRowHeight="15" customHeight="1" x14ac:dyDescent="0.35"/>
  <cols>
    <col min="1" max="1" width="4.54296875" customWidth="1"/>
    <col min="2" max="2" width="55.54296875" customWidth="1"/>
    <col min="3" max="3" width="16.54296875" bestFit="1" customWidth="1"/>
    <col min="4" max="4" width="40.54296875" customWidth="1"/>
    <col min="5" max="5" width="12.26953125" customWidth="1"/>
    <col min="6" max="6" width="8.7265625" customWidth="1"/>
    <col min="7" max="7" width="4.54296875" customWidth="1"/>
    <col min="8" max="8" width="55.54296875" customWidth="1"/>
    <col min="9" max="9" width="14.54296875" customWidth="1"/>
    <col min="10" max="10" width="40.54296875" customWidth="1"/>
    <col min="11" max="11" width="9.54296875" customWidth="1"/>
    <col min="12" max="20" width="8.7265625" customWidth="1"/>
  </cols>
  <sheetData>
    <row r="1" spans="1:11" ht="14.25" customHeight="1" x14ac:dyDescent="0.35">
      <c r="A1" s="164" t="s">
        <v>44</v>
      </c>
      <c r="B1" s="126"/>
      <c r="C1" s="126"/>
      <c r="D1" s="126"/>
      <c r="E1" s="126"/>
      <c r="F1" s="140"/>
      <c r="G1" s="257" t="s">
        <v>45</v>
      </c>
      <c r="H1" s="258"/>
      <c r="I1" s="258"/>
      <c r="J1" s="258"/>
      <c r="K1" s="258"/>
    </row>
    <row r="2" spans="1:11" ht="14.25" customHeight="1" x14ac:dyDescent="0.35">
      <c r="A2" s="126"/>
      <c r="B2" s="131"/>
      <c r="C2" s="131"/>
      <c r="D2" s="131"/>
      <c r="E2" s="126"/>
      <c r="F2" s="140"/>
      <c r="G2" s="258"/>
      <c r="H2" s="259"/>
      <c r="I2" s="259"/>
      <c r="J2" s="259"/>
      <c r="K2" s="258"/>
    </row>
    <row r="3" spans="1:11" ht="14.25" customHeight="1" x14ac:dyDescent="0.35">
      <c r="A3" s="165" t="s">
        <v>168</v>
      </c>
      <c r="B3" s="131"/>
      <c r="C3" s="131"/>
      <c r="D3" s="131"/>
      <c r="E3" s="126"/>
      <c r="F3" s="140"/>
      <c r="G3" s="260" t="s">
        <v>296</v>
      </c>
      <c r="H3" s="259"/>
      <c r="I3" s="259"/>
      <c r="J3" s="259"/>
      <c r="K3" s="258"/>
    </row>
    <row r="4" spans="1:11" ht="14.25" customHeight="1" x14ac:dyDescent="0.35">
      <c r="A4" s="126"/>
      <c r="B4" s="131"/>
      <c r="C4" s="131"/>
      <c r="D4" s="131"/>
      <c r="E4" s="126"/>
      <c r="F4" s="140"/>
      <c r="G4" s="258"/>
      <c r="H4" s="259"/>
      <c r="I4" s="259"/>
      <c r="J4" s="259"/>
      <c r="K4" s="258"/>
    </row>
    <row r="5" spans="1:11" ht="14.25" customHeight="1" x14ac:dyDescent="0.45">
      <c r="A5" s="175" t="s">
        <v>373</v>
      </c>
      <c r="B5" s="131"/>
      <c r="C5" s="131"/>
      <c r="D5" s="131"/>
      <c r="E5" s="126"/>
      <c r="F5" s="140"/>
      <c r="G5" s="332" t="s">
        <v>374</v>
      </c>
      <c r="H5" s="259"/>
      <c r="I5" s="259"/>
      <c r="J5" s="259"/>
      <c r="K5" s="258"/>
    </row>
    <row r="6" spans="1:11" ht="14.25" customHeight="1" x14ac:dyDescent="0.35">
      <c r="A6" s="556"/>
      <c r="B6" s="554"/>
      <c r="C6" s="554"/>
      <c r="D6" s="554"/>
      <c r="E6" s="554"/>
      <c r="F6" s="140"/>
      <c r="G6" s="557"/>
      <c r="H6" s="558"/>
      <c r="I6" s="558"/>
      <c r="J6" s="558"/>
      <c r="K6" s="558"/>
    </row>
    <row r="7" spans="1:11" ht="30" customHeight="1" x14ac:dyDescent="0.35">
      <c r="A7" s="54" t="s">
        <v>375</v>
      </c>
      <c r="B7" s="110"/>
      <c r="C7" s="111"/>
      <c r="D7" s="110"/>
      <c r="E7" s="55"/>
      <c r="F7" s="140"/>
      <c r="G7" s="369" t="s">
        <v>376</v>
      </c>
      <c r="H7" s="370"/>
      <c r="I7" s="371"/>
      <c r="J7" s="370"/>
      <c r="K7" s="372"/>
    </row>
    <row r="8" spans="1:11" ht="15" customHeight="1" x14ac:dyDescent="0.35">
      <c r="A8" s="34"/>
      <c r="B8" s="35"/>
      <c r="C8" s="36" t="s">
        <v>174</v>
      </c>
      <c r="D8" s="363"/>
      <c r="E8" s="37"/>
      <c r="F8" s="140"/>
      <c r="G8" s="337"/>
      <c r="H8" s="338"/>
      <c r="I8" s="339" t="s">
        <v>175</v>
      </c>
      <c r="J8" s="340"/>
      <c r="K8" s="341"/>
    </row>
    <row r="9" spans="1:11" ht="30" customHeight="1" x14ac:dyDescent="0.35">
      <c r="A9" s="38"/>
      <c r="B9" s="39" t="s">
        <v>176</v>
      </c>
      <c r="C9" s="40" t="s">
        <v>48</v>
      </c>
      <c r="D9" s="40" t="s">
        <v>49</v>
      </c>
      <c r="E9" s="41" t="s">
        <v>50</v>
      </c>
      <c r="F9" s="140"/>
      <c r="G9" s="342"/>
      <c r="H9" s="343" t="s">
        <v>178</v>
      </c>
      <c r="I9" s="344" t="s">
        <v>51</v>
      </c>
      <c r="J9" s="344" t="s">
        <v>52</v>
      </c>
      <c r="K9" s="345" t="s">
        <v>53</v>
      </c>
    </row>
    <row r="10" spans="1:11" ht="320.25" customHeight="1" x14ac:dyDescent="0.35">
      <c r="A10" s="29">
        <v>1</v>
      </c>
      <c r="B10" s="183" t="s">
        <v>377</v>
      </c>
      <c r="C10" s="325"/>
      <c r="D10" s="324"/>
      <c r="E10" s="42">
        <f>IF(C10="Cumple Totalmente", 1, IF(C10="Cumple Parcialmente",0.5, 0))</f>
        <v>0</v>
      </c>
      <c r="F10" s="140"/>
      <c r="G10" s="290">
        <v>1</v>
      </c>
      <c r="H10" s="346" t="s">
        <v>378</v>
      </c>
      <c r="I10" s="291"/>
      <c r="J10" s="272"/>
      <c r="K10" s="347">
        <f t="shared" ref="K10:K27" si="0">IF(I10="Fully met", 1, IF(I10="Partially met",0.5, 0))</f>
        <v>0</v>
      </c>
    </row>
    <row r="11" spans="1:11" ht="108.5" x14ac:dyDescent="0.35">
      <c r="A11" s="15">
        <v>2</v>
      </c>
      <c r="B11" s="187" t="s">
        <v>379</v>
      </c>
      <c r="C11" s="325"/>
      <c r="D11" s="324"/>
      <c r="E11" s="42">
        <f t="shared" ref="E11:E27" si="1">IF(C11="Cumple Totalmente", 1, IF(C11="Cumple Parcialmente",0.5, 0))</f>
        <v>0</v>
      </c>
      <c r="F11" s="140"/>
      <c r="G11" s="267">
        <v>2</v>
      </c>
      <c r="H11" s="348" t="s">
        <v>380</v>
      </c>
      <c r="I11" s="269"/>
      <c r="J11" s="272"/>
      <c r="K11" s="347">
        <f t="shared" si="0"/>
        <v>0</v>
      </c>
    </row>
    <row r="12" spans="1:11" ht="31" x14ac:dyDescent="0.35">
      <c r="A12" s="15">
        <v>3</v>
      </c>
      <c r="B12" s="182" t="s">
        <v>381</v>
      </c>
      <c r="C12" s="325"/>
      <c r="D12" s="324"/>
      <c r="E12" s="42">
        <f t="shared" si="1"/>
        <v>0</v>
      </c>
      <c r="F12" s="140"/>
      <c r="G12" s="267">
        <v>3</v>
      </c>
      <c r="H12" s="348" t="s">
        <v>382</v>
      </c>
      <c r="I12" s="269"/>
      <c r="J12" s="272"/>
      <c r="K12" s="271">
        <f t="shared" si="0"/>
        <v>0</v>
      </c>
    </row>
    <row r="13" spans="1:11" ht="139.5" x14ac:dyDescent="0.35">
      <c r="A13" s="15">
        <v>4</v>
      </c>
      <c r="B13" s="182" t="s">
        <v>181</v>
      </c>
      <c r="C13" s="325"/>
      <c r="D13" s="324"/>
      <c r="E13" s="42">
        <f t="shared" si="1"/>
        <v>0</v>
      </c>
      <c r="F13" s="140"/>
      <c r="G13" s="267">
        <v>4</v>
      </c>
      <c r="H13" s="348" t="s">
        <v>182</v>
      </c>
      <c r="I13" s="269"/>
      <c r="J13" s="272"/>
      <c r="K13" s="347">
        <f t="shared" si="0"/>
        <v>0</v>
      </c>
    </row>
    <row r="14" spans="1:11" ht="46.5" x14ac:dyDescent="0.35">
      <c r="A14" s="15">
        <v>5</v>
      </c>
      <c r="B14" s="182" t="s">
        <v>383</v>
      </c>
      <c r="C14" s="325"/>
      <c r="D14" s="324"/>
      <c r="E14" s="42">
        <f t="shared" si="1"/>
        <v>0</v>
      </c>
      <c r="F14" s="140"/>
      <c r="G14" s="267">
        <v>5</v>
      </c>
      <c r="H14" s="348" t="s">
        <v>384</v>
      </c>
      <c r="I14" s="269"/>
      <c r="J14" s="272"/>
      <c r="K14" s="347">
        <f t="shared" si="0"/>
        <v>0</v>
      </c>
    </row>
    <row r="15" spans="1:11" ht="15.5" x14ac:dyDescent="0.35">
      <c r="A15" s="15">
        <v>6</v>
      </c>
      <c r="B15" s="184" t="s">
        <v>385</v>
      </c>
      <c r="C15" s="325"/>
      <c r="D15" s="324"/>
      <c r="E15" s="42">
        <f t="shared" si="1"/>
        <v>0</v>
      </c>
      <c r="F15" s="140"/>
      <c r="G15" s="267">
        <v>6</v>
      </c>
      <c r="H15" s="380" t="s">
        <v>386</v>
      </c>
      <c r="I15" s="269"/>
      <c r="J15" s="272"/>
      <c r="K15" s="271">
        <f t="shared" si="0"/>
        <v>0</v>
      </c>
    </row>
    <row r="16" spans="1:11" ht="40.5" customHeight="1" x14ac:dyDescent="0.35">
      <c r="A16" s="15">
        <v>7</v>
      </c>
      <c r="B16" s="184" t="s">
        <v>387</v>
      </c>
      <c r="C16" s="325"/>
      <c r="D16" s="324"/>
      <c r="E16" s="42">
        <f t="shared" si="1"/>
        <v>0</v>
      </c>
      <c r="F16" s="140"/>
      <c r="G16" s="267">
        <v>7</v>
      </c>
      <c r="H16" s="380" t="s">
        <v>388</v>
      </c>
      <c r="I16" s="269"/>
      <c r="J16" s="272"/>
      <c r="K16" s="271">
        <f t="shared" si="0"/>
        <v>0</v>
      </c>
    </row>
    <row r="17" spans="1:11" ht="93" x14ac:dyDescent="0.35">
      <c r="A17" s="15">
        <v>8</v>
      </c>
      <c r="B17" s="182" t="s">
        <v>389</v>
      </c>
      <c r="C17" s="325"/>
      <c r="D17" s="324"/>
      <c r="E17" s="42">
        <f t="shared" si="1"/>
        <v>0</v>
      </c>
      <c r="F17" s="140"/>
      <c r="G17" s="267">
        <v>8</v>
      </c>
      <c r="H17" s="380" t="s">
        <v>390</v>
      </c>
      <c r="I17" s="269"/>
      <c r="J17" s="272"/>
      <c r="K17" s="271">
        <f t="shared" si="0"/>
        <v>0</v>
      </c>
    </row>
    <row r="18" spans="1:11" ht="76.5" customHeight="1" x14ac:dyDescent="0.35">
      <c r="A18" s="15">
        <v>9</v>
      </c>
      <c r="B18" s="182" t="s">
        <v>316</v>
      </c>
      <c r="C18" s="325"/>
      <c r="D18" s="324"/>
      <c r="E18" s="42">
        <f t="shared" si="1"/>
        <v>0</v>
      </c>
      <c r="F18" s="140"/>
      <c r="G18" s="267">
        <v>9</v>
      </c>
      <c r="H18" s="348" t="s">
        <v>317</v>
      </c>
      <c r="I18" s="269"/>
      <c r="J18" s="272"/>
      <c r="K18" s="271">
        <f t="shared" si="0"/>
        <v>0</v>
      </c>
    </row>
    <row r="19" spans="1:11" ht="57" customHeight="1" x14ac:dyDescent="0.35">
      <c r="A19" s="15">
        <v>10</v>
      </c>
      <c r="B19" s="182" t="s">
        <v>391</v>
      </c>
      <c r="C19" s="325"/>
      <c r="D19" s="324"/>
      <c r="E19" s="42">
        <f t="shared" si="1"/>
        <v>0</v>
      </c>
      <c r="F19" s="140"/>
      <c r="G19" s="267">
        <v>10</v>
      </c>
      <c r="H19" s="348" t="s">
        <v>392</v>
      </c>
      <c r="I19" s="269"/>
      <c r="J19" s="272"/>
      <c r="K19" s="271">
        <f t="shared" si="0"/>
        <v>0</v>
      </c>
    </row>
    <row r="20" spans="1:11" ht="31" x14ac:dyDescent="0.35">
      <c r="A20" s="15">
        <v>11</v>
      </c>
      <c r="B20" s="182" t="s">
        <v>239</v>
      </c>
      <c r="C20" s="325"/>
      <c r="D20" s="324"/>
      <c r="E20" s="42">
        <f t="shared" si="1"/>
        <v>0</v>
      </c>
      <c r="F20" s="140"/>
      <c r="G20" s="267">
        <v>11</v>
      </c>
      <c r="H20" s="348" t="s">
        <v>240</v>
      </c>
      <c r="I20" s="269"/>
      <c r="J20" s="272"/>
      <c r="K20" s="271">
        <f t="shared" si="0"/>
        <v>0</v>
      </c>
    </row>
    <row r="21" spans="1:11" ht="62" x14ac:dyDescent="0.35">
      <c r="A21" s="15">
        <v>12</v>
      </c>
      <c r="B21" s="182" t="s">
        <v>227</v>
      </c>
      <c r="C21" s="325"/>
      <c r="D21" s="324"/>
      <c r="E21" s="42">
        <f t="shared" si="1"/>
        <v>0</v>
      </c>
      <c r="F21" s="140"/>
      <c r="G21" s="267">
        <v>12</v>
      </c>
      <c r="H21" s="348" t="s">
        <v>228</v>
      </c>
      <c r="I21" s="269"/>
      <c r="J21" s="272"/>
      <c r="K21" s="271">
        <f t="shared" si="0"/>
        <v>0</v>
      </c>
    </row>
    <row r="22" spans="1:11" ht="62" x14ac:dyDescent="0.35">
      <c r="A22" s="15">
        <v>13</v>
      </c>
      <c r="B22" s="182" t="s">
        <v>393</v>
      </c>
      <c r="C22" s="325"/>
      <c r="D22" s="324"/>
      <c r="E22" s="42">
        <f t="shared" si="1"/>
        <v>0</v>
      </c>
      <c r="F22" s="140"/>
      <c r="G22" s="267">
        <v>13</v>
      </c>
      <c r="H22" s="348" t="s">
        <v>394</v>
      </c>
      <c r="I22" s="269"/>
      <c r="J22" s="272"/>
      <c r="K22" s="271">
        <f t="shared" si="0"/>
        <v>0</v>
      </c>
    </row>
    <row r="23" spans="1:11" ht="15.5" x14ac:dyDescent="0.35">
      <c r="A23" s="15">
        <v>14</v>
      </c>
      <c r="B23" s="182" t="s">
        <v>395</v>
      </c>
      <c r="C23" s="325"/>
      <c r="D23" s="324"/>
      <c r="E23" s="42">
        <f t="shared" si="1"/>
        <v>0</v>
      </c>
      <c r="F23" s="140"/>
      <c r="G23" s="267">
        <v>14</v>
      </c>
      <c r="H23" s="348" t="s">
        <v>396</v>
      </c>
      <c r="I23" s="269"/>
      <c r="J23" s="272"/>
      <c r="K23" s="271">
        <f t="shared" si="0"/>
        <v>0</v>
      </c>
    </row>
    <row r="24" spans="1:11" ht="94.5" customHeight="1" x14ac:dyDescent="0.35">
      <c r="A24" s="15">
        <v>15</v>
      </c>
      <c r="B24" s="184" t="s">
        <v>397</v>
      </c>
      <c r="C24" s="325"/>
      <c r="D24" s="324"/>
      <c r="E24" s="42">
        <f t="shared" si="1"/>
        <v>0</v>
      </c>
      <c r="F24" s="140"/>
      <c r="G24" s="267">
        <v>15</v>
      </c>
      <c r="H24" s="380" t="s">
        <v>398</v>
      </c>
      <c r="I24" s="269"/>
      <c r="J24" s="272"/>
      <c r="K24" s="271">
        <f t="shared" si="0"/>
        <v>0</v>
      </c>
    </row>
    <row r="25" spans="1:11" ht="69" customHeight="1" x14ac:dyDescent="0.35">
      <c r="A25" s="15">
        <v>16</v>
      </c>
      <c r="B25" s="182" t="s">
        <v>399</v>
      </c>
      <c r="C25" s="325"/>
      <c r="D25" s="324"/>
      <c r="E25" s="42">
        <f t="shared" si="1"/>
        <v>0</v>
      </c>
      <c r="F25" s="140"/>
      <c r="G25" s="267">
        <v>16</v>
      </c>
      <c r="H25" s="348" t="s">
        <v>400</v>
      </c>
      <c r="I25" s="269"/>
      <c r="J25" s="272"/>
      <c r="K25" s="271">
        <f t="shared" si="0"/>
        <v>0</v>
      </c>
    </row>
    <row r="26" spans="1:11" ht="93" x14ac:dyDescent="0.35">
      <c r="A26" s="15">
        <v>17</v>
      </c>
      <c r="B26" s="182" t="s">
        <v>199</v>
      </c>
      <c r="C26" s="325"/>
      <c r="D26" s="324"/>
      <c r="E26" s="42">
        <f t="shared" si="1"/>
        <v>0</v>
      </c>
      <c r="F26" s="140"/>
      <c r="G26" s="267">
        <v>17</v>
      </c>
      <c r="H26" s="348" t="s">
        <v>200</v>
      </c>
      <c r="I26" s="269"/>
      <c r="J26" s="272"/>
      <c r="K26" s="271">
        <f t="shared" si="0"/>
        <v>0</v>
      </c>
    </row>
    <row r="27" spans="1:11" ht="77.5" x14ac:dyDescent="0.35">
      <c r="A27" s="15">
        <v>18</v>
      </c>
      <c r="B27" s="182" t="s">
        <v>249</v>
      </c>
      <c r="C27" s="325"/>
      <c r="D27" s="324"/>
      <c r="E27" s="42">
        <f t="shared" si="1"/>
        <v>0</v>
      </c>
      <c r="F27" s="140"/>
      <c r="G27" s="267">
        <v>18</v>
      </c>
      <c r="H27" s="348" t="s">
        <v>250</v>
      </c>
      <c r="I27" s="269"/>
      <c r="J27" s="272"/>
      <c r="K27" s="271">
        <f t="shared" si="0"/>
        <v>0</v>
      </c>
    </row>
    <row r="28" spans="1:11" ht="15" customHeight="1" x14ac:dyDescent="0.35">
      <c r="A28" s="167"/>
      <c r="B28" s="133"/>
      <c r="C28" s="133"/>
      <c r="D28" s="170" t="s">
        <v>203</v>
      </c>
      <c r="E28" s="19">
        <f>SUM(E10:E27)</f>
        <v>0</v>
      </c>
      <c r="F28" s="140"/>
      <c r="G28" s="273"/>
      <c r="H28" s="274"/>
      <c r="I28" s="274"/>
      <c r="J28" s="294" t="s">
        <v>204</v>
      </c>
      <c r="K28" s="276">
        <f>SUM(K11:K27)</f>
        <v>0</v>
      </c>
    </row>
    <row r="29" spans="1:11" ht="15" customHeight="1" x14ac:dyDescent="0.35">
      <c r="A29" s="168"/>
      <c r="B29" s="134"/>
      <c r="C29" s="134"/>
      <c r="D29" s="135"/>
      <c r="E29" s="45" t="s">
        <v>329</v>
      </c>
      <c r="F29" s="140"/>
      <c r="G29" s="277"/>
      <c r="H29" s="278"/>
      <c r="I29" s="278"/>
      <c r="J29" s="283"/>
      <c r="K29" s="350" t="s">
        <v>330</v>
      </c>
    </row>
    <row r="30" spans="1:11" ht="15" customHeight="1" x14ac:dyDescent="0.35">
      <c r="C30" s="2"/>
      <c r="F30" s="140"/>
      <c r="G30" s="262"/>
      <c r="H30" s="262"/>
      <c r="I30" s="261"/>
      <c r="J30" s="262"/>
      <c r="K30" s="262"/>
    </row>
    <row r="31" spans="1:11" ht="30" customHeight="1" x14ac:dyDescent="0.35">
      <c r="A31" s="30" t="s">
        <v>401</v>
      </c>
      <c r="B31" s="31"/>
      <c r="C31" s="32"/>
      <c r="D31" s="31"/>
      <c r="E31" s="33"/>
      <c r="F31" s="140"/>
      <c r="G31" s="333" t="s">
        <v>402</v>
      </c>
      <c r="H31" s="334"/>
      <c r="I31" s="335"/>
      <c r="J31" s="334"/>
      <c r="K31" s="336"/>
    </row>
    <row r="32" spans="1:11" ht="15" customHeight="1" x14ac:dyDescent="0.35">
      <c r="A32" s="34"/>
      <c r="B32" s="35"/>
      <c r="C32" s="36" t="s">
        <v>174</v>
      </c>
      <c r="D32" s="363"/>
      <c r="E32" s="37"/>
      <c r="F32" s="140"/>
      <c r="G32" s="337"/>
      <c r="H32" s="338"/>
      <c r="I32" s="339" t="s">
        <v>175</v>
      </c>
      <c r="J32" s="340"/>
      <c r="K32" s="341"/>
    </row>
    <row r="33" spans="1:11" ht="30" customHeight="1" x14ac:dyDescent="0.35">
      <c r="A33" s="38"/>
      <c r="B33" s="39" t="s">
        <v>176</v>
      </c>
      <c r="C33" s="40" t="s">
        <v>48</v>
      </c>
      <c r="D33" s="40" t="s">
        <v>49</v>
      </c>
      <c r="E33" s="41" t="s">
        <v>50</v>
      </c>
      <c r="F33" s="140"/>
      <c r="G33" s="342"/>
      <c r="H33" s="343" t="s">
        <v>178</v>
      </c>
      <c r="I33" s="344" t="s">
        <v>51</v>
      </c>
      <c r="J33" s="344" t="s">
        <v>52</v>
      </c>
      <c r="K33" s="345" t="s">
        <v>53</v>
      </c>
    </row>
    <row r="34" spans="1:11" ht="108.5" x14ac:dyDescent="0.35">
      <c r="A34" s="15">
        <v>1</v>
      </c>
      <c r="B34" s="177" t="s">
        <v>257</v>
      </c>
      <c r="C34" s="323"/>
      <c r="D34" s="324"/>
      <c r="E34" s="42">
        <f>IF(C34="Cumple Totalmente", 1, IF(C34="Cumple Parcialmente",0.5, 0))</f>
        <v>0</v>
      </c>
      <c r="F34" s="140"/>
      <c r="G34" s="267">
        <v>1</v>
      </c>
      <c r="H34" s="346" t="s">
        <v>258</v>
      </c>
      <c r="I34" s="269"/>
      <c r="J34" s="272"/>
      <c r="K34" s="347">
        <f>IF(I34="Fully met", 1, IF(I34="Partially met",0.5, 0))</f>
        <v>0</v>
      </c>
    </row>
    <row r="35" spans="1:11" ht="186" x14ac:dyDescent="0.35">
      <c r="A35" s="15">
        <v>2</v>
      </c>
      <c r="B35" s="178" t="s">
        <v>259</v>
      </c>
      <c r="C35" s="323"/>
      <c r="D35" s="324"/>
      <c r="E35" s="42">
        <f t="shared" ref="E35:E46" si="2">IF(C35="Cumple Totalmente", 1, IF(C35="Cumple Parcialmente",0.5, 0))</f>
        <v>0</v>
      </c>
      <c r="F35" s="140"/>
      <c r="G35" s="267">
        <v>2</v>
      </c>
      <c r="H35" s="348" t="s">
        <v>260</v>
      </c>
      <c r="I35" s="269"/>
      <c r="J35" s="272"/>
      <c r="K35" s="347">
        <f t="shared" ref="K35:K46" si="3">IF(I35="Fully met", 1, IF(I35="Partially met",0.5, 0))</f>
        <v>0</v>
      </c>
    </row>
    <row r="36" spans="1:11" ht="93" x14ac:dyDescent="0.35">
      <c r="A36" s="15">
        <v>3</v>
      </c>
      <c r="B36" s="178" t="s">
        <v>261</v>
      </c>
      <c r="C36" s="323"/>
      <c r="D36" s="324"/>
      <c r="E36" s="42">
        <f t="shared" si="2"/>
        <v>0</v>
      </c>
      <c r="F36" s="140"/>
      <c r="G36" s="267">
        <v>3</v>
      </c>
      <c r="H36" s="348" t="s">
        <v>262</v>
      </c>
      <c r="I36" s="269"/>
      <c r="J36" s="272"/>
      <c r="K36" s="347">
        <f t="shared" si="3"/>
        <v>0</v>
      </c>
    </row>
    <row r="37" spans="1:11" ht="31" x14ac:dyDescent="0.35">
      <c r="A37" s="15">
        <v>4</v>
      </c>
      <c r="B37" s="178" t="s">
        <v>263</v>
      </c>
      <c r="C37" s="323"/>
      <c r="D37" s="324"/>
      <c r="E37" s="42">
        <f t="shared" si="2"/>
        <v>0</v>
      </c>
      <c r="F37" s="140"/>
      <c r="G37" s="267">
        <v>4</v>
      </c>
      <c r="H37" s="348" t="s">
        <v>264</v>
      </c>
      <c r="I37" s="269"/>
      <c r="J37" s="272"/>
      <c r="K37" s="347">
        <f t="shared" si="3"/>
        <v>0</v>
      </c>
    </row>
    <row r="38" spans="1:11" ht="46.5" x14ac:dyDescent="0.35">
      <c r="A38" s="15">
        <v>5</v>
      </c>
      <c r="B38" s="178" t="s">
        <v>265</v>
      </c>
      <c r="C38" s="323"/>
      <c r="D38" s="324"/>
      <c r="E38" s="42">
        <f t="shared" si="2"/>
        <v>0</v>
      </c>
      <c r="F38" s="140"/>
      <c r="G38" s="267">
        <v>5</v>
      </c>
      <c r="H38" s="348" t="s">
        <v>266</v>
      </c>
      <c r="I38" s="269"/>
      <c r="J38" s="272"/>
      <c r="K38" s="347">
        <f t="shared" si="3"/>
        <v>0</v>
      </c>
    </row>
    <row r="39" spans="1:11" ht="46.5" x14ac:dyDescent="0.35">
      <c r="A39" s="15">
        <v>6</v>
      </c>
      <c r="B39" s="178" t="s">
        <v>267</v>
      </c>
      <c r="C39" s="323"/>
      <c r="D39" s="324"/>
      <c r="E39" s="42">
        <f t="shared" si="2"/>
        <v>0</v>
      </c>
      <c r="F39" s="140"/>
      <c r="G39" s="267">
        <v>6</v>
      </c>
      <c r="H39" s="348" t="s">
        <v>268</v>
      </c>
      <c r="I39" s="269"/>
      <c r="J39" s="272"/>
      <c r="K39" s="347">
        <f t="shared" si="3"/>
        <v>0</v>
      </c>
    </row>
    <row r="40" spans="1:11" ht="31" x14ac:dyDescent="0.35">
      <c r="A40" s="15">
        <v>7</v>
      </c>
      <c r="B40" s="178" t="s">
        <v>269</v>
      </c>
      <c r="C40" s="323"/>
      <c r="D40" s="324"/>
      <c r="E40" s="42">
        <f t="shared" si="2"/>
        <v>0</v>
      </c>
      <c r="F40" s="140"/>
      <c r="G40" s="267">
        <v>7</v>
      </c>
      <c r="H40" s="348" t="s">
        <v>270</v>
      </c>
      <c r="I40" s="269"/>
      <c r="J40" s="272"/>
      <c r="K40" s="347">
        <f t="shared" si="3"/>
        <v>0</v>
      </c>
    </row>
    <row r="41" spans="1:11" ht="77.5" x14ac:dyDescent="0.35">
      <c r="A41" s="15">
        <v>8</v>
      </c>
      <c r="B41" s="178" t="s">
        <v>271</v>
      </c>
      <c r="C41" s="323"/>
      <c r="D41" s="324"/>
      <c r="E41" s="42">
        <f t="shared" si="2"/>
        <v>0</v>
      </c>
      <c r="F41" s="140"/>
      <c r="G41" s="267">
        <v>8</v>
      </c>
      <c r="H41" s="348" t="s">
        <v>272</v>
      </c>
      <c r="I41" s="269"/>
      <c r="J41" s="272"/>
      <c r="K41" s="347">
        <f t="shared" si="3"/>
        <v>0</v>
      </c>
    </row>
    <row r="42" spans="1:11" ht="46.5" x14ac:dyDescent="0.35">
      <c r="A42" s="15">
        <v>9</v>
      </c>
      <c r="B42" s="178" t="s">
        <v>403</v>
      </c>
      <c r="C42" s="323"/>
      <c r="D42" s="324"/>
      <c r="E42" s="42">
        <f t="shared" si="2"/>
        <v>0</v>
      </c>
      <c r="F42" s="140"/>
      <c r="G42" s="267">
        <v>9</v>
      </c>
      <c r="H42" s="348" t="s">
        <v>404</v>
      </c>
      <c r="I42" s="269"/>
      <c r="J42" s="272"/>
      <c r="K42" s="347">
        <f t="shared" si="3"/>
        <v>0</v>
      </c>
    </row>
    <row r="43" spans="1:11" ht="31" x14ac:dyDescent="0.35">
      <c r="A43" s="15">
        <v>10</v>
      </c>
      <c r="B43" s="178" t="s">
        <v>405</v>
      </c>
      <c r="C43" s="323"/>
      <c r="D43" s="324"/>
      <c r="E43" s="42">
        <f t="shared" si="2"/>
        <v>0</v>
      </c>
      <c r="F43" s="140"/>
      <c r="G43" s="267">
        <v>10</v>
      </c>
      <c r="H43" s="348" t="s">
        <v>406</v>
      </c>
      <c r="I43" s="269"/>
      <c r="J43" s="272"/>
      <c r="K43" s="347">
        <f t="shared" si="3"/>
        <v>0</v>
      </c>
    </row>
    <row r="44" spans="1:11" ht="46.5" x14ac:dyDescent="0.35">
      <c r="A44" s="15">
        <v>11</v>
      </c>
      <c r="B44" s="178" t="s">
        <v>407</v>
      </c>
      <c r="C44" s="323"/>
      <c r="D44" s="324"/>
      <c r="E44" s="42">
        <f t="shared" si="2"/>
        <v>0</v>
      </c>
      <c r="F44" s="140"/>
      <c r="G44" s="267">
        <v>11</v>
      </c>
      <c r="H44" s="348" t="s">
        <v>408</v>
      </c>
      <c r="I44" s="269"/>
      <c r="J44" s="272"/>
      <c r="K44" s="347">
        <f t="shared" si="3"/>
        <v>0</v>
      </c>
    </row>
    <row r="45" spans="1:11" ht="93" x14ac:dyDescent="0.35">
      <c r="A45" s="15">
        <v>12</v>
      </c>
      <c r="B45" s="178" t="s">
        <v>273</v>
      </c>
      <c r="C45" s="323"/>
      <c r="D45" s="324"/>
      <c r="E45" s="42">
        <f t="shared" si="2"/>
        <v>0</v>
      </c>
      <c r="F45" s="140"/>
      <c r="G45" s="267">
        <v>12</v>
      </c>
      <c r="H45" s="348" t="s">
        <v>200</v>
      </c>
      <c r="I45" s="269"/>
      <c r="J45" s="272"/>
      <c r="K45" s="347">
        <f t="shared" si="3"/>
        <v>0</v>
      </c>
    </row>
    <row r="46" spans="1:11" ht="77.5" x14ac:dyDescent="0.35">
      <c r="A46" s="15">
        <v>13</v>
      </c>
      <c r="B46" s="178" t="s">
        <v>274</v>
      </c>
      <c r="C46" s="323"/>
      <c r="D46" s="324"/>
      <c r="E46" s="42">
        <f t="shared" si="2"/>
        <v>0</v>
      </c>
      <c r="F46" s="140"/>
      <c r="G46" s="267">
        <v>13</v>
      </c>
      <c r="H46" s="348" t="s">
        <v>275</v>
      </c>
      <c r="I46" s="269"/>
      <c r="J46" s="272"/>
      <c r="K46" s="347">
        <f t="shared" si="3"/>
        <v>0</v>
      </c>
    </row>
    <row r="47" spans="1:11" ht="15.5" x14ac:dyDescent="0.35">
      <c r="A47" s="167"/>
      <c r="B47" s="133"/>
      <c r="C47" s="133"/>
      <c r="D47" s="170" t="s">
        <v>203</v>
      </c>
      <c r="E47" s="19">
        <f>SUM(E34:E46)</f>
        <v>0</v>
      </c>
      <c r="F47" s="140"/>
      <c r="G47" s="273"/>
      <c r="H47" s="274"/>
      <c r="I47" s="274"/>
      <c r="J47" s="294" t="s">
        <v>204</v>
      </c>
      <c r="K47" s="276">
        <f>SUM(K35:K46)</f>
        <v>0</v>
      </c>
    </row>
    <row r="48" spans="1:11" ht="15" customHeight="1" x14ac:dyDescent="0.35">
      <c r="A48" s="168"/>
      <c r="B48" s="134"/>
      <c r="C48" s="134"/>
      <c r="D48" s="135"/>
      <c r="E48" s="45" t="s">
        <v>409</v>
      </c>
      <c r="F48" s="140"/>
      <c r="G48" s="277"/>
      <c r="H48" s="278"/>
      <c r="I48" s="278"/>
      <c r="J48" s="283"/>
      <c r="K48" s="350" t="s">
        <v>410</v>
      </c>
    </row>
    <row r="49" spans="1:11" ht="15" customHeight="1" x14ac:dyDescent="0.35">
      <c r="C49" s="2"/>
      <c r="F49" s="140"/>
      <c r="G49" s="262"/>
      <c r="H49" s="262"/>
      <c r="I49" s="261"/>
      <c r="J49" s="262"/>
      <c r="K49" s="262"/>
    </row>
    <row r="50" spans="1:11" ht="30" customHeight="1" x14ac:dyDescent="0.35">
      <c r="A50" s="30" t="s">
        <v>411</v>
      </c>
      <c r="B50" s="31"/>
      <c r="C50" s="32"/>
      <c r="D50" s="31"/>
      <c r="E50" s="33"/>
      <c r="F50" s="140"/>
      <c r="G50" s="333" t="s">
        <v>412</v>
      </c>
      <c r="H50" s="334"/>
      <c r="I50" s="335"/>
      <c r="J50" s="334"/>
      <c r="K50" s="336"/>
    </row>
    <row r="51" spans="1:11" ht="15" customHeight="1" x14ac:dyDescent="0.35">
      <c r="A51" s="34"/>
      <c r="B51" s="35"/>
      <c r="C51" s="36" t="s">
        <v>174</v>
      </c>
      <c r="D51" s="363"/>
      <c r="E51" s="37"/>
      <c r="F51" s="140"/>
      <c r="G51" s="337"/>
      <c r="H51" s="338"/>
      <c r="I51" s="339" t="s">
        <v>175</v>
      </c>
      <c r="J51" s="340"/>
      <c r="K51" s="341"/>
    </row>
    <row r="52" spans="1:11" ht="30" customHeight="1" x14ac:dyDescent="0.35">
      <c r="A52" s="38"/>
      <c r="B52" s="39" t="s">
        <v>176</v>
      </c>
      <c r="C52" s="40" t="s">
        <v>48</v>
      </c>
      <c r="D52" s="40" t="s">
        <v>49</v>
      </c>
      <c r="E52" s="41" t="s">
        <v>50</v>
      </c>
      <c r="F52" s="140"/>
      <c r="G52" s="342"/>
      <c r="H52" s="343" t="s">
        <v>178</v>
      </c>
      <c r="I52" s="344" t="s">
        <v>51</v>
      </c>
      <c r="J52" s="344" t="s">
        <v>52</v>
      </c>
      <c r="K52" s="345" t="s">
        <v>53</v>
      </c>
    </row>
    <row r="53" spans="1:11" ht="46.5" x14ac:dyDescent="0.35">
      <c r="A53" s="15">
        <v>1</v>
      </c>
      <c r="B53" s="177" t="s">
        <v>335</v>
      </c>
      <c r="C53" s="323"/>
      <c r="D53" s="324"/>
      <c r="E53" s="42">
        <f>IF(C53="Cumple Totalmente", 1, IF(C53="Cumple Parcialmente",0.5, 0))</f>
        <v>0</v>
      </c>
      <c r="F53" s="140"/>
      <c r="G53" s="267">
        <v>1</v>
      </c>
      <c r="H53" s="346" t="s">
        <v>336</v>
      </c>
      <c r="I53" s="269"/>
      <c r="J53" s="272"/>
      <c r="K53" s="347">
        <f t="shared" ref="K53:K58" si="4">IF(I53="Fully met", 1, IF(I53="Partially met",0.5, 0))</f>
        <v>0</v>
      </c>
    </row>
    <row r="54" spans="1:11" ht="88.5" customHeight="1" x14ac:dyDescent="0.35">
      <c r="A54" s="15">
        <v>2</v>
      </c>
      <c r="B54" s="178" t="s">
        <v>413</v>
      </c>
      <c r="C54" s="323"/>
      <c r="D54" s="324"/>
      <c r="E54" s="42">
        <f t="shared" ref="E54:E58" si="5">IF(C54="Cumple Totalmente", 1, IF(C54="Cumple Parcialmente",0.5, 0))</f>
        <v>0</v>
      </c>
      <c r="F54" s="140"/>
      <c r="G54" s="267">
        <v>2</v>
      </c>
      <c r="H54" s="348" t="s">
        <v>414</v>
      </c>
      <c r="I54" s="269"/>
      <c r="J54" s="272"/>
      <c r="K54" s="347">
        <f t="shared" si="4"/>
        <v>0</v>
      </c>
    </row>
    <row r="55" spans="1:11" ht="61.5" customHeight="1" x14ac:dyDescent="0.35">
      <c r="A55" s="15">
        <v>3</v>
      </c>
      <c r="B55" s="178" t="s">
        <v>415</v>
      </c>
      <c r="C55" s="323"/>
      <c r="D55" s="324"/>
      <c r="E55" s="42">
        <f t="shared" si="5"/>
        <v>0</v>
      </c>
      <c r="F55" s="140"/>
      <c r="G55" s="267">
        <v>3</v>
      </c>
      <c r="H55" s="348" t="s">
        <v>416</v>
      </c>
      <c r="I55" s="269"/>
      <c r="J55" s="272"/>
      <c r="K55" s="347">
        <f t="shared" si="4"/>
        <v>0</v>
      </c>
    </row>
    <row r="56" spans="1:11" ht="62" x14ac:dyDescent="0.35">
      <c r="A56" s="15">
        <v>4</v>
      </c>
      <c r="B56" s="178" t="s">
        <v>341</v>
      </c>
      <c r="C56" s="323"/>
      <c r="D56" s="324"/>
      <c r="E56" s="42">
        <f t="shared" si="5"/>
        <v>0</v>
      </c>
      <c r="F56" s="140"/>
      <c r="G56" s="267">
        <v>4</v>
      </c>
      <c r="H56" s="348" t="s">
        <v>417</v>
      </c>
      <c r="I56" s="269"/>
      <c r="J56" s="272"/>
      <c r="K56" s="347">
        <f t="shared" si="4"/>
        <v>0</v>
      </c>
    </row>
    <row r="57" spans="1:11" ht="108.5" x14ac:dyDescent="0.35">
      <c r="A57" s="15">
        <v>5</v>
      </c>
      <c r="B57" s="180" t="s">
        <v>343</v>
      </c>
      <c r="C57" s="323"/>
      <c r="D57" s="324"/>
      <c r="E57" s="42">
        <f t="shared" si="5"/>
        <v>0</v>
      </c>
      <c r="F57" s="140"/>
      <c r="G57" s="267">
        <v>5</v>
      </c>
      <c r="H57" s="348" t="s">
        <v>344</v>
      </c>
      <c r="I57" s="269"/>
      <c r="J57" s="272"/>
      <c r="K57" s="347">
        <f t="shared" si="4"/>
        <v>0</v>
      </c>
    </row>
    <row r="58" spans="1:11" ht="77.5" x14ac:dyDescent="0.35">
      <c r="A58" s="15">
        <v>6</v>
      </c>
      <c r="B58" s="178" t="s">
        <v>345</v>
      </c>
      <c r="C58" s="323"/>
      <c r="D58" s="324"/>
      <c r="E58" s="42">
        <f t="shared" si="5"/>
        <v>0</v>
      </c>
      <c r="F58" s="140"/>
      <c r="G58" s="267">
        <v>6</v>
      </c>
      <c r="H58" s="348" t="s">
        <v>346</v>
      </c>
      <c r="I58" s="269"/>
      <c r="J58" s="272"/>
      <c r="K58" s="347">
        <f t="shared" si="4"/>
        <v>0</v>
      </c>
    </row>
    <row r="59" spans="1:11" ht="15.5" x14ac:dyDescent="0.35">
      <c r="A59" s="167"/>
      <c r="B59" s="133"/>
      <c r="C59" s="133"/>
      <c r="D59" s="170" t="s">
        <v>203</v>
      </c>
      <c r="E59" s="19">
        <f>SUM(E53:E58)</f>
        <v>0</v>
      </c>
      <c r="F59" s="140"/>
      <c r="G59" s="273"/>
      <c r="H59" s="274"/>
      <c r="I59" s="274"/>
      <c r="J59" s="294" t="s">
        <v>204</v>
      </c>
      <c r="K59" s="276">
        <f>SUM(K53:K58)</f>
        <v>0</v>
      </c>
    </row>
    <row r="60" spans="1:11" ht="15" customHeight="1" x14ac:dyDescent="0.35">
      <c r="A60" s="168"/>
      <c r="B60" s="134"/>
      <c r="C60" s="134"/>
      <c r="D60" s="135"/>
      <c r="E60" s="45" t="s">
        <v>347</v>
      </c>
      <c r="F60" s="140"/>
      <c r="G60" s="277"/>
      <c r="H60" s="278"/>
      <c r="I60" s="278"/>
      <c r="J60" s="283"/>
      <c r="K60" s="350" t="s">
        <v>348</v>
      </c>
    </row>
    <row r="61" spans="1:11" ht="15" customHeight="1" x14ac:dyDescent="0.35">
      <c r="C61" s="2"/>
      <c r="F61" s="140"/>
      <c r="G61" s="262"/>
      <c r="H61" s="262"/>
      <c r="I61" s="261"/>
      <c r="J61" s="262"/>
      <c r="K61" s="262"/>
    </row>
    <row r="62" spans="1:11" ht="30" customHeight="1" x14ac:dyDescent="0.35">
      <c r="A62" s="30" t="s">
        <v>418</v>
      </c>
      <c r="B62" s="31"/>
      <c r="C62" s="32"/>
      <c r="D62" s="31"/>
      <c r="E62" s="33"/>
      <c r="F62" s="140"/>
      <c r="G62" s="333" t="s">
        <v>419</v>
      </c>
      <c r="H62" s="334"/>
      <c r="I62" s="335"/>
      <c r="J62" s="334"/>
      <c r="K62" s="336"/>
    </row>
    <row r="63" spans="1:11" ht="15" customHeight="1" x14ac:dyDescent="0.35">
      <c r="A63" s="34"/>
      <c r="B63" s="35"/>
      <c r="C63" s="36" t="s">
        <v>174</v>
      </c>
      <c r="D63" s="363"/>
      <c r="E63" s="37"/>
      <c r="F63" s="140"/>
      <c r="G63" s="337"/>
      <c r="H63" s="338"/>
      <c r="I63" s="339" t="s">
        <v>175</v>
      </c>
      <c r="J63" s="340"/>
      <c r="K63" s="341"/>
    </row>
    <row r="64" spans="1:11" ht="30" customHeight="1" x14ac:dyDescent="0.35">
      <c r="A64" s="46"/>
      <c r="B64" s="47" t="s">
        <v>176</v>
      </c>
      <c r="C64" s="40" t="s">
        <v>48</v>
      </c>
      <c r="D64" s="40" t="s">
        <v>49</v>
      </c>
      <c r="E64" s="41" t="s">
        <v>50</v>
      </c>
      <c r="F64" s="140"/>
      <c r="G64" s="351"/>
      <c r="H64" s="352" t="s">
        <v>178</v>
      </c>
      <c r="I64" s="344" t="s">
        <v>51</v>
      </c>
      <c r="J64" s="344" t="s">
        <v>52</v>
      </c>
      <c r="K64" s="345" t="s">
        <v>53</v>
      </c>
    </row>
    <row r="65" spans="1:11" ht="70.5" customHeight="1" x14ac:dyDescent="0.35">
      <c r="A65" s="15">
        <v>1</v>
      </c>
      <c r="B65" s="183" t="s">
        <v>351</v>
      </c>
      <c r="C65" s="323"/>
      <c r="D65" s="324"/>
      <c r="E65" s="42">
        <f>IF(C65="Cumple Totalmente", 1, IF(C65="Cumple Parcialmente",0.5, 0))</f>
        <v>0</v>
      </c>
      <c r="F65" s="140"/>
      <c r="G65" s="267">
        <v>1</v>
      </c>
      <c r="H65" s="346" t="s">
        <v>420</v>
      </c>
      <c r="I65" s="269"/>
      <c r="J65" s="272"/>
      <c r="K65" s="347">
        <f t="shared" ref="K65:K75" si="6">IF(I65="Fully met", 1, IF(I65="Partially met",0.5, 0))</f>
        <v>0</v>
      </c>
    </row>
    <row r="66" spans="1:11" ht="62" x14ac:dyDescent="0.35">
      <c r="A66" s="15">
        <v>2</v>
      </c>
      <c r="B66" s="182" t="s">
        <v>353</v>
      </c>
      <c r="C66" s="323"/>
      <c r="D66" s="324"/>
      <c r="E66" s="42">
        <f t="shared" ref="E66:E75" si="7">IF(C66="Cumple Totalmente", 1, IF(C66="Cumple Parcialmente",0.5, 0))</f>
        <v>0</v>
      </c>
      <c r="F66" s="140"/>
      <c r="G66" s="267">
        <v>2</v>
      </c>
      <c r="H66" s="348" t="s">
        <v>354</v>
      </c>
      <c r="I66" s="269"/>
      <c r="J66" s="272"/>
      <c r="K66" s="347">
        <f t="shared" si="6"/>
        <v>0</v>
      </c>
    </row>
    <row r="67" spans="1:11" ht="31" x14ac:dyDescent="0.35">
      <c r="A67" s="15">
        <v>3</v>
      </c>
      <c r="B67" s="183" t="s">
        <v>355</v>
      </c>
      <c r="C67" s="323"/>
      <c r="D67" s="324"/>
      <c r="E67" s="42">
        <f t="shared" si="7"/>
        <v>0</v>
      </c>
      <c r="F67" s="140"/>
      <c r="G67" s="267">
        <v>3</v>
      </c>
      <c r="H67" s="346" t="s">
        <v>356</v>
      </c>
      <c r="I67" s="269"/>
      <c r="J67" s="272"/>
      <c r="K67" s="347">
        <f t="shared" si="6"/>
        <v>0</v>
      </c>
    </row>
    <row r="68" spans="1:11" ht="62" x14ac:dyDescent="0.35">
      <c r="A68" s="15">
        <v>4</v>
      </c>
      <c r="B68" s="182" t="s">
        <v>357</v>
      </c>
      <c r="C68" s="323"/>
      <c r="D68" s="324"/>
      <c r="E68" s="42">
        <f t="shared" si="7"/>
        <v>0</v>
      </c>
      <c r="F68" s="140"/>
      <c r="G68" s="267">
        <v>4</v>
      </c>
      <c r="H68" s="348" t="s">
        <v>358</v>
      </c>
      <c r="I68" s="269"/>
      <c r="J68" s="272"/>
      <c r="K68" s="347">
        <f t="shared" si="6"/>
        <v>0</v>
      </c>
    </row>
    <row r="69" spans="1:11" ht="57" customHeight="1" x14ac:dyDescent="0.35">
      <c r="A69" s="15">
        <v>5</v>
      </c>
      <c r="B69" s="182" t="s">
        <v>359</v>
      </c>
      <c r="C69" s="323"/>
      <c r="D69" s="324"/>
      <c r="E69" s="42">
        <f t="shared" si="7"/>
        <v>0</v>
      </c>
      <c r="F69" s="140"/>
      <c r="G69" s="267">
        <v>5</v>
      </c>
      <c r="H69" s="348" t="s">
        <v>360</v>
      </c>
      <c r="I69" s="291"/>
      <c r="J69" s="272"/>
      <c r="K69" s="347">
        <f t="shared" si="6"/>
        <v>0</v>
      </c>
    </row>
    <row r="70" spans="1:11" ht="115.5" customHeight="1" x14ac:dyDescent="0.35">
      <c r="A70" s="15">
        <v>6</v>
      </c>
      <c r="B70" s="182" t="s">
        <v>361</v>
      </c>
      <c r="C70" s="323"/>
      <c r="D70" s="324"/>
      <c r="E70" s="42">
        <f t="shared" si="7"/>
        <v>0</v>
      </c>
      <c r="F70" s="140"/>
      <c r="G70" s="267">
        <v>6</v>
      </c>
      <c r="H70" s="348" t="s">
        <v>362</v>
      </c>
      <c r="I70" s="269"/>
      <c r="J70" s="272"/>
      <c r="K70" s="347">
        <f t="shared" si="6"/>
        <v>0</v>
      </c>
    </row>
    <row r="71" spans="1:11" ht="146.25" customHeight="1" x14ac:dyDescent="0.35">
      <c r="A71" s="29">
        <v>7</v>
      </c>
      <c r="B71" s="182" t="s">
        <v>421</v>
      </c>
      <c r="C71" s="323"/>
      <c r="D71" s="324"/>
      <c r="E71" s="42">
        <f t="shared" si="7"/>
        <v>0</v>
      </c>
      <c r="F71" s="140"/>
      <c r="G71" s="290">
        <v>7</v>
      </c>
      <c r="H71" s="348" t="s">
        <v>422</v>
      </c>
      <c r="I71" s="269"/>
      <c r="J71" s="272"/>
      <c r="K71" s="347">
        <f t="shared" si="6"/>
        <v>0</v>
      </c>
    </row>
    <row r="72" spans="1:11" ht="69" customHeight="1" x14ac:dyDescent="0.35">
      <c r="A72" s="15">
        <v>8</v>
      </c>
      <c r="B72" s="182" t="s">
        <v>423</v>
      </c>
      <c r="C72" s="323"/>
      <c r="D72" s="324"/>
      <c r="E72" s="42">
        <f t="shared" si="7"/>
        <v>0</v>
      </c>
      <c r="F72" s="140"/>
      <c r="G72" s="267">
        <v>8</v>
      </c>
      <c r="H72" s="348" t="s">
        <v>424</v>
      </c>
      <c r="I72" s="269"/>
      <c r="J72" s="272"/>
      <c r="K72" s="347">
        <f t="shared" si="6"/>
        <v>0</v>
      </c>
    </row>
    <row r="73" spans="1:11" ht="46.5" x14ac:dyDescent="0.35">
      <c r="A73" s="15">
        <v>9</v>
      </c>
      <c r="B73" s="182" t="s">
        <v>425</v>
      </c>
      <c r="C73" s="323"/>
      <c r="D73" s="324"/>
      <c r="E73" s="42">
        <f t="shared" si="7"/>
        <v>0</v>
      </c>
      <c r="F73" s="140"/>
      <c r="G73" s="267">
        <v>9</v>
      </c>
      <c r="H73" s="348" t="s">
        <v>426</v>
      </c>
      <c r="I73" s="269"/>
      <c r="J73" s="272"/>
      <c r="K73" s="347">
        <f t="shared" si="6"/>
        <v>0</v>
      </c>
    </row>
    <row r="74" spans="1:11" ht="139.5" x14ac:dyDescent="0.35">
      <c r="A74" s="15">
        <v>10</v>
      </c>
      <c r="B74" s="182" t="s">
        <v>427</v>
      </c>
      <c r="C74" s="323"/>
      <c r="D74" s="324"/>
      <c r="E74" s="42">
        <f t="shared" si="7"/>
        <v>0</v>
      </c>
      <c r="F74" s="140"/>
      <c r="G74" s="267">
        <v>10</v>
      </c>
      <c r="H74" s="348" t="s">
        <v>428</v>
      </c>
      <c r="I74" s="269"/>
      <c r="J74" s="272"/>
      <c r="K74" s="347">
        <f t="shared" si="6"/>
        <v>0</v>
      </c>
    </row>
    <row r="75" spans="1:11" ht="77.5" x14ac:dyDescent="0.35">
      <c r="A75" s="15">
        <v>11</v>
      </c>
      <c r="B75" s="182" t="s">
        <v>429</v>
      </c>
      <c r="C75" s="323"/>
      <c r="D75" s="324"/>
      <c r="E75" s="42">
        <f t="shared" si="7"/>
        <v>0</v>
      </c>
      <c r="F75" s="140"/>
      <c r="G75" s="267">
        <v>11</v>
      </c>
      <c r="H75" s="348" t="s">
        <v>372</v>
      </c>
      <c r="I75" s="269"/>
      <c r="J75" s="272"/>
      <c r="K75" s="347">
        <f t="shared" si="6"/>
        <v>0</v>
      </c>
    </row>
    <row r="76" spans="1:11" ht="15" customHeight="1" x14ac:dyDescent="0.35">
      <c r="A76" s="167"/>
      <c r="B76" s="133"/>
      <c r="C76" s="133"/>
      <c r="D76" s="170" t="s">
        <v>203</v>
      </c>
      <c r="E76" s="19">
        <f>SUM(E65:E75)</f>
        <v>0</v>
      </c>
      <c r="F76" s="140"/>
      <c r="G76" s="273"/>
      <c r="H76" s="274"/>
      <c r="I76" s="274"/>
      <c r="J76" s="381" t="s">
        <v>204</v>
      </c>
      <c r="K76" s="276">
        <f>SUM(K61:K75)</f>
        <v>0</v>
      </c>
    </row>
    <row r="77" spans="1:11" ht="15" customHeight="1" x14ac:dyDescent="0.35">
      <c r="A77" s="168"/>
      <c r="B77" s="134"/>
      <c r="C77" s="134"/>
      <c r="D77" s="135"/>
      <c r="E77" s="45" t="s">
        <v>307</v>
      </c>
      <c r="F77" s="140"/>
      <c r="G77" s="277"/>
      <c r="H77" s="278"/>
      <c r="I77" s="278"/>
      <c r="J77" s="283"/>
      <c r="K77" s="350" t="s">
        <v>277</v>
      </c>
    </row>
    <row r="78" spans="1:11" ht="14.25" customHeight="1" x14ac:dyDescent="0.35">
      <c r="C78" s="2"/>
      <c r="F78" s="140"/>
      <c r="I78" s="2"/>
    </row>
    <row r="79" spans="1:11" ht="14.25" customHeight="1" x14ac:dyDescent="0.35">
      <c r="C79" s="2"/>
      <c r="F79" s="140"/>
      <c r="I79" s="2"/>
    </row>
    <row r="80" spans="1:11" ht="14.25" customHeight="1" x14ac:dyDescent="0.35">
      <c r="C80" s="2"/>
      <c r="F80" s="140"/>
      <c r="I80" s="2"/>
    </row>
    <row r="81" spans="3:9" ht="14.25" customHeight="1" x14ac:dyDescent="0.35">
      <c r="C81" s="2"/>
      <c r="F81" s="140"/>
      <c r="I81" s="2"/>
    </row>
    <row r="82" spans="3:9" ht="14.25" customHeight="1" x14ac:dyDescent="0.35">
      <c r="F82" s="140"/>
    </row>
    <row r="83" spans="3:9" ht="14.25" customHeight="1" x14ac:dyDescent="0.35">
      <c r="F83" s="140"/>
    </row>
    <row r="84" spans="3:9" ht="14.25" customHeight="1" x14ac:dyDescent="0.35">
      <c r="F84" s="140"/>
    </row>
    <row r="85" spans="3:9" ht="14.25" customHeight="1" x14ac:dyDescent="0.35">
      <c r="F85" s="140"/>
    </row>
    <row r="86" spans="3:9" ht="14.25" customHeight="1" x14ac:dyDescent="0.35">
      <c r="F86" s="140"/>
    </row>
    <row r="87" spans="3:9" ht="14.25" customHeight="1" x14ac:dyDescent="0.35">
      <c r="F87" s="140"/>
    </row>
    <row r="88" spans="3:9" ht="14.25" customHeight="1" x14ac:dyDescent="0.35">
      <c r="F88" s="140"/>
    </row>
    <row r="89" spans="3:9" ht="14.25" customHeight="1" x14ac:dyDescent="0.35">
      <c r="F89" s="140"/>
    </row>
    <row r="90" spans="3:9" ht="14.25" customHeight="1" x14ac:dyDescent="0.35">
      <c r="F90" s="140"/>
    </row>
    <row r="91" spans="3:9" ht="14.25" customHeight="1" x14ac:dyDescent="0.35">
      <c r="F91" s="140"/>
    </row>
    <row r="92" spans="3:9" ht="14.25" customHeight="1" x14ac:dyDescent="0.35">
      <c r="F92" s="140"/>
    </row>
    <row r="93" spans="3:9" ht="14.25" customHeight="1" x14ac:dyDescent="0.35">
      <c r="F93" s="140"/>
    </row>
    <row r="94" spans="3:9" ht="14.25" customHeight="1" x14ac:dyDescent="0.35">
      <c r="F94" s="140"/>
    </row>
    <row r="95" spans="3:9" ht="14.25" customHeight="1" x14ac:dyDescent="0.35">
      <c r="F95" s="140"/>
    </row>
    <row r="96" spans="3:9" ht="14.25" customHeight="1" x14ac:dyDescent="0.35">
      <c r="F96" s="140"/>
    </row>
    <row r="97" spans="6:6" ht="14.25" customHeight="1" x14ac:dyDescent="0.35">
      <c r="F97" s="140"/>
    </row>
    <row r="98" spans="6:6" ht="14.25" customHeight="1" x14ac:dyDescent="0.35">
      <c r="F98" s="140"/>
    </row>
    <row r="99" spans="6:6" ht="14.25" customHeight="1" x14ac:dyDescent="0.35">
      <c r="F99" s="140"/>
    </row>
    <row r="100" spans="6:6" ht="14.25" customHeight="1" x14ac:dyDescent="0.35">
      <c r="F100" s="140"/>
    </row>
    <row r="101" spans="6:6" ht="14.25" customHeight="1" x14ac:dyDescent="0.35">
      <c r="F101" s="140"/>
    </row>
    <row r="102" spans="6:6" ht="14.25" customHeight="1" x14ac:dyDescent="0.35">
      <c r="F102" s="140"/>
    </row>
    <row r="103" spans="6:6" ht="14.25" customHeight="1" x14ac:dyDescent="0.35">
      <c r="F103" s="140"/>
    </row>
    <row r="104" spans="6:6" ht="14.25" customHeight="1" x14ac:dyDescent="0.35">
      <c r="F104" s="140"/>
    </row>
    <row r="105" spans="6:6" ht="14.25" customHeight="1" x14ac:dyDescent="0.35">
      <c r="F105" s="140"/>
    </row>
    <row r="106" spans="6:6" ht="14.25" customHeight="1" x14ac:dyDescent="0.35">
      <c r="F106" s="140"/>
    </row>
    <row r="107" spans="6:6" ht="14.25" customHeight="1" x14ac:dyDescent="0.35">
      <c r="F107" s="140"/>
    </row>
    <row r="108" spans="6:6" ht="14.25" customHeight="1" x14ac:dyDescent="0.35">
      <c r="F108" s="140"/>
    </row>
    <row r="109" spans="6:6" ht="14.25" customHeight="1" x14ac:dyDescent="0.35">
      <c r="F109" s="140"/>
    </row>
    <row r="110" spans="6:6" ht="14.25" customHeight="1" x14ac:dyDescent="0.35">
      <c r="F110" s="140"/>
    </row>
    <row r="111" spans="6:6" ht="14.25" customHeight="1" x14ac:dyDescent="0.35">
      <c r="F111" s="140"/>
    </row>
    <row r="112" spans="6:6" ht="14.25" customHeight="1" x14ac:dyDescent="0.35">
      <c r="F112" s="140"/>
    </row>
    <row r="113" spans="6:6" ht="14.25" customHeight="1" x14ac:dyDescent="0.35">
      <c r="F113" s="140"/>
    </row>
    <row r="114" spans="6:6" ht="14.25" customHeight="1" x14ac:dyDescent="0.35">
      <c r="F114" s="140"/>
    </row>
    <row r="115" spans="6:6" ht="14.25" customHeight="1" x14ac:dyDescent="0.35">
      <c r="F115" s="140"/>
    </row>
    <row r="116" spans="6:6" ht="14.25" customHeight="1" x14ac:dyDescent="0.35">
      <c r="F116" s="140"/>
    </row>
    <row r="117" spans="6:6" ht="14.25" customHeight="1" x14ac:dyDescent="0.35">
      <c r="F117" s="140"/>
    </row>
    <row r="118" spans="6:6" ht="14.25" customHeight="1" x14ac:dyDescent="0.35">
      <c r="F118" s="140"/>
    </row>
    <row r="119" spans="6:6" ht="14.25" customHeight="1" x14ac:dyDescent="0.35">
      <c r="F119" s="140"/>
    </row>
    <row r="120" spans="6:6" ht="14.25" customHeight="1" x14ac:dyDescent="0.35">
      <c r="F120" s="140"/>
    </row>
    <row r="121" spans="6:6" ht="14.25" customHeight="1" x14ac:dyDescent="0.35">
      <c r="F121" s="140"/>
    </row>
    <row r="122" spans="6:6" ht="14.25" customHeight="1" x14ac:dyDescent="0.35">
      <c r="F122" s="140"/>
    </row>
    <row r="123" spans="6:6" ht="14.25" customHeight="1" x14ac:dyDescent="0.35">
      <c r="F123" s="140"/>
    </row>
    <row r="124" spans="6:6" ht="14.25" customHeight="1" x14ac:dyDescent="0.35">
      <c r="F124" s="140"/>
    </row>
    <row r="125" spans="6:6" ht="14.25" customHeight="1" x14ac:dyDescent="0.35">
      <c r="F125" s="140"/>
    </row>
    <row r="126" spans="6:6" ht="14.25" customHeight="1" x14ac:dyDescent="0.35">
      <c r="F126" s="140"/>
    </row>
    <row r="127" spans="6:6" ht="14.25" customHeight="1" x14ac:dyDescent="0.35">
      <c r="F127" s="140"/>
    </row>
    <row r="128" spans="6:6" ht="14.25" customHeight="1" x14ac:dyDescent="0.35">
      <c r="F128" s="140"/>
    </row>
    <row r="129" spans="6:6" ht="14.25" customHeight="1" x14ac:dyDescent="0.35">
      <c r="F129" s="140"/>
    </row>
    <row r="130" spans="6:6" ht="14.25" customHeight="1" x14ac:dyDescent="0.35">
      <c r="F130" s="140"/>
    </row>
    <row r="131" spans="6:6" ht="14.25" customHeight="1" x14ac:dyDescent="0.35">
      <c r="F131" s="140"/>
    </row>
    <row r="132" spans="6:6" ht="14.25" customHeight="1" x14ac:dyDescent="0.35">
      <c r="F132" s="140"/>
    </row>
    <row r="133" spans="6:6" ht="14.25" customHeight="1" x14ac:dyDescent="0.35">
      <c r="F133" s="140"/>
    </row>
    <row r="134" spans="6:6" ht="14.25" customHeight="1" x14ac:dyDescent="0.35">
      <c r="F134" s="140"/>
    </row>
    <row r="135" spans="6:6" ht="14.25" customHeight="1" x14ac:dyDescent="0.35">
      <c r="F135" s="140"/>
    </row>
    <row r="136" spans="6:6" ht="14.25" customHeight="1" x14ac:dyDescent="0.35">
      <c r="F136" s="140"/>
    </row>
    <row r="137" spans="6:6" ht="14.25" customHeight="1" x14ac:dyDescent="0.35">
      <c r="F137" s="140"/>
    </row>
    <row r="138" spans="6:6" ht="14.25" customHeight="1" x14ac:dyDescent="0.35">
      <c r="F138" s="140"/>
    </row>
    <row r="139" spans="6:6" ht="14.25" customHeight="1" x14ac:dyDescent="0.35">
      <c r="F139" s="140"/>
    </row>
    <row r="140" spans="6:6" ht="14.25" customHeight="1" x14ac:dyDescent="0.35">
      <c r="F140" s="140"/>
    </row>
    <row r="141" spans="6:6" ht="14.25" customHeight="1" x14ac:dyDescent="0.35">
      <c r="F141" s="140"/>
    </row>
    <row r="142" spans="6:6" ht="14.25" customHeight="1" x14ac:dyDescent="0.35">
      <c r="F142" s="140"/>
    </row>
    <row r="143" spans="6:6" ht="14.25" customHeight="1" x14ac:dyDescent="0.35">
      <c r="F143" s="140"/>
    </row>
    <row r="144" spans="6:6" ht="14.25" customHeight="1" x14ac:dyDescent="0.35">
      <c r="F144" s="140"/>
    </row>
    <row r="145" spans="6:6" ht="14.25" customHeight="1" x14ac:dyDescent="0.35">
      <c r="F145" s="140"/>
    </row>
    <row r="146" spans="6:6" ht="14.25" customHeight="1" x14ac:dyDescent="0.35">
      <c r="F146" s="140"/>
    </row>
    <row r="147" spans="6:6" ht="14.25" customHeight="1" x14ac:dyDescent="0.35">
      <c r="F147" s="140"/>
    </row>
    <row r="148" spans="6:6" ht="14.25" customHeight="1" x14ac:dyDescent="0.35">
      <c r="F148" s="140"/>
    </row>
    <row r="149" spans="6:6" ht="14.25" customHeight="1" x14ac:dyDescent="0.35">
      <c r="F149" s="140"/>
    </row>
    <row r="150" spans="6:6" ht="14.25" customHeight="1" x14ac:dyDescent="0.35">
      <c r="F150" s="140"/>
    </row>
    <row r="151" spans="6:6" ht="14.25" customHeight="1" x14ac:dyDescent="0.35">
      <c r="F151" s="140"/>
    </row>
    <row r="152" spans="6:6" ht="14.25" customHeight="1" x14ac:dyDescent="0.35">
      <c r="F152" s="140"/>
    </row>
    <row r="153" spans="6:6" ht="14.25" customHeight="1" x14ac:dyDescent="0.35">
      <c r="F153" s="140"/>
    </row>
    <row r="154" spans="6:6" ht="14.25" customHeight="1" x14ac:dyDescent="0.35">
      <c r="F154" s="140"/>
    </row>
    <row r="155" spans="6:6" ht="14.25" customHeight="1" x14ac:dyDescent="0.35">
      <c r="F155" s="140"/>
    </row>
    <row r="156" spans="6:6" ht="14.25" customHeight="1" x14ac:dyDescent="0.35">
      <c r="F156" s="140"/>
    </row>
    <row r="157" spans="6:6" ht="14.25" customHeight="1" x14ac:dyDescent="0.35">
      <c r="F157" s="140"/>
    </row>
    <row r="158" spans="6:6" ht="14.25" customHeight="1" x14ac:dyDescent="0.35">
      <c r="F158" s="140"/>
    </row>
    <row r="159" spans="6:6" ht="14.25" customHeight="1" x14ac:dyDescent="0.35">
      <c r="F159" s="140"/>
    </row>
    <row r="160" spans="6:6" ht="14.25" customHeight="1" x14ac:dyDescent="0.35">
      <c r="F160" s="140"/>
    </row>
    <row r="161" spans="6:6" ht="14.25" customHeight="1" x14ac:dyDescent="0.35">
      <c r="F161" s="140"/>
    </row>
    <row r="162" spans="6:6" ht="14.25" customHeight="1" x14ac:dyDescent="0.35">
      <c r="F162" s="140"/>
    </row>
    <row r="163" spans="6:6" ht="14.25" customHeight="1" x14ac:dyDescent="0.35">
      <c r="F163" s="140"/>
    </row>
    <row r="164" spans="6:6" ht="14.25" customHeight="1" x14ac:dyDescent="0.35">
      <c r="F164" s="140"/>
    </row>
    <row r="165" spans="6:6" ht="14.25" customHeight="1" x14ac:dyDescent="0.35">
      <c r="F165" s="140"/>
    </row>
    <row r="166" spans="6:6" ht="14.25" customHeight="1" x14ac:dyDescent="0.35">
      <c r="F166" s="140"/>
    </row>
    <row r="167" spans="6:6" ht="14.25" customHeight="1" x14ac:dyDescent="0.35">
      <c r="F167" s="140"/>
    </row>
    <row r="168" spans="6:6" ht="14.25" customHeight="1" x14ac:dyDescent="0.35">
      <c r="F168" s="140"/>
    </row>
    <row r="169" spans="6:6" ht="14.25" customHeight="1" x14ac:dyDescent="0.35">
      <c r="F169" s="140"/>
    </row>
    <row r="170" spans="6:6" ht="14.25" customHeight="1" x14ac:dyDescent="0.35">
      <c r="F170" s="140"/>
    </row>
    <row r="171" spans="6:6" ht="14.25" customHeight="1" x14ac:dyDescent="0.35">
      <c r="F171" s="140"/>
    </row>
    <row r="172" spans="6:6" ht="14.25" customHeight="1" x14ac:dyDescent="0.35">
      <c r="F172" s="140"/>
    </row>
    <row r="173" spans="6:6" ht="14.25" customHeight="1" x14ac:dyDescent="0.35">
      <c r="F173" s="140"/>
    </row>
    <row r="174" spans="6:6" ht="14.25" customHeight="1" x14ac:dyDescent="0.35">
      <c r="F174" s="140"/>
    </row>
    <row r="175" spans="6:6" ht="14.25" customHeight="1" x14ac:dyDescent="0.35">
      <c r="F175" s="140"/>
    </row>
    <row r="176" spans="6:6" ht="14.25" customHeight="1" x14ac:dyDescent="0.35">
      <c r="F176" s="140"/>
    </row>
    <row r="177" spans="6:6" ht="14.25" customHeight="1" x14ac:dyDescent="0.35">
      <c r="F177" s="140"/>
    </row>
    <row r="178" spans="6:6" ht="14.25" customHeight="1" x14ac:dyDescent="0.35">
      <c r="F178" s="140"/>
    </row>
    <row r="179" spans="6:6" ht="14.25" customHeight="1" x14ac:dyDescent="0.35">
      <c r="F179" s="140"/>
    </row>
    <row r="180" spans="6:6" ht="14.25" customHeight="1" x14ac:dyDescent="0.35">
      <c r="F180" s="140"/>
    </row>
    <row r="181" spans="6:6" ht="14.25" customHeight="1" x14ac:dyDescent="0.35">
      <c r="F181" s="140"/>
    </row>
    <row r="182" spans="6:6" ht="14.25" customHeight="1" x14ac:dyDescent="0.35">
      <c r="F182" s="140"/>
    </row>
    <row r="183" spans="6:6" ht="14.25" customHeight="1" x14ac:dyDescent="0.35">
      <c r="F183" s="140"/>
    </row>
    <row r="184" spans="6:6" ht="14.25" customHeight="1" x14ac:dyDescent="0.35">
      <c r="F184" s="140"/>
    </row>
    <row r="185" spans="6:6" ht="14.25" customHeight="1" x14ac:dyDescent="0.35">
      <c r="F185" s="140"/>
    </row>
    <row r="186" spans="6:6" ht="14.25" customHeight="1" x14ac:dyDescent="0.35">
      <c r="F186" s="140"/>
    </row>
    <row r="187" spans="6:6" ht="14.25" customHeight="1" x14ac:dyDescent="0.35">
      <c r="F187" s="140"/>
    </row>
    <row r="188" spans="6:6" ht="14.25" customHeight="1" x14ac:dyDescent="0.35">
      <c r="F188" s="140"/>
    </row>
    <row r="189" spans="6:6" ht="14.25" customHeight="1" x14ac:dyDescent="0.35">
      <c r="F189" s="140"/>
    </row>
    <row r="190" spans="6:6" ht="14.25" customHeight="1" x14ac:dyDescent="0.35">
      <c r="F190" s="140"/>
    </row>
    <row r="191" spans="6:6" ht="14.25" customHeight="1" x14ac:dyDescent="0.35">
      <c r="F191" s="140"/>
    </row>
    <row r="192" spans="6:6" ht="14.25" customHeight="1" x14ac:dyDescent="0.35">
      <c r="F192" s="140"/>
    </row>
    <row r="193" spans="6:6" ht="14.25" customHeight="1" x14ac:dyDescent="0.35">
      <c r="F193" s="140"/>
    </row>
    <row r="194" spans="6:6" ht="14.25" customHeight="1" x14ac:dyDescent="0.35">
      <c r="F194" s="140"/>
    </row>
    <row r="195" spans="6:6" ht="14.25" customHeight="1" x14ac:dyDescent="0.35">
      <c r="F195" s="140"/>
    </row>
    <row r="196" spans="6:6" ht="14.25" customHeight="1" x14ac:dyDescent="0.35">
      <c r="F196" s="140"/>
    </row>
    <row r="197" spans="6:6" ht="14.25" customHeight="1" x14ac:dyDescent="0.35">
      <c r="F197" s="140"/>
    </row>
    <row r="198" spans="6:6" ht="14.25" customHeight="1" x14ac:dyDescent="0.35">
      <c r="F198" s="140"/>
    </row>
    <row r="199" spans="6:6" ht="14.25" customHeight="1" x14ac:dyDescent="0.35">
      <c r="F199" s="140"/>
    </row>
    <row r="200" spans="6:6" ht="14.25" customHeight="1" x14ac:dyDescent="0.35">
      <c r="F200" s="140"/>
    </row>
    <row r="201" spans="6:6" ht="14.25" customHeight="1" x14ac:dyDescent="0.35">
      <c r="F201" s="140"/>
    </row>
    <row r="202" spans="6:6" ht="14.25" customHeight="1" x14ac:dyDescent="0.35">
      <c r="F202" s="140"/>
    </row>
    <row r="203" spans="6:6" ht="14.25" customHeight="1" x14ac:dyDescent="0.35">
      <c r="F203" s="140"/>
    </row>
    <row r="204" spans="6:6" ht="14.25" customHeight="1" x14ac:dyDescent="0.35">
      <c r="F204" s="140"/>
    </row>
    <row r="205" spans="6:6" ht="14.25" customHeight="1" x14ac:dyDescent="0.35">
      <c r="F205" s="140"/>
    </row>
    <row r="206" spans="6:6" ht="14.25" customHeight="1" x14ac:dyDescent="0.35">
      <c r="F206" s="140"/>
    </row>
    <row r="207" spans="6:6" ht="14.25" customHeight="1" x14ac:dyDescent="0.35">
      <c r="F207" s="140"/>
    </row>
    <row r="208" spans="6:6" ht="14.25" customHeight="1" x14ac:dyDescent="0.35">
      <c r="F208" s="140"/>
    </row>
    <row r="209" spans="6:6" ht="14.25" customHeight="1" x14ac:dyDescent="0.35">
      <c r="F209" s="140"/>
    </row>
    <row r="210" spans="6:6" ht="14.25" customHeight="1" x14ac:dyDescent="0.35">
      <c r="F210" s="140"/>
    </row>
    <row r="211" spans="6:6" ht="14.25" customHeight="1" x14ac:dyDescent="0.35">
      <c r="F211" s="140"/>
    </row>
    <row r="212" spans="6:6" ht="14.25" customHeight="1" x14ac:dyDescent="0.35">
      <c r="F212" s="140"/>
    </row>
    <row r="213" spans="6:6" ht="14.25" customHeight="1" x14ac:dyDescent="0.35">
      <c r="F213" s="140"/>
    </row>
    <row r="214" spans="6:6" ht="14.25" customHeight="1" x14ac:dyDescent="0.35">
      <c r="F214" s="140"/>
    </row>
    <row r="215" spans="6:6" ht="14.25" customHeight="1" x14ac:dyDescent="0.35">
      <c r="F215" s="140"/>
    </row>
    <row r="216" spans="6:6" ht="14.25" customHeight="1" x14ac:dyDescent="0.35">
      <c r="F216" s="140"/>
    </row>
    <row r="217" spans="6:6" ht="14.25" customHeight="1" x14ac:dyDescent="0.35">
      <c r="F217" s="140"/>
    </row>
    <row r="218" spans="6:6" ht="14.25" customHeight="1" x14ac:dyDescent="0.35">
      <c r="F218" s="140"/>
    </row>
    <row r="219" spans="6:6" ht="14.25" customHeight="1" x14ac:dyDescent="0.35">
      <c r="F219" s="140"/>
    </row>
    <row r="220" spans="6:6" ht="14.25" customHeight="1" x14ac:dyDescent="0.35">
      <c r="F220" s="140"/>
    </row>
    <row r="221" spans="6:6" ht="14.25" customHeight="1" x14ac:dyDescent="0.35">
      <c r="F221" s="140"/>
    </row>
    <row r="222" spans="6:6" ht="14.25" customHeight="1" x14ac:dyDescent="0.35">
      <c r="F222" s="140"/>
    </row>
    <row r="223" spans="6:6" ht="14.25" customHeight="1" x14ac:dyDescent="0.35">
      <c r="F223" s="140"/>
    </row>
    <row r="224" spans="6:6" ht="14.25" customHeight="1" x14ac:dyDescent="0.35">
      <c r="F224" s="140"/>
    </row>
    <row r="225" spans="6:6" ht="14.25" customHeight="1" x14ac:dyDescent="0.35">
      <c r="F225" s="140"/>
    </row>
    <row r="226" spans="6:6" ht="14.25" customHeight="1" x14ac:dyDescent="0.35">
      <c r="F226" s="140"/>
    </row>
    <row r="227" spans="6:6" ht="14.25" customHeight="1" x14ac:dyDescent="0.35">
      <c r="F227" s="140"/>
    </row>
    <row r="228" spans="6:6" ht="14.25" customHeight="1" x14ac:dyDescent="0.35">
      <c r="F228" s="140"/>
    </row>
    <row r="229" spans="6:6" ht="14.25" customHeight="1" x14ac:dyDescent="0.35">
      <c r="F229" s="140"/>
    </row>
    <row r="230" spans="6:6" ht="14.25" customHeight="1" x14ac:dyDescent="0.35">
      <c r="F230" s="140"/>
    </row>
    <row r="231" spans="6:6" ht="14.25" customHeight="1" x14ac:dyDescent="0.35">
      <c r="F231" s="140"/>
    </row>
    <row r="232" spans="6:6" ht="14.25" customHeight="1" x14ac:dyDescent="0.35">
      <c r="F232" s="140"/>
    </row>
    <row r="233" spans="6:6" ht="14.25" customHeight="1" x14ac:dyDescent="0.35">
      <c r="F233" s="140"/>
    </row>
    <row r="234" spans="6:6" ht="14.25" customHeight="1" x14ac:dyDescent="0.35">
      <c r="F234" s="140"/>
    </row>
    <row r="235" spans="6:6" ht="14.25" customHeight="1" x14ac:dyDescent="0.35">
      <c r="F235" s="140"/>
    </row>
    <row r="236" spans="6:6" ht="14.25" customHeight="1" x14ac:dyDescent="0.35">
      <c r="F236" s="140"/>
    </row>
    <row r="237" spans="6:6" ht="14.25" customHeight="1" x14ac:dyDescent="0.35">
      <c r="F237" s="140"/>
    </row>
    <row r="238" spans="6:6" ht="14.25" customHeight="1" x14ac:dyDescent="0.35">
      <c r="F238" s="140"/>
    </row>
    <row r="239" spans="6:6" ht="14.25" customHeight="1" x14ac:dyDescent="0.35">
      <c r="F239" s="140"/>
    </row>
    <row r="240" spans="6:6" ht="14.25" customHeight="1" x14ac:dyDescent="0.35">
      <c r="F240" s="140"/>
    </row>
    <row r="241" spans="6:6" ht="14.25" customHeight="1" x14ac:dyDescent="0.35">
      <c r="F241" s="140"/>
    </row>
    <row r="242" spans="6:6" ht="14.25" customHeight="1" x14ac:dyDescent="0.35">
      <c r="F242" s="140"/>
    </row>
    <row r="243" spans="6:6" ht="14.25" customHeight="1" x14ac:dyDescent="0.35">
      <c r="F243" s="140"/>
    </row>
    <row r="244" spans="6:6" ht="14.25" customHeight="1" x14ac:dyDescent="0.35">
      <c r="F244" s="140"/>
    </row>
    <row r="245" spans="6:6" ht="14.25" customHeight="1" x14ac:dyDescent="0.35">
      <c r="F245" s="140"/>
    </row>
    <row r="246" spans="6:6" ht="14.25" customHeight="1" x14ac:dyDescent="0.35">
      <c r="F246" s="140"/>
    </row>
    <row r="247" spans="6:6" ht="14.25" customHeight="1" x14ac:dyDescent="0.35">
      <c r="F247" s="140"/>
    </row>
    <row r="248" spans="6:6" ht="14.25" customHeight="1" x14ac:dyDescent="0.35">
      <c r="F248" s="140"/>
    </row>
    <row r="249" spans="6:6" ht="14.25" customHeight="1" x14ac:dyDescent="0.35">
      <c r="F249" s="140"/>
    </row>
    <row r="250" spans="6:6" ht="14.25" customHeight="1" x14ac:dyDescent="0.35">
      <c r="F250" s="140"/>
    </row>
    <row r="251" spans="6:6" ht="14.25" customHeight="1" x14ac:dyDescent="0.35">
      <c r="F251" s="140"/>
    </row>
    <row r="252" spans="6:6" ht="14.25" customHeight="1" x14ac:dyDescent="0.35">
      <c r="F252" s="140"/>
    </row>
    <row r="253" spans="6:6" ht="14.25" customHeight="1" x14ac:dyDescent="0.35">
      <c r="F253" s="140"/>
    </row>
    <row r="254" spans="6:6" ht="14.25" customHeight="1" x14ac:dyDescent="0.35">
      <c r="F254" s="140"/>
    </row>
    <row r="255" spans="6:6" ht="14.25" customHeight="1" x14ac:dyDescent="0.35">
      <c r="F255" s="140"/>
    </row>
    <row r="256" spans="6:6" ht="14.25" customHeight="1" x14ac:dyDescent="0.35">
      <c r="F256" s="140"/>
    </row>
    <row r="257" spans="6:6" ht="14.25" customHeight="1" x14ac:dyDescent="0.35">
      <c r="F257" s="140"/>
    </row>
    <row r="258" spans="6:6" ht="14.25" customHeight="1" x14ac:dyDescent="0.35">
      <c r="F258" s="140"/>
    </row>
    <row r="259" spans="6:6" ht="14.25" customHeight="1" x14ac:dyDescent="0.35">
      <c r="F259" s="140"/>
    </row>
    <row r="260" spans="6:6" ht="14.25" customHeight="1" x14ac:dyDescent="0.35">
      <c r="F260" s="140"/>
    </row>
    <row r="261" spans="6:6" ht="14.25" customHeight="1" x14ac:dyDescent="0.35">
      <c r="F261" s="140"/>
    </row>
    <row r="262" spans="6:6" ht="14.25" customHeight="1" x14ac:dyDescent="0.35">
      <c r="F262" s="140"/>
    </row>
    <row r="263" spans="6:6" ht="14.25" customHeight="1" x14ac:dyDescent="0.35">
      <c r="F263" s="140"/>
    </row>
    <row r="264" spans="6:6" ht="14.25" customHeight="1" x14ac:dyDescent="0.35">
      <c r="F264" s="140"/>
    </row>
    <row r="265" spans="6:6" ht="14.25" customHeight="1" x14ac:dyDescent="0.35">
      <c r="F265" s="140"/>
    </row>
    <row r="266" spans="6:6" ht="14.25" customHeight="1" x14ac:dyDescent="0.35">
      <c r="F266" s="140"/>
    </row>
    <row r="267" spans="6:6" ht="14.25" customHeight="1" x14ac:dyDescent="0.35">
      <c r="F267" s="140"/>
    </row>
    <row r="268" spans="6:6" ht="14.25" customHeight="1" x14ac:dyDescent="0.35">
      <c r="F268" s="140"/>
    </row>
    <row r="269" spans="6:6" ht="14.25" customHeight="1" x14ac:dyDescent="0.35">
      <c r="F269" s="140"/>
    </row>
    <row r="270" spans="6:6" ht="14.25" customHeight="1" x14ac:dyDescent="0.35">
      <c r="F270" s="140"/>
    </row>
    <row r="271" spans="6:6" ht="14.25" customHeight="1" x14ac:dyDescent="0.35">
      <c r="F271" s="140"/>
    </row>
    <row r="272" spans="6:6" ht="14.25" customHeight="1" x14ac:dyDescent="0.35">
      <c r="F272" s="140"/>
    </row>
    <row r="273" spans="6:6" ht="14.25" customHeight="1" x14ac:dyDescent="0.35">
      <c r="F273" s="140"/>
    </row>
    <row r="274" spans="6:6" ht="14.25" customHeight="1" x14ac:dyDescent="0.35">
      <c r="F274" s="140"/>
    </row>
    <row r="275" spans="6:6" ht="14.25" customHeight="1" x14ac:dyDescent="0.35">
      <c r="F275" s="140"/>
    </row>
    <row r="276" spans="6:6" ht="14.25" customHeight="1" x14ac:dyDescent="0.35">
      <c r="F276" s="140"/>
    </row>
    <row r="277" spans="6:6" ht="14.25" customHeight="1" x14ac:dyDescent="0.35">
      <c r="F277" s="140"/>
    </row>
    <row r="278" spans="6:6" ht="14.25" customHeight="1" x14ac:dyDescent="0.35">
      <c r="F278" s="140"/>
    </row>
    <row r="279" spans="6:6" ht="14.25" customHeight="1" x14ac:dyDescent="0.35">
      <c r="F279" s="140"/>
    </row>
    <row r="280" spans="6:6" ht="14.25" customHeight="1" x14ac:dyDescent="0.35">
      <c r="F280" s="140"/>
    </row>
    <row r="281" spans="6:6" ht="14.25" customHeight="1" x14ac:dyDescent="0.35">
      <c r="F281" s="140"/>
    </row>
    <row r="282" spans="6:6" ht="14.25" customHeight="1" x14ac:dyDescent="0.35">
      <c r="F282" s="140"/>
    </row>
    <row r="283" spans="6:6" ht="14.25" customHeight="1" x14ac:dyDescent="0.35">
      <c r="F283" s="140"/>
    </row>
    <row r="284" spans="6:6" ht="14.25" customHeight="1" x14ac:dyDescent="0.35">
      <c r="F284" s="140"/>
    </row>
    <row r="285" spans="6:6" ht="14.25" customHeight="1" x14ac:dyDescent="0.35">
      <c r="F285" s="140"/>
    </row>
    <row r="286" spans="6:6" ht="14.25" customHeight="1" x14ac:dyDescent="0.35">
      <c r="F286" s="140"/>
    </row>
    <row r="287" spans="6:6" ht="14.25" customHeight="1" x14ac:dyDescent="0.35">
      <c r="F287" s="140"/>
    </row>
    <row r="288" spans="6:6" ht="14.25" customHeight="1" x14ac:dyDescent="0.35">
      <c r="F288" s="140"/>
    </row>
    <row r="289" spans="6:6" ht="14.25" customHeight="1" x14ac:dyDescent="0.35">
      <c r="F289" s="140"/>
    </row>
    <row r="290" spans="6:6" ht="14.25" customHeight="1" x14ac:dyDescent="0.35">
      <c r="F290" s="140"/>
    </row>
    <row r="291" spans="6:6" ht="14.25" customHeight="1" x14ac:dyDescent="0.35">
      <c r="F291" s="140"/>
    </row>
    <row r="292" spans="6:6" ht="14.25" customHeight="1" x14ac:dyDescent="0.35">
      <c r="F292" s="140"/>
    </row>
    <row r="293" spans="6:6" ht="14.25" customHeight="1" x14ac:dyDescent="0.35">
      <c r="F293" s="140"/>
    </row>
    <row r="294" spans="6:6" ht="14.25" customHeight="1" x14ac:dyDescent="0.35">
      <c r="F294" s="140"/>
    </row>
    <row r="295" spans="6:6" ht="14.25" customHeight="1" x14ac:dyDescent="0.35">
      <c r="F295" s="140"/>
    </row>
    <row r="296" spans="6:6" ht="14.25" customHeight="1" x14ac:dyDescent="0.35">
      <c r="F296" s="140"/>
    </row>
    <row r="297" spans="6:6" ht="14.25" customHeight="1" x14ac:dyDescent="0.35">
      <c r="F297" s="140"/>
    </row>
    <row r="298" spans="6:6" ht="14.25" customHeight="1" x14ac:dyDescent="0.35">
      <c r="F298" s="140"/>
    </row>
    <row r="299" spans="6:6" ht="14.25" customHeight="1" x14ac:dyDescent="0.35">
      <c r="F299" s="140"/>
    </row>
    <row r="300" spans="6:6" ht="14.25" customHeight="1" x14ac:dyDescent="0.35">
      <c r="F300" s="140"/>
    </row>
    <row r="301" spans="6:6" ht="14.25" customHeight="1" x14ac:dyDescent="0.35">
      <c r="F301" s="140"/>
    </row>
    <row r="302" spans="6:6" ht="14.25" customHeight="1" x14ac:dyDescent="0.35">
      <c r="F302" s="140"/>
    </row>
    <row r="303" spans="6:6" ht="14.25" customHeight="1" x14ac:dyDescent="0.35">
      <c r="F303" s="140"/>
    </row>
    <row r="304" spans="6:6" ht="14.25" customHeight="1" x14ac:dyDescent="0.35">
      <c r="F304" s="140"/>
    </row>
    <row r="305" spans="6:6" ht="14.25" customHeight="1" x14ac:dyDescent="0.35">
      <c r="F305" s="140"/>
    </row>
    <row r="306" spans="6:6" ht="14.25" customHeight="1" x14ac:dyDescent="0.35">
      <c r="F306" s="140"/>
    </row>
    <row r="307" spans="6:6" ht="14.25" customHeight="1" x14ac:dyDescent="0.35">
      <c r="F307" s="140"/>
    </row>
    <row r="308" spans="6:6" ht="14.25" customHeight="1" x14ac:dyDescent="0.35">
      <c r="F308" s="140"/>
    </row>
    <row r="309" spans="6:6" ht="14.25" customHeight="1" x14ac:dyDescent="0.35">
      <c r="F309" s="140"/>
    </row>
    <row r="310" spans="6:6" ht="14.25" customHeight="1" x14ac:dyDescent="0.35">
      <c r="F310" s="140"/>
    </row>
    <row r="311" spans="6:6" ht="14.25" customHeight="1" x14ac:dyDescent="0.35">
      <c r="F311" s="140"/>
    </row>
    <row r="312" spans="6:6" ht="14.25" customHeight="1" x14ac:dyDescent="0.35">
      <c r="F312" s="140"/>
    </row>
    <row r="313" spans="6:6" ht="14.25" customHeight="1" x14ac:dyDescent="0.35">
      <c r="F313" s="140"/>
    </row>
    <row r="314" spans="6:6" ht="14.25" customHeight="1" x14ac:dyDescent="0.35">
      <c r="F314" s="140"/>
    </row>
    <row r="315" spans="6:6" ht="14.25" customHeight="1" x14ac:dyDescent="0.35">
      <c r="F315" s="140"/>
    </row>
    <row r="316" spans="6:6" ht="14.25" customHeight="1" x14ac:dyDescent="0.35">
      <c r="F316" s="140"/>
    </row>
    <row r="317" spans="6:6" ht="14.25" customHeight="1" x14ac:dyDescent="0.35">
      <c r="F317" s="140"/>
    </row>
    <row r="318" spans="6:6" ht="14.25" customHeight="1" x14ac:dyDescent="0.35">
      <c r="F318" s="140"/>
    </row>
    <row r="319" spans="6:6" ht="14.25" customHeight="1" x14ac:dyDescent="0.35">
      <c r="F319" s="140"/>
    </row>
    <row r="320" spans="6:6" ht="14.25" customHeight="1" x14ac:dyDescent="0.35">
      <c r="F320" s="140"/>
    </row>
    <row r="321" spans="6:6" ht="14.25" customHeight="1" x14ac:dyDescent="0.35">
      <c r="F321" s="140"/>
    </row>
    <row r="322" spans="6:6" ht="14.25" customHeight="1" x14ac:dyDescent="0.35">
      <c r="F322" s="140"/>
    </row>
    <row r="323" spans="6:6" ht="14.25" customHeight="1" x14ac:dyDescent="0.35">
      <c r="F323" s="140"/>
    </row>
    <row r="324" spans="6:6" ht="14.25" customHeight="1" x14ac:dyDescent="0.35">
      <c r="F324" s="140"/>
    </row>
    <row r="325" spans="6:6" ht="14.25" customHeight="1" x14ac:dyDescent="0.35">
      <c r="F325" s="140"/>
    </row>
    <row r="326" spans="6:6" ht="14.25" customHeight="1" x14ac:dyDescent="0.35">
      <c r="F326" s="140"/>
    </row>
    <row r="327" spans="6:6" ht="14.25" customHeight="1" x14ac:dyDescent="0.35">
      <c r="F327" s="140"/>
    </row>
    <row r="328" spans="6:6" ht="14.25" customHeight="1" x14ac:dyDescent="0.35">
      <c r="F328" s="140"/>
    </row>
    <row r="329" spans="6:6" ht="14.25" customHeight="1" x14ac:dyDescent="0.35">
      <c r="F329" s="140"/>
    </row>
    <row r="330" spans="6:6" ht="14.25" customHeight="1" x14ac:dyDescent="0.35">
      <c r="F330" s="140"/>
    </row>
    <row r="331" spans="6:6" ht="14.25" customHeight="1" x14ac:dyDescent="0.35">
      <c r="F331" s="140"/>
    </row>
    <row r="332" spans="6:6" ht="14.25" customHeight="1" x14ac:dyDescent="0.35">
      <c r="F332" s="140"/>
    </row>
    <row r="333" spans="6:6" ht="14.25" customHeight="1" x14ac:dyDescent="0.35">
      <c r="F333" s="140"/>
    </row>
    <row r="334" spans="6:6" ht="14.25" customHeight="1" x14ac:dyDescent="0.35">
      <c r="F334" s="140"/>
    </row>
    <row r="335" spans="6:6" ht="14.25" customHeight="1" x14ac:dyDescent="0.35">
      <c r="F335" s="140"/>
    </row>
    <row r="336" spans="6:6" ht="14.25" customHeight="1" x14ac:dyDescent="0.35">
      <c r="F336" s="140"/>
    </row>
    <row r="337" spans="6:6" ht="14.25" customHeight="1" x14ac:dyDescent="0.35">
      <c r="F337" s="140"/>
    </row>
    <row r="338" spans="6:6" ht="14.25" customHeight="1" x14ac:dyDescent="0.35">
      <c r="F338" s="140"/>
    </row>
    <row r="339" spans="6:6" ht="14.25" customHeight="1" x14ac:dyDescent="0.35">
      <c r="F339" s="140"/>
    </row>
    <row r="340" spans="6:6" ht="14.25" customHeight="1" x14ac:dyDescent="0.35">
      <c r="F340" s="140"/>
    </row>
    <row r="341" spans="6:6" ht="14.25" customHeight="1" x14ac:dyDescent="0.35">
      <c r="F341" s="140"/>
    </row>
    <row r="342" spans="6:6" ht="14.25" customHeight="1" x14ac:dyDescent="0.35">
      <c r="F342" s="140"/>
    </row>
    <row r="343" spans="6:6" ht="14.25" customHeight="1" x14ac:dyDescent="0.35">
      <c r="F343" s="140"/>
    </row>
    <row r="344" spans="6:6" ht="14.25" customHeight="1" x14ac:dyDescent="0.35">
      <c r="F344" s="140"/>
    </row>
    <row r="345" spans="6:6" ht="14.25" customHeight="1" x14ac:dyDescent="0.35">
      <c r="F345" s="140"/>
    </row>
    <row r="346" spans="6:6" ht="14.25" customHeight="1" x14ac:dyDescent="0.35">
      <c r="F346" s="140"/>
    </row>
    <row r="347" spans="6:6" ht="14.25" customHeight="1" x14ac:dyDescent="0.35">
      <c r="F347" s="140"/>
    </row>
    <row r="348" spans="6:6" ht="14.25" customHeight="1" x14ac:dyDescent="0.35">
      <c r="F348" s="140"/>
    </row>
    <row r="349" spans="6:6" ht="14.25" customHeight="1" x14ac:dyDescent="0.35">
      <c r="F349" s="140"/>
    </row>
    <row r="350" spans="6:6" ht="14.25" customHeight="1" x14ac:dyDescent="0.35">
      <c r="F350" s="140"/>
    </row>
    <row r="351" spans="6:6" ht="14.25" customHeight="1" x14ac:dyDescent="0.35">
      <c r="F351" s="140"/>
    </row>
    <row r="352" spans="6:6" ht="14.25" customHeight="1" x14ac:dyDescent="0.35">
      <c r="F352" s="140"/>
    </row>
    <row r="353" spans="6:6" ht="14.25" customHeight="1" x14ac:dyDescent="0.35">
      <c r="F353" s="140"/>
    </row>
    <row r="354" spans="6:6" ht="14.25" customHeight="1" x14ac:dyDescent="0.35">
      <c r="F354" s="140"/>
    </row>
    <row r="355" spans="6:6" ht="14.25" customHeight="1" x14ac:dyDescent="0.35">
      <c r="F355" s="140"/>
    </row>
    <row r="356" spans="6:6" ht="14.25" customHeight="1" x14ac:dyDescent="0.35">
      <c r="F356" s="140"/>
    </row>
    <row r="357" spans="6:6" ht="14.25" customHeight="1" x14ac:dyDescent="0.35">
      <c r="F357" s="140"/>
    </row>
    <row r="358" spans="6:6" ht="14.25" customHeight="1" x14ac:dyDescent="0.35">
      <c r="F358" s="140"/>
    </row>
    <row r="359" spans="6:6" ht="14.25" customHeight="1" x14ac:dyDescent="0.35">
      <c r="F359" s="140"/>
    </row>
    <row r="360" spans="6:6" ht="14.25" customHeight="1" x14ac:dyDescent="0.35">
      <c r="F360" s="140"/>
    </row>
    <row r="361" spans="6:6" ht="14.25" customHeight="1" x14ac:dyDescent="0.35">
      <c r="F361" s="140"/>
    </row>
    <row r="362" spans="6:6" ht="14.25" customHeight="1" x14ac:dyDescent="0.35">
      <c r="F362" s="140"/>
    </row>
    <row r="363" spans="6:6" ht="14.25" customHeight="1" x14ac:dyDescent="0.35">
      <c r="F363" s="140"/>
    </row>
    <row r="364" spans="6:6" ht="14.25" customHeight="1" x14ac:dyDescent="0.35">
      <c r="F364" s="140"/>
    </row>
    <row r="365" spans="6:6" ht="14.25" customHeight="1" x14ac:dyDescent="0.35">
      <c r="F365" s="140"/>
    </row>
    <row r="366" spans="6:6" ht="14.25" customHeight="1" x14ac:dyDescent="0.35">
      <c r="F366" s="140"/>
    </row>
    <row r="367" spans="6:6" ht="14.25" customHeight="1" x14ac:dyDescent="0.35">
      <c r="F367" s="140"/>
    </row>
    <row r="368" spans="6:6" ht="14.25" customHeight="1" x14ac:dyDescent="0.35">
      <c r="F368" s="140"/>
    </row>
    <row r="369" spans="6:6" ht="14.25" customHeight="1" x14ac:dyDescent="0.35">
      <c r="F369" s="140"/>
    </row>
    <row r="370" spans="6:6" ht="14.25" customHeight="1" x14ac:dyDescent="0.35">
      <c r="F370" s="140"/>
    </row>
    <row r="371" spans="6:6" ht="14.25" customHeight="1" x14ac:dyDescent="0.35">
      <c r="F371" s="140"/>
    </row>
    <row r="372" spans="6:6" ht="14.25" customHeight="1" x14ac:dyDescent="0.35">
      <c r="F372" s="140"/>
    </row>
    <row r="373" spans="6:6" ht="14.25" customHeight="1" x14ac:dyDescent="0.35">
      <c r="F373" s="140"/>
    </row>
    <row r="374" spans="6:6" ht="14.25" customHeight="1" x14ac:dyDescent="0.35">
      <c r="F374" s="140"/>
    </row>
    <row r="375" spans="6:6" ht="14.25" customHeight="1" x14ac:dyDescent="0.35">
      <c r="F375" s="140"/>
    </row>
    <row r="376" spans="6:6" ht="14.25" customHeight="1" x14ac:dyDescent="0.35">
      <c r="F376" s="140"/>
    </row>
    <row r="377" spans="6:6" ht="14.25" customHeight="1" x14ac:dyDescent="0.35">
      <c r="F377" s="140"/>
    </row>
    <row r="378" spans="6:6" ht="14.25" customHeight="1" x14ac:dyDescent="0.35">
      <c r="F378" s="140"/>
    </row>
    <row r="379" spans="6:6" ht="14.25" customHeight="1" x14ac:dyDescent="0.35">
      <c r="F379" s="140"/>
    </row>
    <row r="380" spans="6:6" ht="14.25" customHeight="1" x14ac:dyDescent="0.35">
      <c r="F380" s="140"/>
    </row>
    <row r="381" spans="6:6" ht="14.25" customHeight="1" x14ac:dyDescent="0.35">
      <c r="F381" s="140"/>
    </row>
    <row r="382" spans="6:6" ht="14.25" customHeight="1" x14ac:dyDescent="0.35">
      <c r="F382" s="140"/>
    </row>
    <row r="383" spans="6:6" ht="14.25" customHeight="1" x14ac:dyDescent="0.35">
      <c r="F383" s="140"/>
    </row>
    <row r="384" spans="6:6" ht="14.25" customHeight="1" x14ac:dyDescent="0.35">
      <c r="F384" s="140"/>
    </row>
    <row r="385" spans="6:6" ht="14.25" customHeight="1" x14ac:dyDescent="0.35">
      <c r="F385" s="140"/>
    </row>
    <row r="386" spans="6:6" ht="14.25" customHeight="1" x14ac:dyDescent="0.35">
      <c r="F386" s="140"/>
    </row>
    <row r="387" spans="6:6" ht="14.25" customHeight="1" x14ac:dyDescent="0.35">
      <c r="F387" s="140"/>
    </row>
    <row r="388" spans="6:6" ht="14.25" customHeight="1" x14ac:dyDescent="0.35">
      <c r="F388" s="140"/>
    </row>
    <row r="389" spans="6:6" ht="14.25" customHeight="1" x14ac:dyDescent="0.35">
      <c r="F389" s="140"/>
    </row>
    <row r="390" spans="6:6" ht="14.25" customHeight="1" x14ac:dyDescent="0.35">
      <c r="F390" s="140"/>
    </row>
    <row r="391" spans="6:6" ht="14.25" customHeight="1" x14ac:dyDescent="0.35">
      <c r="F391" s="140"/>
    </row>
    <row r="392" spans="6:6" ht="14.25" customHeight="1" x14ac:dyDescent="0.35">
      <c r="F392" s="140"/>
    </row>
    <row r="393" spans="6:6" ht="14.25" customHeight="1" x14ac:dyDescent="0.35">
      <c r="F393" s="140"/>
    </row>
    <row r="394" spans="6:6" ht="14.25" customHeight="1" x14ac:dyDescent="0.35">
      <c r="F394" s="140"/>
    </row>
    <row r="395" spans="6:6" ht="14.25" customHeight="1" x14ac:dyDescent="0.35">
      <c r="F395" s="140"/>
    </row>
    <row r="396" spans="6:6" ht="14.25" customHeight="1" x14ac:dyDescent="0.35">
      <c r="F396" s="140"/>
    </row>
    <row r="397" spans="6:6" ht="14.25" customHeight="1" x14ac:dyDescent="0.35">
      <c r="F397" s="140"/>
    </row>
    <row r="398" spans="6:6" ht="14.25" customHeight="1" x14ac:dyDescent="0.35">
      <c r="F398" s="140"/>
    </row>
    <row r="399" spans="6:6" ht="14.25" customHeight="1" x14ac:dyDescent="0.35">
      <c r="F399" s="140"/>
    </row>
    <row r="400" spans="6:6" ht="14.25" customHeight="1" x14ac:dyDescent="0.35">
      <c r="F400" s="140"/>
    </row>
    <row r="401" spans="6:6" ht="14.25" customHeight="1" x14ac:dyDescent="0.35">
      <c r="F401" s="140"/>
    </row>
    <row r="402" spans="6:6" ht="14.25" customHeight="1" x14ac:dyDescent="0.35">
      <c r="F402" s="140"/>
    </row>
    <row r="403" spans="6:6" ht="14.25" customHeight="1" x14ac:dyDescent="0.35">
      <c r="F403" s="140"/>
    </row>
    <row r="404" spans="6:6" ht="14.25" customHeight="1" x14ac:dyDescent="0.35">
      <c r="F404" s="140"/>
    </row>
    <row r="405" spans="6:6" ht="14.25" customHeight="1" x14ac:dyDescent="0.35">
      <c r="F405" s="140"/>
    </row>
    <row r="406" spans="6:6" ht="14.25" customHeight="1" x14ac:dyDescent="0.35">
      <c r="F406" s="140"/>
    </row>
    <row r="407" spans="6:6" ht="14.25" customHeight="1" x14ac:dyDescent="0.35">
      <c r="F407" s="140"/>
    </row>
    <row r="408" spans="6:6" ht="14.25" customHeight="1" x14ac:dyDescent="0.35">
      <c r="F408" s="140"/>
    </row>
    <row r="409" spans="6:6" ht="14.25" customHeight="1" x14ac:dyDescent="0.35">
      <c r="F409" s="140"/>
    </row>
    <row r="410" spans="6:6" ht="14.25" customHeight="1" x14ac:dyDescent="0.35">
      <c r="F410" s="140"/>
    </row>
    <row r="411" spans="6:6" ht="14.25" customHeight="1" x14ac:dyDescent="0.35">
      <c r="F411" s="140"/>
    </row>
    <row r="412" spans="6:6" ht="14.25" customHeight="1" x14ac:dyDescent="0.35">
      <c r="F412" s="140"/>
    </row>
    <row r="413" spans="6:6" ht="14.25" customHeight="1" x14ac:dyDescent="0.35">
      <c r="F413" s="140"/>
    </row>
    <row r="414" spans="6:6" ht="14.25" customHeight="1" x14ac:dyDescent="0.35">
      <c r="F414" s="140"/>
    </row>
    <row r="415" spans="6:6" ht="14.25" customHeight="1" x14ac:dyDescent="0.35">
      <c r="F415" s="140"/>
    </row>
    <row r="416" spans="6:6" ht="14.25" customHeight="1" x14ac:dyDescent="0.35">
      <c r="F416" s="140"/>
    </row>
    <row r="417" spans="6:6" ht="14.25" customHeight="1" x14ac:dyDescent="0.35">
      <c r="F417" s="140"/>
    </row>
    <row r="418" spans="6:6" ht="14.25" customHeight="1" x14ac:dyDescent="0.35">
      <c r="F418" s="140"/>
    </row>
    <row r="419" spans="6:6" ht="14.25" customHeight="1" x14ac:dyDescent="0.35">
      <c r="F419" s="140"/>
    </row>
    <row r="420" spans="6:6" ht="14.25" customHeight="1" x14ac:dyDescent="0.35">
      <c r="F420" s="140"/>
    </row>
    <row r="421" spans="6:6" ht="14.25" customHeight="1" x14ac:dyDescent="0.35">
      <c r="F421" s="140"/>
    </row>
    <row r="422" spans="6:6" ht="14.25" customHeight="1" x14ac:dyDescent="0.35">
      <c r="F422" s="140"/>
    </row>
    <row r="423" spans="6:6" ht="14.25" customHeight="1" x14ac:dyDescent="0.35">
      <c r="F423" s="140"/>
    </row>
    <row r="424" spans="6:6" ht="14.25" customHeight="1" x14ac:dyDescent="0.35">
      <c r="F424" s="140"/>
    </row>
    <row r="425" spans="6:6" ht="14.25" customHeight="1" x14ac:dyDescent="0.35">
      <c r="F425" s="140"/>
    </row>
    <row r="426" spans="6:6" ht="14.25" customHeight="1" x14ac:dyDescent="0.35">
      <c r="F426" s="140"/>
    </row>
    <row r="427" spans="6:6" ht="14.25" customHeight="1" x14ac:dyDescent="0.35">
      <c r="F427" s="140"/>
    </row>
    <row r="428" spans="6:6" ht="14.25" customHeight="1" x14ac:dyDescent="0.35">
      <c r="F428" s="140"/>
    </row>
    <row r="429" spans="6:6" ht="14.25" customHeight="1" x14ac:dyDescent="0.35">
      <c r="F429" s="140"/>
    </row>
    <row r="430" spans="6:6" ht="14.25" customHeight="1" x14ac:dyDescent="0.35">
      <c r="F430" s="140"/>
    </row>
    <row r="431" spans="6:6" ht="14.25" customHeight="1" x14ac:dyDescent="0.35">
      <c r="F431" s="140"/>
    </row>
    <row r="432" spans="6:6" ht="14.25" customHeight="1" x14ac:dyDescent="0.35">
      <c r="F432" s="140"/>
    </row>
    <row r="433" spans="6:6" ht="14.25" customHeight="1" x14ac:dyDescent="0.35">
      <c r="F433" s="140"/>
    </row>
    <row r="434" spans="6:6" ht="14.25" customHeight="1" x14ac:dyDescent="0.35">
      <c r="F434" s="140"/>
    </row>
    <row r="435" spans="6:6" ht="14.25" customHeight="1" x14ac:dyDescent="0.35">
      <c r="F435" s="140"/>
    </row>
    <row r="436" spans="6:6" ht="14.25" customHeight="1" x14ac:dyDescent="0.35">
      <c r="F436" s="140"/>
    </row>
    <row r="437" spans="6:6" ht="14.25" customHeight="1" x14ac:dyDescent="0.35">
      <c r="F437" s="140"/>
    </row>
    <row r="438" spans="6:6" ht="14.25" customHeight="1" x14ac:dyDescent="0.35">
      <c r="F438" s="140"/>
    </row>
    <row r="439" spans="6:6" ht="14.25" customHeight="1" x14ac:dyDescent="0.35">
      <c r="F439" s="140"/>
    </row>
    <row r="440" spans="6:6" ht="14.25" customHeight="1" x14ac:dyDescent="0.35">
      <c r="F440" s="140"/>
    </row>
    <row r="441" spans="6:6" ht="14.25" customHeight="1" x14ac:dyDescent="0.35">
      <c r="F441" s="140"/>
    </row>
    <row r="442" spans="6:6" ht="14.25" customHeight="1" x14ac:dyDescent="0.35">
      <c r="F442" s="140"/>
    </row>
    <row r="443" spans="6:6" ht="14.25" customHeight="1" x14ac:dyDescent="0.35">
      <c r="F443" s="140"/>
    </row>
    <row r="444" spans="6:6" ht="14.25" customHeight="1" x14ac:dyDescent="0.35">
      <c r="F444" s="140"/>
    </row>
    <row r="445" spans="6:6" ht="14.25" customHeight="1" x14ac:dyDescent="0.35">
      <c r="F445" s="140"/>
    </row>
    <row r="446" spans="6:6" ht="14.25" customHeight="1" x14ac:dyDescent="0.35">
      <c r="F446" s="140"/>
    </row>
    <row r="447" spans="6:6" ht="14.25" customHeight="1" x14ac:dyDescent="0.35">
      <c r="F447" s="140"/>
    </row>
    <row r="448" spans="6:6" ht="14.25" customHeight="1" x14ac:dyDescent="0.35">
      <c r="F448" s="140"/>
    </row>
    <row r="449" spans="6:6" ht="14.25" customHeight="1" x14ac:dyDescent="0.35">
      <c r="F449" s="140"/>
    </row>
    <row r="450" spans="6:6" ht="14.25" customHeight="1" x14ac:dyDescent="0.35">
      <c r="F450" s="140"/>
    </row>
    <row r="451" spans="6:6" ht="14.25" customHeight="1" x14ac:dyDescent="0.35">
      <c r="F451" s="140"/>
    </row>
    <row r="452" spans="6:6" ht="14.25" customHeight="1" x14ac:dyDescent="0.35">
      <c r="F452" s="140"/>
    </row>
    <row r="453" spans="6:6" ht="14.25" customHeight="1" x14ac:dyDescent="0.35">
      <c r="F453" s="140"/>
    </row>
    <row r="454" spans="6:6" ht="14.25" customHeight="1" x14ac:dyDescent="0.35">
      <c r="F454" s="140"/>
    </row>
    <row r="455" spans="6:6" ht="14.25" customHeight="1" x14ac:dyDescent="0.35">
      <c r="F455" s="140"/>
    </row>
    <row r="456" spans="6:6" ht="14.25" customHeight="1" x14ac:dyDescent="0.35">
      <c r="F456" s="140"/>
    </row>
    <row r="457" spans="6:6" ht="14.25" customHeight="1" x14ac:dyDescent="0.35">
      <c r="F457" s="140"/>
    </row>
    <row r="458" spans="6:6" ht="14.25" customHeight="1" x14ac:dyDescent="0.35">
      <c r="F458" s="140"/>
    </row>
    <row r="459" spans="6:6" ht="14.25" customHeight="1" x14ac:dyDescent="0.35">
      <c r="F459" s="140"/>
    </row>
    <row r="460" spans="6:6" ht="14.25" customHeight="1" x14ac:dyDescent="0.35">
      <c r="F460" s="140"/>
    </row>
    <row r="461" spans="6:6" ht="14.25" customHeight="1" x14ac:dyDescent="0.35">
      <c r="F461" s="140"/>
    </row>
    <row r="462" spans="6:6" ht="14.25" customHeight="1" x14ac:dyDescent="0.35">
      <c r="F462" s="140"/>
    </row>
    <row r="463" spans="6:6" ht="14.25" customHeight="1" x14ac:dyDescent="0.35">
      <c r="F463" s="140"/>
    </row>
    <row r="464" spans="6:6" ht="14.25" customHeight="1" x14ac:dyDescent="0.35">
      <c r="F464" s="140"/>
    </row>
    <row r="465" spans="6:6" ht="14.25" customHeight="1" x14ac:dyDescent="0.35">
      <c r="F465" s="140"/>
    </row>
    <row r="466" spans="6:6" ht="14.25" customHeight="1" x14ac:dyDescent="0.35">
      <c r="F466" s="140"/>
    </row>
    <row r="467" spans="6:6" ht="14.25" customHeight="1" x14ac:dyDescent="0.35">
      <c r="F467" s="140"/>
    </row>
    <row r="468" spans="6:6" ht="14.25" customHeight="1" x14ac:dyDescent="0.35">
      <c r="F468" s="140"/>
    </row>
    <row r="469" spans="6:6" ht="14.25" customHeight="1" x14ac:dyDescent="0.35">
      <c r="F469" s="140"/>
    </row>
    <row r="470" spans="6:6" ht="14.25" customHeight="1" x14ac:dyDescent="0.35">
      <c r="F470" s="140"/>
    </row>
    <row r="471" spans="6:6" ht="14.25" customHeight="1" x14ac:dyDescent="0.35">
      <c r="F471" s="140"/>
    </row>
    <row r="472" spans="6:6" ht="14.25" customHeight="1" x14ac:dyDescent="0.35">
      <c r="F472" s="140"/>
    </row>
    <row r="473" spans="6:6" ht="14.25" customHeight="1" x14ac:dyDescent="0.35">
      <c r="F473" s="140"/>
    </row>
    <row r="474" spans="6:6" ht="14.25" customHeight="1" x14ac:dyDescent="0.35">
      <c r="F474" s="140"/>
    </row>
    <row r="475" spans="6:6" ht="14.25" customHeight="1" x14ac:dyDescent="0.35">
      <c r="F475" s="140"/>
    </row>
    <row r="476" spans="6:6" ht="14.25" customHeight="1" x14ac:dyDescent="0.35">
      <c r="F476" s="140"/>
    </row>
    <row r="477" spans="6:6" ht="14.25" customHeight="1" x14ac:dyDescent="0.35">
      <c r="F477" s="140"/>
    </row>
    <row r="478" spans="6:6" ht="14.25" customHeight="1" x14ac:dyDescent="0.35">
      <c r="F478" s="140"/>
    </row>
    <row r="479" spans="6:6" ht="14.25" customHeight="1" x14ac:dyDescent="0.35">
      <c r="F479" s="140"/>
    </row>
    <row r="480" spans="6:6" ht="14.25" customHeight="1" x14ac:dyDescent="0.35">
      <c r="F480" s="140"/>
    </row>
    <row r="481" spans="6:6" ht="14.25" customHeight="1" x14ac:dyDescent="0.35">
      <c r="F481" s="140"/>
    </row>
    <row r="482" spans="6:6" ht="14.25" customHeight="1" x14ac:dyDescent="0.35">
      <c r="F482" s="140"/>
    </row>
    <row r="483" spans="6:6" ht="14.25" customHeight="1" x14ac:dyDescent="0.35">
      <c r="F483" s="140"/>
    </row>
    <row r="484" spans="6:6" ht="14.25" customHeight="1" x14ac:dyDescent="0.35">
      <c r="F484" s="140"/>
    </row>
    <row r="485" spans="6:6" ht="14.25" customHeight="1" x14ac:dyDescent="0.35">
      <c r="F485" s="140"/>
    </row>
    <row r="486" spans="6:6" ht="14.25" customHeight="1" x14ac:dyDescent="0.35">
      <c r="F486" s="140"/>
    </row>
    <row r="487" spans="6:6" ht="14.25" customHeight="1" x14ac:dyDescent="0.35">
      <c r="F487" s="140"/>
    </row>
    <row r="488" spans="6:6" ht="14.25" customHeight="1" x14ac:dyDescent="0.35">
      <c r="F488" s="140"/>
    </row>
    <row r="489" spans="6:6" ht="14.25" customHeight="1" x14ac:dyDescent="0.35">
      <c r="F489" s="140"/>
    </row>
    <row r="490" spans="6:6" ht="14.25" customHeight="1" x14ac:dyDescent="0.35">
      <c r="F490" s="140"/>
    </row>
    <row r="491" spans="6:6" ht="14.25" customHeight="1" x14ac:dyDescent="0.35">
      <c r="F491" s="140"/>
    </row>
    <row r="492" spans="6:6" ht="14.25" customHeight="1" x14ac:dyDescent="0.35">
      <c r="F492" s="140"/>
    </row>
    <row r="493" spans="6:6" ht="14.25" customHeight="1" x14ac:dyDescent="0.35">
      <c r="F493" s="140"/>
    </row>
    <row r="494" spans="6:6" ht="14.25" customHeight="1" x14ac:dyDescent="0.35">
      <c r="F494" s="140"/>
    </row>
    <row r="495" spans="6:6" ht="14.25" customHeight="1" x14ac:dyDescent="0.35">
      <c r="F495" s="140"/>
    </row>
    <row r="496" spans="6:6" ht="14.25" customHeight="1" x14ac:dyDescent="0.35">
      <c r="F496" s="140"/>
    </row>
    <row r="497" spans="6:6" ht="14.25" customHeight="1" x14ac:dyDescent="0.35">
      <c r="F497" s="140"/>
    </row>
    <row r="498" spans="6:6" ht="14.25" customHeight="1" x14ac:dyDescent="0.35">
      <c r="F498" s="140"/>
    </row>
    <row r="499" spans="6:6" ht="14.25" customHeight="1" x14ac:dyDescent="0.35">
      <c r="F499" s="140"/>
    </row>
    <row r="500" spans="6:6" ht="14.25" customHeight="1" x14ac:dyDescent="0.35">
      <c r="F500" s="140"/>
    </row>
    <row r="501" spans="6:6" ht="14.25" customHeight="1" x14ac:dyDescent="0.35">
      <c r="F501" s="140"/>
    </row>
    <row r="502" spans="6:6" ht="14.25" customHeight="1" x14ac:dyDescent="0.35">
      <c r="F502" s="140"/>
    </row>
    <row r="503" spans="6:6" ht="14.25" customHeight="1" x14ac:dyDescent="0.35">
      <c r="F503" s="140"/>
    </row>
    <row r="504" spans="6:6" ht="14.25" customHeight="1" x14ac:dyDescent="0.35">
      <c r="F504" s="140"/>
    </row>
    <row r="505" spans="6:6" ht="14.25" customHeight="1" x14ac:dyDescent="0.35">
      <c r="F505" s="140"/>
    </row>
    <row r="506" spans="6:6" ht="14.25" customHeight="1" x14ac:dyDescent="0.35">
      <c r="F506" s="140"/>
    </row>
    <row r="507" spans="6:6" ht="14.25" customHeight="1" x14ac:dyDescent="0.35">
      <c r="F507" s="140"/>
    </row>
    <row r="508" spans="6:6" ht="14.25" customHeight="1" x14ac:dyDescent="0.35">
      <c r="F508" s="140"/>
    </row>
    <row r="509" spans="6:6" ht="14.25" customHeight="1" x14ac:dyDescent="0.35">
      <c r="F509" s="140"/>
    </row>
    <row r="510" spans="6:6" ht="14.25" customHeight="1" x14ac:dyDescent="0.35">
      <c r="F510" s="140"/>
    </row>
    <row r="511" spans="6:6" ht="14.25" customHeight="1" x14ac:dyDescent="0.35">
      <c r="F511" s="140"/>
    </row>
    <row r="512" spans="6:6" ht="14.25" customHeight="1" x14ac:dyDescent="0.35">
      <c r="F512" s="140"/>
    </row>
    <row r="513" spans="6:6" ht="14.25" customHeight="1" x14ac:dyDescent="0.35">
      <c r="F513" s="140"/>
    </row>
    <row r="514" spans="6:6" ht="14.25" customHeight="1" x14ac:dyDescent="0.35">
      <c r="F514" s="140"/>
    </row>
    <row r="515" spans="6:6" ht="14.25" customHeight="1" x14ac:dyDescent="0.35">
      <c r="F515" s="140"/>
    </row>
    <row r="516" spans="6:6" ht="14.25" customHeight="1" x14ac:dyDescent="0.35">
      <c r="F516" s="140"/>
    </row>
    <row r="517" spans="6:6" ht="14.25" customHeight="1" x14ac:dyDescent="0.35">
      <c r="F517" s="140"/>
    </row>
    <row r="518" spans="6:6" ht="14.25" customHeight="1" x14ac:dyDescent="0.35">
      <c r="F518" s="140"/>
    </row>
    <row r="519" spans="6:6" ht="14.25" customHeight="1" x14ac:dyDescent="0.35">
      <c r="F519" s="140"/>
    </row>
    <row r="520" spans="6:6" ht="14.25" customHeight="1" x14ac:dyDescent="0.35">
      <c r="F520" s="140"/>
    </row>
    <row r="521" spans="6:6" ht="14.25" customHeight="1" x14ac:dyDescent="0.35">
      <c r="F521" s="140"/>
    </row>
    <row r="522" spans="6:6" ht="14.25" customHeight="1" x14ac:dyDescent="0.35">
      <c r="F522" s="140"/>
    </row>
    <row r="523" spans="6:6" ht="14.25" customHeight="1" x14ac:dyDescent="0.35">
      <c r="F523" s="140"/>
    </row>
    <row r="524" spans="6:6" ht="14.25" customHeight="1" x14ac:dyDescent="0.35">
      <c r="F524" s="140"/>
    </row>
    <row r="525" spans="6:6" ht="14.25" customHeight="1" x14ac:dyDescent="0.35">
      <c r="F525" s="140"/>
    </row>
    <row r="526" spans="6:6" ht="14.25" customHeight="1" x14ac:dyDescent="0.35">
      <c r="F526" s="140"/>
    </row>
    <row r="527" spans="6:6" ht="14.25" customHeight="1" x14ac:dyDescent="0.35">
      <c r="F527" s="140"/>
    </row>
    <row r="528" spans="6:6" ht="14.25" customHeight="1" x14ac:dyDescent="0.35">
      <c r="F528" s="140"/>
    </row>
    <row r="529" spans="6:6" ht="14.25" customHeight="1" x14ac:dyDescent="0.35">
      <c r="F529" s="140"/>
    </row>
    <row r="530" spans="6:6" ht="14.25" customHeight="1" x14ac:dyDescent="0.35">
      <c r="F530" s="140"/>
    </row>
    <row r="531" spans="6:6" ht="14.25" customHeight="1" x14ac:dyDescent="0.35">
      <c r="F531" s="140"/>
    </row>
    <row r="532" spans="6:6" ht="14.25" customHeight="1" x14ac:dyDescent="0.35">
      <c r="F532" s="140"/>
    </row>
    <row r="533" spans="6:6" ht="14.25" customHeight="1" x14ac:dyDescent="0.35">
      <c r="F533" s="140"/>
    </row>
    <row r="534" spans="6:6" ht="14.25" customHeight="1" x14ac:dyDescent="0.35">
      <c r="F534" s="140"/>
    </row>
    <row r="535" spans="6:6" ht="14.25" customHeight="1" x14ac:dyDescent="0.35">
      <c r="F535" s="140"/>
    </row>
    <row r="536" spans="6:6" ht="14.25" customHeight="1" x14ac:dyDescent="0.35">
      <c r="F536" s="140"/>
    </row>
    <row r="537" spans="6:6" ht="14.25" customHeight="1" x14ac:dyDescent="0.35">
      <c r="F537" s="140"/>
    </row>
    <row r="538" spans="6:6" ht="14.25" customHeight="1" x14ac:dyDescent="0.35">
      <c r="F538" s="140"/>
    </row>
    <row r="539" spans="6:6" ht="14.25" customHeight="1" x14ac:dyDescent="0.35">
      <c r="F539" s="140"/>
    </row>
    <row r="540" spans="6:6" ht="14.25" customHeight="1" x14ac:dyDescent="0.35">
      <c r="F540" s="140"/>
    </row>
    <row r="541" spans="6:6" ht="14.25" customHeight="1" x14ac:dyDescent="0.35">
      <c r="F541" s="140"/>
    </row>
    <row r="542" spans="6:6" ht="14.25" customHeight="1" x14ac:dyDescent="0.35">
      <c r="F542" s="140"/>
    </row>
    <row r="543" spans="6:6" ht="14.25" customHeight="1" x14ac:dyDescent="0.35">
      <c r="F543" s="140"/>
    </row>
    <row r="544" spans="6:6" ht="14.25" customHeight="1" x14ac:dyDescent="0.35">
      <c r="F544" s="140"/>
    </row>
    <row r="545" spans="6:6" ht="14.25" customHeight="1" x14ac:dyDescent="0.35">
      <c r="F545" s="140"/>
    </row>
    <row r="546" spans="6:6" ht="14.25" customHeight="1" x14ac:dyDescent="0.35">
      <c r="F546" s="140"/>
    </row>
    <row r="547" spans="6:6" ht="14.25" customHeight="1" x14ac:dyDescent="0.35">
      <c r="F547" s="140"/>
    </row>
    <row r="548" spans="6:6" ht="14.25" customHeight="1" x14ac:dyDescent="0.35">
      <c r="F548" s="140"/>
    </row>
    <row r="549" spans="6:6" ht="14.25" customHeight="1" x14ac:dyDescent="0.35">
      <c r="F549" s="140"/>
    </row>
    <row r="550" spans="6:6" ht="14.25" customHeight="1" x14ac:dyDescent="0.35">
      <c r="F550" s="140"/>
    </row>
    <row r="551" spans="6:6" ht="14.25" customHeight="1" x14ac:dyDescent="0.35">
      <c r="F551" s="140"/>
    </row>
    <row r="552" spans="6:6" ht="14.25" customHeight="1" x14ac:dyDescent="0.35">
      <c r="F552" s="140"/>
    </row>
    <row r="553" spans="6:6" ht="14.25" customHeight="1" x14ac:dyDescent="0.35">
      <c r="F553" s="140"/>
    </row>
    <row r="554" spans="6:6" ht="14.25" customHeight="1" x14ac:dyDescent="0.35">
      <c r="F554" s="140"/>
    </row>
    <row r="555" spans="6:6" ht="14.25" customHeight="1" x14ac:dyDescent="0.35">
      <c r="F555" s="140"/>
    </row>
    <row r="556" spans="6:6" ht="14.25" customHeight="1" x14ac:dyDescent="0.35">
      <c r="F556" s="140"/>
    </row>
    <row r="557" spans="6:6" ht="14.25" customHeight="1" x14ac:dyDescent="0.35">
      <c r="F557" s="140"/>
    </row>
    <row r="558" spans="6:6" ht="14.25" customHeight="1" x14ac:dyDescent="0.35">
      <c r="F558" s="140"/>
    </row>
    <row r="559" spans="6:6" ht="14.25" customHeight="1" x14ac:dyDescent="0.35">
      <c r="F559" s="140"/>
    </row>
    <row r="560" spans="6:6" ht="14.25" customHeight="1" x14ac:dyDescent="0.35">
      <c r="F560" s="140"/>
    </row>
    <row r="561" spans="6:6" ht="14.25" customHeight="1" x14ac:dyDescent="0.35">
      <c r="F561" s="140"/>
    </row>
    <row r="562" spans="6:6" ht="14.25" customHeight="1" x14ac:dyDescent="0.35">
      <c r="F562" s="140"/>
    </row>
    <row r="563" spans="6:6" ht="14.25" customHeight="1" x14ac:dyDescent="0.35">
      <c r="F563" s="140"/>
    </row>
    <row r="564" spans="6:6" ht="14.25" customHeight="1" x14ac:dyDescent="0.35">
      <c r="F564" s="140"/>
    </row>
    <row r="565" spans="6:6" ht="14.25" customHeight="1" x14ac:dyDescent="0.35">
      <c r="F565" s="140"/>
    </row>
    <row r="566" spans="6:6" ht="14.25" customHeight="1" x14ac:dyDescent="0.35">
      <c r="F566" s="140"/>
    </row>
    <row r="567" spans="6:6" ht="14.25" customHeight="1" x14ac:dyDescent="0.35">
      <c r="F567" s="140"/>
    </row>
    <row r="568" spans="6:6" ht="14.25" customHeight="1" x14ac:dyDescent="0.35">
      <c r="F568" s="140"/>
    </row>
    <row r="569" spans="6:6" ht="14.25" customHeight="1" x14ac:dyDescent="0.35">
      <c r="F569" s="140"/>
    </row>
    <row r="570" spans="6:6" ht="14.25" customHeight="1" x14ac:dyDescent="0.35">
      <c r="F570" s="140"/>
    </row>
    <row r="571" spans="6:6" ht="14.25" customHeight="1" x14ac:dyDescent="0.35">
      <c r="F571" s="140"/>
    </row>
    <row r="572" spans="6:6" ht="14.25" customHeight="1" x14ac:dyDescent="0.35">
      <c r="F572" s="140"/>
    </row>
    <row r="573" spans="6:6" ht="14.25" customHeight="1" x14ac:dyDescent="0.35">
      <c r="F573" s="140"/>
    </row>
    <row r="574" spans="6:6" ht="14.25" customHeight="1" x14ac:dyDescent="0.35">
      <c r="F574" s="140"/>
    </row>
    <row r="575" spans="6:6" ht="14.25" customHeight="1" x14ac:dyDescent="0.35">
      <c r="F575" s="140"/>
    </row>
    <row r="576" spans="6:6" ht="14.25" customHeight="1" x14ac:dyDescent="0.35">
      <c r="F576" s="140"/>
    </row>
    <row r="577" spans="6:6" ht="14.25" customHeight="1" x14ac:dyDescent="0.35">
      <c r="F577" s="140"/>
    </row>
    <row r="578" spans="6:6" ht="14.25" customHeight="1" x14ac:dyDescent="0.35">
      <c r="F578" s="140"/>
    </row>
    <row r="579" spans="6:6" ht="14.25" customHeight="1" x14ac:dyDescent="0.35">
      <c r="F579" s="140"/>
    </row>
    <row r="580" spans="6:6" ht="14.25" customHeight="1" x14ac:dyDescent="0.35">
      <c r="F580" s="140"/>
    </row>
    <row r="581" spans="6:6" ht="14.25" customHeight="1" x14ac:dyDescent="0.35">
      <c r="F581" s="140"/>
    </row>
    <row r="582" spans="6:6" ht="14.25" customHeight="1" x14ac:dyDescent="0.35">
      <c r="F582" s="140"/>
    </row>
    <row r="583" spans="6:6" ht="14.25" customHeight="1" x14ac:dyDescent="0.35">
      <c r="F583" s="140"/>
    </row>
    <row r="584" spans="6:6" ht="14.25" customHeight="1" x14ac:dyDescent="0.35">
      <c r="F584" s="140"/>
    </row>
    <row r="585" spans="6:6" ht="14.25" customHeight="1" x14ac:dyDescent="0.35">
      <c r="F585" s="140"/>
    </row>
    <row r="586" spans="6:6" ht="14.25" customHeight="1" x14ac:dyDescent="0.35">
      <c r="F586" s="140"/>
    </row>
    <row r="587" spans="6:6" ht="14.25" customHeight="1" x14ac:dyDescent="0.35">
      <c r="F587" s="140"/>
    </row>
    <row r="588" spans="6:6" ht="14.25" customHeight="1" x14ac:dyDescent="0.35">
      <c r="F588" s="140"/>
    </row>
    <row r="589" spans="6:6" ht="14.25" customHeight="1" x14ac:dyDescent="0.35">
      <c r="F589" s="140"/>
    </row>
    <row r="590" spans="6:6" ht="14.25" customHeight="1" x14ac:dyDescent="0.35">
      <c r="F590" s="140"/>
    </row>
    <row r="591" spans="6:6" ht="14.25" customHeight="1" x14ac:dyDescent="0.35">
      <c r="F591" s="140"/>
    </row>
    <row r="592" spans="6:6" ht="14.25" customHeight="1" x14ac:dyDescent="0.35">
      <c r="F592" s="140"/>
    </row>
    <row r="593" spans="6:6" ht="14.25" customHeight="1" x14ac:dyDescent="0.35">
      <c r="F593" s="140"/>
    </row>
    <row r="594" spans="6:6" ht="14.25" customHeight="1" x14ac:dyDescent="0.35">
      <c r="F594" s="140"/>
    </row>
    <row r="595" spans="6:6" ht="14.25" customHeight="1" x14ac:dyDescent="0.35">
      <c r="F595" s="140"/>
    </row>
    <row r="596" spans="6:6" ht="14.25" customHeight="1" x14ac:dyDescent="0.35">
      <c r="F596" s="140"/>
    </row>
    <row r="597" spans="6:6" ht="14.25" customHeight="1" x14ac:dyDescent="0.35">
      <c r="F597" s="140"/>
    </row>
    <row r="598" spans="6:6" ht="14.25" customHeight="1" x14ac:dyDescent="0.35">
      <c r="F598" s="140"/>
    </row>
    <row r="599" spans="6:6" ht="14.25" customHeight="1" x14ac:dyDescent="0.35">
      <c r="F599" s="140"/>
    </row>
    <row r="600" spans="6:6" ht="14.25" customHeight="1" x14ac:dyDescent="0.35">
      <c r="F600" s="140"/>
    </row>
    <row r="601" spans="6:6" ht="14.25" customHeight="1" x14ac:dyDescent="0.35">
      <c r="F601" s="140"/>
    </row>
    <row r="602" spans="6:6" ht="14.25" customHeight="1" x14ac:dyDescent="0.35">
      <c r="F602" s="140"/>
    </row>
    <row r="603" spans="6:6" ht="14.25" customHeight="1" x14ac:dyDescent="0.35">
      <c r="F603" s="140"/>
    </row>
    <row r="604" spans="6:6" ht="14.25" customHeight="1" x14ac:dyDescent="0.35">
      <c r="F604" s="140"/>
    </row>
    <row r="605" spans="6:6" ht="14.25" customHeight="1" x14ac:dyDescent="0.35">
      <c r="F605" s="140"/>
    </row>
    <row r="606" spans="6:6" ht="14.25" customHeight="1" x14ac:dyDescent="0.35">
      <c r="F606" s="140"/>
    </row>
    <row r="607" spans="6:6" ht="14.25" customHeight="1" x14ac:dyDescent="0.35">
      <c r="F607" s="140"/>
    </row>
    <row r="608" spans="6:6" ht="14.25" customHeight="1" x14ac:dyDescent="0.35">
      <c r="F608" s="140"/>
    </row>
    <row r="609" spans="6:6" ht="14.25" customHeight="1" x14ac:dyDescent="0.35">
      <c r="F609" s="140"/>
    </row>
    <row r="610" spans="6:6" ht="14.25" customHeight="1" x14ac:dyDescent="0.35">
      <c r="F610" s="140"/>
    </row>
    <row r="611" spans="6:6" ht="14.25" customHeight="1" x14ac:dyDescent="0.35">
      <c r="F611" s="140"/>
    </row>
    <row r="612" spans="6:6" ht="14.25" customHeight="1" x14ac:dyDescent="0.35">
      <c r="F612" s="140"/>
    </row>
    <row r="613" spans="6:6" ht="14.25" customHeight="1" x14ac:dyDescent="0.35">
      <c r="F613" s="140"/>
    </row>
    <row r="614" spans="6:6" ht="14.25" customHeight="1" x14ac:dyDescent="0.35">
      <c r="F614" s="140"/>
    </row>
    <row r="615" spans="6:6" ht="14.25" customHeight="1" x14ac:dyDescent="0.35">
      <c r="F615" s="140"/>
    </row>
    <row r="616" spans="6:6" ht="14.25" customHeight="1" x14ac:dyDescent="0.35">
      <c r="F616" s="140"/>
    </row>
    <row r="617" spans="6:6" ht="14.25" customHeight="1" x14ac:dyDescent="0.35">
      <c r="F617" s="140"/>
    </row>
    <row r="618" spans="6:6" ht="14.25" customHeight="1" x14ac:dyDescent="0.35">
      <c r="F618" s="140"/>
    </row>
    <row r="619" spans="6:6" ht="14.25" customHeight="1" x14ac:dyDescent="0.35">
      <c r="F619" s="140"/>
    </row>
    <row r="620" spans="6:6" ht="14.25" customHeight="1" x14ac:dyDescent="0.35">
      <c r="F620" s="140"/>
    </row>
    <row r="621" spans="6:6" ht="14.25" customHeight="1" x14ac:dyDescent="0.35">
      <c r="F621" s="140"/>
    </row>
    <row r="622" spans="6:6" ht="14.25" customHeight="1" x14ac:dyDescent="0.35">
      <c r="F622" s="140"/>
    </row>
    <row r="623" spans="6:6" ht="14.25" customHeight="1" x14ac:dyDescent="0.35">
      <c r="F623" s="140"/>
    </row>
    <row r="624" spans="6:6" ht="14.25" customHeight="1" x14ac:dyDescent="0.35">
      <c r="F624" s="140"/>
    </row>
    <row r="625" spans="6:6" ht="14.25" customHeight="1" x14ac:dyDescent="0.35">
      <c r="F625" s="140"/>
    </row>
    <row r="626" spans="6:6" ht="14.25" customHeight="1" x14ac:dyDescent="0.35">
      <c r="F626" s="140"/>
    </row>
    <row r="627" spans="6:6" ht="14.25" customHeight="1" x14ac:dyDescent="0.35">
      <c r="F627" s="140"/>
    </row>
    <row r="628" spans="6:6" ht="14.25" customHeight="1" x14ac:dyDescent="0.35">
      <c r="F628" s="140"/>
    </row>
    <row r="629" spans="6:6" ht="14.25" customHeight="1" x14ac:dyDescent="0.35">
      <c r="F629" s="140"/>
    </row>
    <row r="630" spans="6:6" ht="14.25" customHeight="1" x14ac:dyDescent="0.35">
      <c r="F630" s="140"/>
    </row>
    <row r="631" spans="6:6" ht="14.25" customHeight="1" x14ac:dyDescent="0.35">
      <c r="F631" s="140"/>
    </row>
    <row r="632" spans="6:6" ht="14.25" customHeight="1" x14ac:dyDescent="0.35">
      <c r="F632" s="140"/>
    </row>
    <row r="633" spans="6:6" ht="14.25" customHeight="1" x14ac:dyDescent="0.35">
      <c r="F633" s="140"/>
    </row>
    <row r="634" spans="6:6" ht="14.25" customHeight="1" x14ac:dyDescent="0.35">
      <c r="F634" s="140"/>
    </row>
    <row r="635" spans="6:6" ht="14.25" customHeight="1" x14ac:dyDescent="0.35">
      <c r="F635" s="140"/>
    </row>
    <row r="636" spans="6:6" ht="14.25" customHeight="1" x14ac:dyDescent="0.35">
      <c r="F636" s="140"/>
    </row>
    <row r="637" spans="6:6" ht="14.25" customHeight="1" x14ac:dyDescent="0.35">
      <c r="F637" s="140"/>
    </row>
    <row r="638" spans="6:6" ht="14.25" customHeight="1" x14ac:dyDescent="0.35">
      <c r="F638" s="140"/>
    </row>
    <row r="639" spans="6:6" ht="14.25" customHeight="1" x14ac:dyDescent="0.35">
      <c r="F639" s="140"/>
    </row>
    <row r="640" spans="6:6" ht="14.25" customHeight="1" x14ac:dyDescent="0.35">
      <c r="F640" s="140"/>
    </row>
    <row r="641" spans="6:6" ht="14.25" customHeight="1" x14ac:dyDescent="0.35">
      <c r="F641" s="140"/>
    </row>
    <row r="642" spans="6:6" ht="14.25" customHeight="1" x14ac:dyDescent="0.35">
      <c r="F642" s="140"/>
    </row>
    <row r="643" spans="6:6" ht="14.25" customHeight="1" x14ac:dyDescent="0.35">
      <c r="F643" s="140"/>
    </row>
    <row r="644" spans="6:6" ht="14.25" customHeight="1" x14ac:dyDescent="0.35">
      <c r="F644" s="140"/>
    </row>
    <row r="645" spans="6:6" ht="14.25" customHeight="1" x14ac:dyDescent="0.35">
      <c r="F645" s="140"/>
    </row>
    <row r="646" spans="6:6" ht="14.25" customHeight="1" x14ac:dyDescent="0.35">
      <c r="F646" s="140"/>
    </row>
    <row r="647" spans="6:6" ht="14.25" customHeight="1" x14ac:dyDescent="0.35">
      <c r="F647" s="140"/>
    </row>
    <row r="648" spans="6:6" ht="14.25" customHeight="1" x14ac:dyDescent="0.35">
      <c r="F648" s="140"/>
    </row>
    <row r="649" spans="6:6" ht="14.25" customHeight="1" x14ac:dyDescent="0.35">
      <c r="F649" s="140"/>
    </row>
    <row r="650" spans="6:6" ht="14.25" customHeight="1" x14ac:dyDescent="0.35">
      <c r="F650" s="140"/>
    </row>
    <row r="651" spans="6:6" ht="14.25" customHeight="1" x14ac:dyDescent="0.35">
      <c r="F651" s="140"/>
    </row>
    <row r="652" spans="6:6" ht="14.25" customHeight="1" x14ac:dyDescent="0.35">
      <c r="F652" s="140"/>
    </row>
    <row r="653" spans="6:6" ht="14.25" customHeight="1" x14ac:dyDescent="0.35">
      <c r="F653" s="140"/>
    </row>
    <row r="654" spans="6:6" ht="14.25" customHeight="1" x14ac:dyDescent="0.35">
      <c r="F654" s="140"/>
    </row>
    <row r="655" spans="6:6" ht="14.25" customHeight="1" x14ac:dyDescent="0.35">
      <c r="F655" s="140"/>
    </row>
    <row r="656" spans="6:6" ht="14.25" customHeight="1" x14ac:dyDescent="0.35">
      <c r="F656" s="140"/>
    </row>
    <row r="657" spans="6:6" ht="14.25" customHeight="1" x14ac:dyDescent="0.35">
      <c r="F657" s="140"/>
    </row>
    <row r="658" spans="6:6" ht="14.25" customHeight="1" x14ac:dyDescent="0.35">
      <c r="F658" s="140"/>
    </row>
    <row r="659" spans="6:6" ht="14.25" customHeight="1" x14ac:dyDescent="0.35">
      <c r="F659" s="140"/>
    </row>
    <row r="660" spans="6:6" ht="14.25" customHeight="1" x14ac:dyDescent="0.35">
      <c r="F660" s="140"/>
    </row>
    <row r="661" spans="6:6" ht="14.25" customHeight="1" x14ac:dyDescent="0.35">
      <c r="F661" s="140"/>
    </row>
    <row r="662" spans="6:6" ht="14.25" customHeight="1" x14ac:dyDescent="0.35">
      <c r="F662" s="140"/>
    </row>
    <row r="663" spans="6:6" ht="14.25" customHeight="1" x14ac:dyDescent="0.35">
      <c r="F663" s="140"/>
    </row>
    <row r="664" spans="6:6" ht="14.25" customHeight="1" x14ac:dyDescent="0.35">
      <c r="F664" s="140"/>
    </row>
    <row r="665" spans="6:6" ht="14.25" customHeight="1" x14ac:dyDescent="0.35">
      <c r="F665" s="140"/>
    </row>
    <row r="666" spans="6:6" ht="14.25" customHeight="1" x14ac:dyDescent="0.35">
      <c r="F666" s="140"/>
    </row>
    <row r="667" spans="6:6" ht="14.25" customHeight="1" x14ac:dyDescent="0.35">
      <c r="F667" s="140"/>
    </row>
    <row r="668" spans="6:6" ht="14.25" customHeight="1" x14ac:dyDescent="0.35">
      <c r="F668" s="140"/>
    </row>
    <row r="669" spans="6:6" ht="14.25" customHeight="1" x14ac:dyDescent="0.35">
      <c r="F669" s="140"/>
    </row>
    <row r="670" spans="6:6" ht="14.25" customHeight="1" x14ac:dyDescent="0.35">
      <c r="F670" s="140"/>
    </row>
    <row r="671" spans="6:6" ht="14.25" customHeight="1" x14ac:dyDescent="0.35">
      <c r="F671" s="140"/>
    </row>
    <row r="672" spans="6:6" ht="14.25" customHeight="1" x14ac:dyDescent="0.35">
      <c r="F672" s="140"/>
    </row>
    <row r="673" spans="6:6" ht="14.25" customHeight="1" x14ac:dyDescent="0.35">
      <c r="F673" s="140"/>
    </row>
    <row r="674" spans="6:6" ht="14.25" customHeight="1" x14ac:dyDescent="0.35">
      <c r="F674" s="140"/>
    </row>
    <row r="675" spans="6:6" ht="14.25" customHeight="1" x14ac:dyDescent="0.35">
      <c r="F675" s="140"/>
    </row>
    <row r="676" spans="6:6" ht="14.25" customHeight="1" x14ac:dyDescent="0.35">
      <c r="F676" s="140"/>
    </row>
    <row r="677" spans="6:6" ht="14.25" customHeight="1" x14ac:dyDescent="0.35">
      <c r="F677" s="140"/>
    </row>
    <row r="678" spans="6:6" ht="14.25" customHeight="1" x14ac:dyDescent="0.35">
      <c r="F678" s="140"/>
    </row>
    <row r="679" spans="6:6" ht="14.25" customHeight="1" x14ac:dyDescent="0.35">
      <c r="F679" s="140"/>
    </row>
    <row r="680" spans="6:6" ht="14.25" customHeight="1" x14ac:dyDescent="0.35">
      <c r="F680" s="140"/>
    </row>
    <row r="681" spans="6:6" ht="14.25" customHeight="1" x14ac:dyDescent="0.35">
      <c r="F681" s="140"/>
    </row>
    <row r="682" spans="6:6" ht="14.25" customHeight="1" x14ac:dyDescent="0.35">
      <c r="F682" s="140"/>
    </row>
    <row r="683" spans="6:6" ht="14.25" customHeight="1" x14ac:dyDescent="0.35">
      <c r="F683" s="140"/>
    </row>
    <row r="684" spans="6:6" ht="14.25" customHeight="1" x14ac:dyDescent="0.35">
      <c r="F684" s="140"/>
    </row>
    <row r="685" spans="6:6" ht="14.25" customHeight="1" x14ac:dyDescent="0.35">
      <c r="F685" s="140"/>
    </row>
    <row r="686" spans="6:6" ht="14.25" customHeight="1" x14ac:dyDescent="0.35">
      <c r="F686" s="140"/>
    </row>
    <row r="687" spans="6:6" ht="14.25" customHeight="1" x14ac:dyDescent="0.35">
      <c r="F687" s="140"/>
    </row>
    <row r="688" spans="6:6" ht="14.25" customHeight="1" x14ac:dyDescent="0.35">
      <c r="F688" s="140"/>
    </row>
    <row r="689" spans="6:6" ht="14.25" customHeight="1" x14ac:dyDescent="0.35">
      <c r="F689" s="140"/>
    </row>
    <row r="690" spans="6:6" ht="14.25" customHeight="1" x14ac:dyDescent="0.35">
      <c r="F690" s="140"/>
    </row>
    <row r="691" spans="6:6" ht="14.25" customHeight="1" x14ac:dyDescent="0.35">
      <c r="F691" s="140"/>
    </row>
    <row r="692" spans="6:6" ht="14.25" customHeight="1" x14ac:dyDescent="0.35">
      <c r="F692" s="140"/>
    </row>
    <row r="693" spans="6:6" ht="14.25" customHeight="1" x14ac:dyDescent="0.35">
      <c r="F693" s="140"/>
    </row>
    <row r="694" spans="6:6" ht="14.25" customHeight="1" x14ac:dyDescent="0.35">
      <c r="F694" s="140"/>
    </row>
    <row r="695" spans="6:6" ht="14.25" customHeight="1" x14ac:dyDescent="0.35">
      <c r="F695" s="140"/>
    </row>
    <row r="696" spans="6:6" ht="14.25" customHeight="1" x14ac:dyDescent="0.35">
      <c r="F696" s="140"/>
    </row>
    <row r="697" spans="6:6" ht="14.25" customHeight="1" x14ac:dyDescent="0.35">
      <c r="F697" s="140"/>
    </row>
    <row r="698" spans="6:6" ht="14.25" customHeight="1" x14ac:dyDescent="0.35">
      <c r="F698" s="140"/>
    </row>
    <row r="699" spans="6:6" ht="14.25" customHeight="1" x14ac:dyDescent="0.35">
      <c r="F699" s="140"/>
    </row>
    <row r="700" spans="6:6" ht="14.25" customHeight="1" x14ac:dyDescent="0.35">
      <c r="F700" s="140"/>
    </row>
    <row r="701" spans="6:6" ht="14.25" customHeight="1" x14ac:dyDescent="0.35">
      <c r="F701" s="140"/>
    </row>
    <row r="702" spans="6:6" ht="14.25" customHeight="1" x14ac:dyDescent="0.35">
      <c r="F702" s="140"/>
    </row>
    <row r="703" spans="6:6" ht="14.25" customHeight="1" x14ac:dyDescent="0.35">
      <c r="F703" s="140"/>
    </row>
    <row r="704" spans="6:6" ht="14.25" customHeight="1" x14ac:dyDescent="0.35">
      <c r="F704" s="140"/>
    </row>
    <row r="705" spans="6:6" ht="14.25" customHeight="1" x14ac:dyDescent="0.35">
      <c r="F705" s="140"/>
    </row>
    <row r="706" spans="6:6" ht="14.25" customHeight="1" x14ac:dyDescent="0.35">
      <c r="F706" s="140"/>
    </row>
    <row r="707" spans="6:6" ht="14.25" customHeight="1" x14ac:dyDescent="0.35">
      <c r="F707" s="140"/>
    </row>
    <row r="708" spans="6:6" ht="14.25" customHeight="1" x14ac:dyDescent="0.35">
      <c r="F708" s="140"/>
    </row>
    <row r="709" spans="6:6" ht="14.25" customHeight="1" x14ac:dyDescent="0.35">
      <c r="F709" s="140"/>
    </row>
    <row r="710" spans="6:6" ht="14.25" customHeight="1" x14ac:dyDescent="0.35">
      <c r="F710" s="140"/>
    </row>
    <row r="711" spans="6:6" ht="14.25" customHeight="1" x14ac:dyDescent="0.35">
      <c r="F711" s="140"/>
    </row>
    <row r="712" spans="6:6" ht="14.25" customHeight="1" x14ac:dyDescent="0.35">
      <c r="F712" s="140"/>
    </row>
    <row r="713" spans="6:6" ht="14.25" customHeight="1" x14ac:dyDescent="0.35">
      <c r="F713" s="140"/>
    </row>
    <row r="714" spans="6:6" ht="14.25" customHeight="1" x14ac:dyDescent="0.35">
      <c r="F714" s="140"/>
    </row>
    <row r="715" spans="6:6" ht="14.25" customHeight="1" x14ac:dyDescent="0.35">
      <c r="F715" s="140"/>
    </row>
    <row r="716" spans="6:6" ht="14.25" customHeight="1" x14ac:dyDescent="0.35">
      <c r="F716" s="140"/>
    </row>
    <row r="717" spans="6:6" ht="14.25" customHeight="1" x14ac:dyDescent="0.35">
      <c r="F717" s="140"/>
    </row>
    <row r="718" spans="6:6" ht="14.25" customHeight="1" x14ac:dyDescent="0.35">
      <c r="F718" s="140"/>
    </row>
    <row r="719" spans="6:6" ht="14.25" customHeight="1" x14ac:dyDescent="0.35">
      <c r="F719" s="140"/>
    </row>
    <row r="720" spans="6:6" ht="14.25" customHeight="1" x14ac:dyDescent="0.35">
      <c r="F720" s="140"/>
    </row>
    <row r="721" spans="6:6" ht="14.25" customHeight="1" x14ac:dyDescent="0.35">
      <c r="F721" s="140"/>
    </row>
    <row r="722" spans="6:6" ht="14.25" customHeight="1" x14ac:dyDescent="0.35">
      <c r="F722" s="140"/>
    </row>
    <row r="723" spans="6:6" ht="14.25" customHeight="1" x14ac:dyDescent="0.35">
      <c r="F723" s="140"/>
    </row>
    <row r="724" spans="6:6" ht="14.25" customHeight="1" x14ac:dyDescent="0.35">
      <c r="F724" s="140"/>
    </row>
    <row r="725" spans="6:6" ht="14.25" customHeight="1" x14ac:dyDescent="0.35">
      <c r="F725" s="140"/>
    </row>
    <row r="726" spans="6:6" ht="14.25" customHeight="1" x14ac:dyDescent="0.35">
      <c r="F726" s="140"/>
    </row>
    <row r="727" spans="6:6" ht="14.25" customHeight="1" x14ac:dyDescent="0.35">
      <c r="F727" s="140"/>
    </row>
    <row r="728" spans="6:6" ht="14.25" customHeight="1" x14ac:dyDescent="0.35">
      <c r="F728" s="140"/>
    </row>
    <row r="729" spans="6:6" ht="14.25" customHeight="1" x14ac:dyDescent="0.35">
      <c r="F729" s="140"/>
    </row>
    <row r="730" spans="6:6" ht="14.25" customHeight="1" x14ac:dyDescent="0.35">
      <c r="F730" s="140"/>
    </row>
    <row r="731" spans="6:6" ht="14.25" customHeight="1" x14ac:dyDescent="0.35">
      <c r="F731" s="140"/>
    </row>
    <row r="732" spans="6:6" ht="14.25" customHeight="1" x14ac:dyDescent="0.35">
      <c r="F732" s="140"/>
    </row>
    <row r="733" spans="6:6" ht="14.25" customHeight="1" x14ac:dyDescent="0.35">
      <c r="F733" s="140"/>
    </row>
    <row r="734" spans="6:6" ht="14.25" customHeight="1" x14ac:dyDescent="0.35">
      <c r="F734" s="140"/>
    </row>
    <row r="735" spans="6:6" ht="14.25" customHeight="1" x14ac:dyDescent="0.35">
      <c r="F735" s="140"/>
    </row>
    <row r="736" spans="6:6" ht="14.25" customHeight="1" x14ac:dyDescent="0.35">
      <c r="F736" s="140"/>
    </row>
    <row r="737" spans="6:6" ht="14.25" customHeight="1" x14ac:dyDescent="0.35">
      <c r="F737" s="140"/>
    </row>
    <row r="738" spans="6:6" ht="14.25" customHeight="1" x14ac:dyDescent="0.35">
      <c r="F738" s="140"/>
    </row>
    <row r="739" spans="6:6" ht="14.25" customHeight="1" x14ac:dyDescent="0.35">
      <c r="F739" s="140"/>
    </row>
    <row r="740" spans="6:6" ht="14.25" customHeight="1" x14ac:dyDescent="0.35">
      <c r="F740" s="140"/>
    </row>
    <row r="741" spans="6:6" ht="14.25" customHeight="1" x14ac:dyDescent="0.35">
      <c r="F741" s="140"/>
    </row>
    <row r="742" spans="6:6" ht="14.25" customHeight="1" x14ac:dyDescent="0.35">
      <c r="F742" s="140"/>
    </row>
    <row r="743" spans="6:6" ht="14.25" customHeight="1" x14ac:dyDescent="0.35">
      <c r="F743" s="140"/>
    </row>
    <row r="744" spans="6:6" ht="14.25" customHeight="1" x14ac:dyDescent="0.35">
      <c r="F744" s="140"/>
    </row>
    <row r="745" spans="6:6" ht="14.25" customHeight="1" x14ac:dyDescent="0.35">
      <c r="F745" s="140"/>
    </row>
    <row r="746" spans="6:6" ht="14.25" customHeight="1" x14ac:dyDescent="0.35">
      <c r="F746" s="140"/>
    </row>
    <row r="747" spans="6:6" ht="14.25" customHeight="1" x14ac:dyDescent="0.35">
      <c r="F747" s="140"/>
    </row>
    <row r="748" spans="6:6" ht="14.25" customHeight="1" x14ac:dyDescent="0.35">
      <c r="F748" s="140"/>
    </row>
    <row r="749" spans="6:6" ht="14.25" customHeight="1" x14ac:dyDescent="0.35">
      <c r="F749" s="140"/>
    </row>
    <row r="750" spans="6:6" ht="14.25" customHeight="1" x14ac:dyDescent="0.35">
      <c r="F750" s="140"/>
    </row>
    <row r="751" spans="6:6" ht="14.25" customHeight="1" x14ac:dyDescent="0.35">
      <c r="F751" s="140"/>
    </row>
    <row r="752" spans="6:6" ht="14.25" customHeight="1" x14ac:dyDescent="0.35">
      <c r="F752" s="140"/>
    </row>
    <row r="753" spans="6:6" ht="14.25" customHeight="1" x14ac:dyDescent="0.35">
      <c r="F753" s="140"/>
    </row>
    <row r="754" spans="6:6" ht="14.25" customHeight="1" x14ac:dyDescent="0.35">
      <c r="F754" s="140"/>
    </row>
    <row r="755" spans="6:6" ht="14.25" customHeight="1" x14ac:dyDescent="0.35">
      <c r="F755" s="140"/>
    </row>
    <row r="756" spans="6:6" ht="14.25" customHeight="1" x14ac:dyDescent="0.35">
      <c r="F756" s="140"/>
    </row>
    <row r="757" spans="6:6" ht="14.25" customHeight="1" x14ac:dyDescent="0.35">
      <c r="F757" s="140"/>
    </row>
    <row r="758" spans="6:6" ht="14.25" customHeight="1" x14ac:dyDescent="0.35">
      <c r="F758" s="140"/>
    </row>
    <row r="759" spans="6:6" ht="14.25" customHeight="1" x14ac:dyDescent="0.35">
      <c r="F759" s="140"/>
    </row>
    <row r="760" spans="6:6" ht="14.25" customHeight="1" x14ac:dyDescent="0.35">
      <c r="F760" s="140"/>
    </row>
    <row r="761" spans="6:6" ht="14.25" customHeight="1" x14ac:dyDescent="0.35">
      <c r="F761" s="140"/>
    </row>
    <row r="762" spans="6:6" ht="14.25" customHeight="1" x14ac:dyDescent="0.35">
      <c r="F762" s="140"/>
    </row>
    <row r="763" spans="6:6" ht="14.25" customHeight="1" x14ac:dyDescent="0.35">
      <c r="F763" s="140"/>
    </row>
    <row r="764" spans="6:6" ht="14.25" customHeight="1" x14ac:dyDescent="0.35">
      <c r="F764" s="140"/>
    </row>
    <row r="765" spans="6:6" ht="14.25" customHeight="1" x14ac:dyDescent="0.35">
      <c r="F765" s="140"/>
    </row>
    <row r="766" spans="6:6" ht="14.25" customHeight="1" x14ac:dyDescent="0.35">
      <c r="F766" s="140"/>
    </row>
    <row r="767" spans="6:6" ht="14.25" customHeight="1" x14ac:dyDescent="0.35">
      <c r="F767" s="140"/>
    </row>
    <row r="768" spans="6:6" ht="14.25" customHeight="1" x14ac:dyDescent="0.35">
      <c r="F768" s="140"/>
    </row>
    <row r="769" spans="6:6" ht="14.25" customHeight="1" x14ac:dyDescent="0.35">
      <c r="F769" s="140"/>
    </row>
    <row r="770" spans="6:6" ht="14.25" customHeight="1" x14ac:dyDescent="0.35">
      <c r="F770" s="140"/>
    </row>
    <row r="771" spans="6:6" ht="14.25" customHeight="1" x14ac:dyDescent="0.35">
      <c r="F771" s="140"/>
    </row>
    <row r="772" spans="6:6" ht="14.25" customHeight="1" x14ac:dyDescent="0.35">
      <c r="F772" s="140"/>
    </row>
    <row r="773" spans="6:6" ht="14.25" customHeight="1" x14ac:dyDescent="0.35">
      <c r="F773" s="140"/>
    </row>
    <row r="774" spans="6:6" ht="14.25" customHeight="1" x14ac:dyDescent="0.35">
      <c r="F774" s="140"/>
    </row>
    <row r="775" spans="6:6" ht="14.25" customHeight="1" x14ac:dyDescent="0.35">
      <c r="F775" s="140"/>
    </row>
    <row r="776" spans="6:6" ht="14.25" customHeight="1" x14ac:dyDescent="0.35">
      <c r="F776" s="140"/>
    </row>
    <row r="777" spans="6:6" ht="14.25" customHeight="1" x14ac:dyDescent="0.35">
      <c r="F777" s="140"/>
    </row>
    <row r="778" spans="6:6" ht="14.25" customHeight="1" x14ac:dyDescent="0.35">
      <c r="F778" s="140"/>
    </row>
    <row r="779" spans="6:6" ht="14.25" customHeight="1" x14ac:dyDescent="0.35">
      <c r="F779" s="140"/>
    </row>
    <row r="780" spans="6:6" ht="14.25" customHeight="1" x14ac:dyDescent="0.35">
      <c r="F780" s="140"/>
    </row>
    <row r="781" spans="6:6" ht="14.25" customHeight="1" x14ac:dyDescent="0.35">
      <c r="F781" s="140"/>
    </row>
    <row r="782" spans="6:6" ht="14.25" customHeight="1" x14ac:dyDescent="0.35">
      <c r="F782" s="140"/>
    </row>
    <row r="783" spans="6:6" ht="14.25" customHeight="1" x14ac:dyDescent="0.35">
      <c r="F783" s="140"/>
    </row>
    <row r="784" spans="6:6" ht="14.25" customHeight="1" x14ac:dyDescent="0.35">
      <c r="F784" s="140"/>
    </row>
    <row r="785" spans="6:6" ht="14.25" customHeight="1" x14ac:dyDescent="0.35">
      <c r="F785" s="140"/>
    </row>
    <row r="786" spans="6:6" ht="14.25" customHeight="1" x14ac:dyDescent="0.35">
      <c r="F786" s="140"/>
    </row>
    <row r="787" spans="6:6" ht="14.25" customHeight="1" x14ac:dyDescent="0.35">
      <c r="F787" s="140"/>
    </row>
    <row r="788" spans="6:6" ht="14.25" customHeight="1" x14ac:dyDescent="0.35">
      <c r="F788" s="140"/>
    </row>
    <row r="789" spans="6:6" ht="14.25" customHeight="1" x14ac:dyDescent="0.35">
      <c r="F789" s="140"/>
    </row>
    <row r="790" spans="6:6" ht="14.25" customHeight="1" x14ac:dyDescent="0.35">
      <c r="F790" s="140"/>
    </row>
    <row r="791" spans="6:6" ht="14.25" customHeight="1" x14ac:dyDescent="0.35">
      <c r="F791" s="140"/>
    </row>
    <row r="792" spans="6:6" ht="14.25" customHeight="1" x14ac:dyDescent="0.35">
      <c r="F792" s="140"/>
    </row>
    <row r="793" spans="6:6" ht="14.25" customHeight="1" x14ac:dyDescent="0.35">
      <c r="F793" s="140"/>
    </row>
    <row r="794" spans="6:6" ht="14.25" customHeight="1" x14ac:dyDescent="0.35">
      <c r="F794" s="140"/>
    </row>
    <row r="795" spans="6:6" ht="14.25" customHeight="1" x14ac:dyDescent="0.35">
      <c r="F795" s="140"/>
    </row>
    <row r="796" spans="6:6" ht="14.25" customHeight="1" x14ac:dyDescent="0.35">
      <c r="F796" s="140"/>
    </row>
    <row r="797" spans="6:6" ht="14.25" customHeight="1" x14ac:dyDescent="0.35">
      <c r="F797" s="140"/>
    </row>
    <row r="798" spans="6:6" ht="14.25" customHeight="1" x14ac:dyDescent="0.35">
      <c r="F798" s="140"/>
    </row>
    <row r="799" spans="6:6" ht="14.25" customHeight="1" x14ac:dyDescent="0.35">
      <c r="F799" s="140"/>
    </row>
    <row r="800" spans="6:6" ht="14.25" customHeight="1" x14ac:dyDescent="0.35">
      <c r="F800" s="140"/>
    </row>
    <row r="801" spans="6:6" ht="14.25" customHeight="1" x14ac:dyDescent="0.35">
      <c r="F801" s="140"/>
    </row>
    <row r="802" spans="6:6" ht="14.25" customHeight="1" x14ac:dyDescent="0.35">
      <c r="F802" s="140"/>
    </row>
    <row r="803" spans="6:6" ht="14.25" customHeight="1" x14ac:dyDescent="0.35">
      <c r="F803" s="140"/>
    </row>
    <row r="804" spans="6:6" ht="14.25" customHeight="1" x14ac:dyDescent="0.35">
      <c r="F804" s="140"/>
    </row>
    <row r="805" spans="6:6" ht="14.25" customHeight="1" x14ac:dyDescent="0.35">
      <c r="F805" s="140"/>
    </row>
    <row r="806" spans="6:6" ht="14.25" customHeight="1" x14ac:dyDescent="0.35">
      <c r="F806" s="140"/>
    </row>
    <row r="807" spans="6:6" ht="14.25" customHeight="1" x14ac:dyDescent="0.35">
      <c r="F807" s="140"/>
    </row>
    <row r="808" spans="6:6" ht="14.25" customHeight="1" x14ac:dyDescent="0.35">
      <c r="F808" s="140"/>
    </row>
    <row r="809" spans="6:6" ht="14.25" customHeight="1" x14ac:dyDescent="0.35">
      <c r="F809" s="140"/>
    </row>
    <row r="810" spans="6:6" ht="14.25" customHeight="1" x14ac:dyDescent="0.35">
      <c r="F810" s="140"/>
    </row>
    <row r="811" spans="6:6" ht="14.25" customHeight="1" x14ac:dyDescent="0.35">
      <c r="F811" s="140"/>
    </row>
    <row r="812" spans="6:6" ht="14.25" customHeight="1" x14ac:dyDescent="0.35">
      <c r="F812" s="140"/>
    </row>
    <row r="813" spans="6:6" ht="14.25" customHeight="1" x14ac:dyDescent="0.35">
      <c r="F813" s="140"/>
    </row>
    <row r="814" spans="6:6" ht="14.25" customHeight="1" x14ac:dyDescent="0.35">
      <c r="F814" s="140"/>
    </row>
    <row r="815" spans="6:6" ht="14.25" customHeight="1" x14ac:dyDescent="0.35">
      <c r="F815" s="140"/>
    </row>
    <row r="816" spans="6:6" ht="14.25" customHeight="1" x14ac:dyDescent="0.35">
      <c r="F816" s="140"/>
    </row>
    <row r="817" spans="6:6" ht="14.25" customHeight="1" x14ac:dyDescent="0.35">
      <c r="F817" s="140"/>
    </row>
    <row r="818" spans="6:6" ht="14.25" customHeight="1" x14ac:dyDescent="0.35">
      <c r="F818" s="140"/>
    </row>
    <row r="819" spans="6:6" ht="14.25" customHeight="1" x14ac:dyDescent="0.35">
      <c r="F819" s="140"/>
    </row>
    <row r="820" spans="6:6" ht="14.25" customHeight="1" x14ac:dyDescent="0.35">
      <c r="F820" s="140"/>
    </row>
    <row r="821" spans="6:6" ht="14.25" customHeight="1" x14ac:dyDescent="0.35">
      <c r="F821" s="140"/>
    </row>
    <row r="822" spans="6:6" ht="14.25" customHeight="1" x14ac:dyDescent="0.35">
      <c r="F822" s="140"/>
    </row>
    <row r="823" spans="6:6" ht="14.25" customHeight="1" x14ac:dyDescent="0.35">
      <c r="F823" s="140"/>
    </row>
    <row r="824" spans="6:6" ht="14.25" customHeight="1" x14ac:dyDescent="0.35">
      <c r="F824" s="140"/>
    </row>
    <row r="825" spans="6:6" ht="14.25" customHeight="1" x14ac:dyDescent="0.35">
      <c r="F825" s="140"/>
    </row>
    <row r="826" spans="6:6" ht="14.25" customHeight="1" x14ac:dyDescent="0.35">
      <c r="F826" s="140"/>
    </row>
    <row r="827" spans="6:6" ht="14.25" customHeight="1" x14ac:dyDescent="0.35">
      <c r="F827" s="140"/>
    </row>
    <row r="828" spans="6:6" ht="14.25" customHeight="1" x14ac:dyDescent="0.35">
      <c r="F828" s="140"/>
    </row>
    <row r="829" spans="6:6" ht="14.25" customHeight="1" x14ac:dyDescent="0.35">
      <c r="F829" s="140"/>
    </row>
    <row r="830" spans="6:6" ht="14.25" customHeight="1" x14ac:dyDescent="0.35">
      <c r="F830" s="140"/>
    </row>
    <row r="831" spans="6:6" ht="14.25" customHeight="1" x14ac:dyDescent="0.35">
      <c r="F831" s="140"/>
    </row>
    <row r="832" spans="6:6" ht="14.25" customHeight="1" x14ac:dyDescent="0.35">
      <c r="F832" s="140"/>
    </row>
    <row r="833" spans="6:6" ht="14.25" customHeight="1" x14ac:dyDescent="0.35">
      <c r="F833" s="140"/>
    </row>
    <row r="834" spans="6:6" ht="14.25" customHeight="1" x14ac:dyDescent="0.35">
      <c r="F834" s="140"/>
    </row>
    <row r="835" spans="6:6" ht="14.25" customHeight="1" x14ac:dyDescent="0.35">
      <c r="F835" s="140"/>
    </row>
    <row r="836" spans="6:6" ht="14.25" customHeight="1" x14ac:dyDescent="0.35">
      <c r="F836" s="140"/>
    </row>
    <row r="837" spans="6:6" ht="14.25" customHeight="1" x14ac:dyDescent="0.35">
      <c r="F837" s="140"/>
    </row>
    <row r="838" spans="6:6" ht="14.25" customHeight="1" x14ac:dyDescent="0.35">
      <c r="F838" s="140"/>
    </row>
    <row r="839" spans="6:6" ht="14.25" customHeight="1" x14ac:dyDescent="0.35">
      <c r="F839" s="140"/>
    </row>
    <row r="840" spans="6:6" ht="14.25" customHeight="1" x14ac:dyDescent="0.35">
      <c r="F840" s="140"/>
    </row>
    <row r="841" spans="6:6" ht="14.25" customHeight="1" x14ac:dyDescent="0.35">
      <c r="F841" s="140"/>
    </row>
    <row r="842" spans="6:6" ht="14.25" customHeight="1" x14ac:dyDescent="0.35">
      <c r="F842" s="140"/>
    </row>
    <row r="843" spans="6:6" ht="14.25" customHeight="1" x14ac:dyDescent="0.35">
      <c r="F843" s="140"/>
    </row>
    <row r="844" spans="6:6" ht="14.25" customHeight="1" x14ac:dyDescent="0.35">
      <c r="F844" s="140"/>
    </row>
    <row r="845" spans="6:6" ht="14.25" customHeight="1" x14ac:dyDescent="0.35">
      <c r="F845" s="140"/>
    </row>
    <row r="846" spans="6:6" ht="14.25" customHeight="1" x14ac:dyDescent="0.35">
      <c r="F846" s="140"/>
    </row>
    <row r="847" spans="6:6" ht="14.25" customHeight="1" x14ac:dyDescent="0.35">
      <c r="F847" s="140"/>
    </row>
    <row r="848" spans="6:6" ht="14.25" customHeight="1" x14ac:dyDescent="0.35">
      <c r="F848" s="140"/>
    </row>
    <row r="849" spans="6:6" ht="14.25" customHeight="1" x14ac:dyDescent="0.35">
      <c r="F849" s="140"/>
    </row>
    <row r="850" spans="6:6" ht="14.25" customHeight="1" x14ac:dyDescent="0.35">
      <c r="F850" s="140"/>
    </row>
    <row r="851" spans="6:6" ht="14.25" customHeight="1" x14ac:dyDescent="0.35">
      <c r="F851" s="140"/>
    </row>
    <row r="852" spans="6:6" ht="14.25" customHeight="1" x14ac:dyDescent="0.35">
      <c r="F852" s="140"/>
    </row>
    <row r="853" spans="6:6" ht="14.25" customHeight="1" x14ac:dyDescent="0.35">
      <c r="F853" s="140"/>
    </row>
    <row r="854" spans="6:6" ht="14.25" customHeight="1" x14ac:dyDescent="0.35">
      <c r="F854" s="140"/>
    </row>
    <row r="855" spans="6:6" ht="14.25" customHeight="1" x14ac:dyDescent="0.35">
      <c r="F855" s="140"/>
    </row>
    <row r="856" spans="6:6" ht="14.25" customHeight="1" x14ac:dyDescent="0.35">
      <c r="F856" s="140"/>
    </row>
    <row r="857" spans="6:6" ht="14.25" customHeight="1" x14ac:dyDescent="0.35">
      <c r="F857" s="140"/>
    </row>
    <row r="858" spans="6:6" ht="14.25" customHeight="1" x14ac:dyDescent="0.35">
      <c r="F858" s="140"/>
    </row>
    <row r="859" spans="6:6" ht="14.25" customHeight="1" x14ac:dyDescent="0.35">
      <c r="F859" s="140"/>
    </row>
    <row r="860" spans="6:6" ht="14.25" customHeight="1" x14ac:dyDescent="0.35">
      <c r="F860" s="140"/>
    </row>
    <row r="861" spans="6:6" ht="14.25" customHeight="1" x14ac:dyDescent="0.35">
      <c r="F861" s="140"/>
    </row>
    <row r="862" spans="6:6" ht="14.25" customHeight="1" x14ac:dyDescent="0.35">
      <c r="F862" s="140"/>
    </row>
    <row r="863" spans="6:6" ht="14.25" customHeight="1" x14ac:dyDescent="0.35">
      <c r="F863" s="140"/>
    </row>
    <row r="864" spans="6:6" ht="14.25" customHeight="1" x14ac:dyDescent="0.35">
      <c r="F864" s="140"/>
    </row>
    <row r="865" spans="6:6" ht="14.25" customHeight="1" x14ac:dyDescent="0.35">
      <c r="F865" s="140"/>
    </row>
    <row r="866" spans="6:6" ht="14.25" customHeight="1" x14ac:dyDescent="0.35">
      <c r="F866" s="140"/>
    </row>
    <row r="867" spans="6:6" ht="14.25" customHeight="1" x14ac:dyDescent="0.35">
      <c r="F867" s="140"/>
    </row>
    <row r="868" spans="6:6" ht="14.25" customHeight="1" x14ac:dyDescent="0.35">
      <c r="F868" s="140"/>
    </row>
    <row r="869" spans="6:6" ht="14.25" customHeight="1" x14ac:dyDescent="0.35">
      <c r="F869" s="140"/>
    </row>
    <row r="870" spans="6:6" ht="14.25" customHeight="1" x14ac:dyDescent="0.35">
      <c r="F870" s="140"/>
    </row>
    <row r="871" spans="6:6" ht="14.25" customHeight="1" x14ac:dyDescent="0.35">
      <c r="F871" s="140"/>
    </row>
    <row r="872" spans="6:6" ht="14.25" customHeight="1" x14ac:dyDescent="0.35">
      <c r="F872" s="140"/>
    </row>
    <row r="873" spans="6:6" ht="14.25" customHeight="1" x14ac:dyDescent="0.35">
      <c r="F873" s="140"/>
    </row>
    <row r="874" spans="6:6" ht="14.25" customHeight="1" x14ac:dyDescent="0.35">
      <c r="F874" s="140"/>
    </row>
    <row r="875" spans="6:6" ht="14.25" customHeight="1" x14ac:dyDescent="0.35">
      <c r="F875" s="140"/>
    </row>
    <row r="876" spans="6:6" ht="14.25" customHeight="1" x14ac:dyDescent="0.35">
      <c r="F876" s="140"/>
    </row>
    <row r="877" spans="6:6" ht="14.25" customHeight="1" x14ac:dyDescent="0.35">
      <c r="F877" s="140"/>
    </row>
    <row r="878" spans="6:6" ht="14.25" customHeight="1" x14ac:dyDescent="0.35">
      <c r="F878" s="140"/>
    </row>
    <row r="879" spans="6:6" ht="14.25" customHeight="1" x14ac:dyDescent="0.35">
      <c r="F879" s="140"/>
    </row>
    <row r="880" spans="6:6" ht="14.25" customHeight="1" x14ac:dyDescent="0.35">
      <c r="F880" s="140"/>
    </row>
    <row r="881" spans="6:6" ht="14.25" customHeight="1" x14ac:dyDescent="0.35">
      <c r="F881" s="140"/>
    </row>
    <row r="882" spans="6:6" ht="14.25" customHeight="1" x14ac:dyDescent="0.35">
      <c r="F882" s="140"/>
    </row>
    <row r="883" spans="6:6" ht="14.25" customHeight="1" x14ac:dyDescent="0.35">
      <c r="F883" s="140"/>
    </row>
    <row r="884" spans="6:6" ht="14.25" customHeight="1" x14ac:dyDescent="0.35">
      <c r="F884" s="140"/>
    </row>
    <row r="885" spans="6:6" ht="14.25" customHeight="1" x14ac:dyDescent="0.35">
      <c r="F885" s="140"/>
    </row>
    <row r="886" spans="6:6" ht="14.25" customHeight="1" x14ac:dyDescent="0.35">
      <c r="F886" s="140"/>
    </row>
    <row r="887" spans="6:6" ht="14.25" customHeight="1" x14ac:dyDescent="0.35">
      <c r="F887" s="140"/>
    </row>
    <row r="888" spans="6:6" ht="14.25" customHeight="1" x14ac:dyDescent="0.35">
      <c r="F888" s="140"/>
    </row>
    <row r="889" spans="6:6" ht="14.25" customHeight="1" x14ac:dyDescent="0.35">
      <c r="F889" s="140"/>
    </row>
    <row r="890" spans="6:6" ht="14.25" customHeight="1" x14ac:dyDescent="0.35">
      <c r="F890" s="140"/>
    </row>
    <row r="891" spans="6:6" ht="14.25" customHeight="1" x14ac:dyDescent="0.35">
      <c r="F891" s="140"/>
    </row>
    <row r="892" spans="6:6" ht="14.25" customHeight="1" x14ac:dyDescent="0.35">
      <c r="F892" s="140"/>
    </row>
    <row r="893" spans="6:6" ht="14.25" customHeight="1" x14ac:dyDescent="0.35">
      <c r="F893" s="140"/>
    </row>
    <row r="894" spans="6:6" ht="14.25" customHeight="1" x14ac:dyDescent="0.35">
      <c r="F894" s="140"/>
    </row>
    <row r="895" spans="6:6" ht="14.25" customHeight="1" x14ac:dyDescent="0.35">
      <c r="F895" s="140"/>
    </row>
    <row r="896" spans="6:6" ht="14.25" customHeight="1" x14ac:dyDescent="0.35">
      <c r="F896" s="140"/>
    </row>
    <row r="897" spans="6:6" ht="14.25" customHeight="1" x14ac:dyDescent="0.35">
      <c r="F897" s="140"/>
    </row>
    <row r="898" spans="6:6" ht="14.25" customHeight="1" x14ac:dyDescent="0.35">
      <c r="F898" s="140"/>
    </row>
    <row r="899" spans="6:6" ht="14.25" customHeight="1" x14ac:dyDescent="0.35">
      <c r="F899" s="140"/>
    </row>
    <row r="900" spans="6:6" ht="14.25" customHeight="1" x14ac:dyDescent="0.35">
      <c r="F900" s="140"/>
    </row>
    <row r="901" spans="6:6" ht="14.25" customHeight="1" x14ac:dyDescent="0.35">
      <c r="F901" s="140"/>
    </row>
    <row r="902" spans="6:6" ht="14.25" customHeight="1" x14ac:dyDescent="0.35">
      <c r="F902" s="140"/>
    </row>
    <row r="903" spans="6:6" ht="14.25" customHeight="1" x14ac:dyDescent="0.35">
      <c r="F903" s="140"/>
    </row>
    <row r="904" spans="6:6" ht="14.25" customHeight="1" x14ac:dyDescent="0.35">
      <c r="F904" s="140"/>
    </row>
    <row r="905" spans="6:6" ht="14.25" customHeight="1" x14ac:dyDescent="0.35">
      <c r="F905" s="140"/>
    </row>
    <row r="906" spans="6:6" ht="14.25" customHeight="1" x14ac:dyDescent="0.35">
      <c r="F906" s="140"/>
    </row>
    <row r="907" spans="6:6" ht="14.25" customHeight="1" x14ac:dyDescent="0.35">
      <c r="F907" s="140"/>
    </row>
    <row r="908" spans="6:6" ht="14.25" customHeight="1" x14ac:dyDescent="0.35">
      <c r="F908" s="140"/>
    </row>
    <row r="909" spans="6:6" ht="14.25" customHeight="1" x14ac:dyDescent="0.35">
      <c r="F909" s="140"/>
    </row>
    <row r="910" spans="6:6" ht="14.25" customHeight="1" x14ac:dyDescent="0.35">
      <c r="F910" s="140"/>
    </row>
    <row r="911" spans="6:6" ht="14.25" customHeight="1" x14ac:dyDescent="0.35">
      <c r="F911" s="140"/>
    </row>
    <row r="912" spans="6:6" ht="14.25" customHeight="1" x14ac:dyDescent="0.35">
      <c r="F912" s="140"/>
    </row>
    <row r="913" spans="6:6" ht="14.25" customHeight="1" x14ac:dyDescent="0.35">
      <c r="F913" s="140"/>
    </row>
    <row r="914" spans="6:6" ht="14.25" customHeight="1" x14ac:dyDescent="0.35">
      <c r="F914" s="140"/>
    </row>
    <row r="915" spans="6:6" ht="14.25" customHeight="1" x14ac:dyDescent="0.35">
      <c r="F915" s="140"/>
    </row>
    <row r="916" spans="6:6" ht="14.25" customHeight="1" x14ac:dyDescent="0.35">
      <c r="F916" s="140"/>
    </row>
    <row r="917" spans="6:6" ht="14.25" customHeight="1" x14ac:dyDescent="0.35">
      <c r="F917" s="140"/>
    </row>
    <row r="918" spans="6:6" ht="14.25" customHeight="1" x14ac:dyDescent="0.35">
      <c r="F918" s="140"/>
    </row>
    <row r="919" spans="6:6" ht="14.25" customHeight="1" x14ac:dyDescent="0.35">
      <c r="F919" s="140"/>
    </row>
    <row r="920" spans="6:6" ht="14.25" customHeight="1" x14ac:dyDescent="0.35">
      <c r="F920" s="140"/>
    </row>
    <row r="921" spans="6:6" ht="14.25" customHeight="1" x14ac:dyDescent="0.35">
      <c r="F921" s="140"/>
    </row>
    <row r="922" spans="6:6" ht="14.25" customHeight="1" x14ac:dyDescent="0.35">
      <c r="F922" s="140"/>
    </row>
    <row r="923" spans="6:6" ht="14.25" customHeight="1" x14ac:dyDescent="0.35">
      <c r="F923" s="140"/>
    </row>
    <row r="924" spans="6:6" ht="14.25" customHeight="1" x14ac:dyDescent="0.35">
      <c r="F924" s="140"/>
    </row>
    <row r="925" spans="6:6" ht="14.25" customHeight="1" x14ac:dyDescent="0.35">
      <c r="F925" s="140"/>
    </row>
    <row r="926" spans="6:6" ht="14.25" customHeight="1" x14ac:dyDescent="0.35">
      <c r="F926" s="140"/>
    </row>
    <row r="927" spans="6:6" ht="14.25" customHeight="1" x14ac:dyDescent="0.35">
      <c r="F927" s="140"/>
    </row>
    <row r="928" spans="6:6" ht="14.25" customHeight="1" x14ac:dyDescent="0.35">
      <c r="F928" s="140"/>
    </row>
    <row r="929" spans="6:6" ht="14.25" customHeight="1" x14ac:dyDescent="0.35">
      <c r="F929" s="140"/>
    </row>
    <row r="930" spans="6:6" ht="14.25" customHeight="1" x14ac:dyDescent="0.35">
      <c r="F930" s="140"/>
    </row>
    <row r="931" spans="6:6" ht="14.25" customHeight="1" x14ac:dyDescent="0.35">
      <c r="F931" s="140"/>
    </row>
    <row r="932" spans="6:6" ht="14.25" customHeight="1" x14ac:dyDescent="0.35">
      <c r="F932" s="140"/>
    </row>
    <row r="933" spans="6:6" ht="14.25" customHeight="1" x14ac:dyDescent="0.35">
      <c r="F933" s="140"/>
    </row>
    <row r="934" spans="6:6" ht="14.25" customHeight="1" x14ac:dyDescent="0.35">
      <c r="F934" s="140"/>
    </row>
    <row r="935" spans="6:6" ht="14.25" customHeight="1" x14ac:dyDescent="0.35">
      <c r="F935" s="140"/>
    </row>
    <row r="936" spans="6:6" ht="14.25" customHeight="1" x14ac:dyDescent="0.35">
      <c r="F936" s="140"/>
    </row>
    <row r="937" spans="6:6" ht="14.25" customHeight="1" x14ac:dyDescent="0.35">
      <c r="F937" s="140"/>
    </row>
    <row r="938" spans="6:6" ht="14.25" customHeight="1" x14ac:dyDescent="0.35">
      <c r="F938" s="140"/>
    </row>
    <row r="939" spans="6:6" ht="14.25" customHeight="1" x14ac:dyDescent="0.35">
      <c r="F939" s="140"/>
    </row>
    <row r="940" spans="6:6" ht="14.25" customHeight="1" x14ac:dyDescent="0.35">
      <c r="F940" s="140"/>
    </row>
    <row r="941" spans="6:6" ht="14.25" customHeight="1" x14ac:dyDescent="0.35">
      <c r="F941" s="140"/>
    </row>
    <row r="942" spans="6:6" ht="14.25" customHeight="1" x14ac:dyDescent="0.35">
      <c r="F942" s="140"/>
    </row>
    <row r="943" spans="6:6" ht="14.25" customHeight="1" x14ac:dyDescent="0.35">
      <c r="F943" s="140"/>
    </row>
    <row r="944" spans="6:6" ht="14.25" customHeight="1" x14ac:dyDescent="0.35">
      <c r="F944" s="140"/>
    </row>
    <row r="945" spans="6:6" ht="14.25" customHeight="1" x14ac:dyDescent="0.35">
      <c r="F945" s="140"/>
    </row>
    <row r="946" spans="6:6" ht="14.25" customHeight="1" x14ac:dyDescent="0.35">
      <c r="F946" s="140"/>
    </row>
    <row r="947" spans="6:6" ht="14.25" customHeight="1" x14ac:dyDescent="0.35">
      <c r="F947" s="140"/>
    </row>
    <row r="948" spans="6:6" ht="14.25" customHeight="1" x14ac:dyDescent="0.35">
      <c r="F948" s="140"/>
    </row>
    <row r="949" spans="6:6" ht="14.25" customHeight="1" x14ac:dyDescent="0.35">
      <c r="F949" s="140"/>
    </row>
    <row r="950" spans="6:6" ht="14.25" customHeight="1" x14ac:dyDescent="0.35">
      <c r="F950" s="140"/>
    </row>
    <row r="951" spans="6:6" ht="14.25" customHeight="1" x14ac:dyDescent="0.35">
      <c r="F951" s="140"/>
    </row>
    <row r="952" spans="6:6" ht="14.25" customHeight="1" x14ac:dyDescent="0.35">
      <c r="F952" s="140"/>
    </row>
    <row r="953" spans="6:6" ht="14.25" customHeight="1" x14ac:dyDescent="0.35">
      <c r="F953" s="140"/>
    </row>
    <row r="954" spans="6:6" ht="14.25" customHeight="1" x14ac:dyDescent="0.35">
      <c r="F954" s="140"/>
    </row>
    <row r="955" spans="6:6" ht="14.25" customHeight="1" x14ac:dyDescent="0.35">
      <c r="F955" s="140"/>
    </row>
    <row r="956" spans="6:6" ht="14.25" customHeight="1" x14ac:dyDescent="0.35">
      <c r="F956" s="140"/>
    </row>
    <row r="957" spans="6:6" ht="14.25" customHeight="1" x14ac:dyDescent="0.35">
      <c r="F957" s="140"/>
    </row>
    <row r="958" spans="6:6" ht="14.25" customHeight="1" x14ac:dyDescent="0.35">
      <c r="F958" s="140"/>
    </row>
    <row r="959" spans="6:6" ht="14.25" customHeight="1" x14ac:dyDescent="0.35">
      <c r="F959" s="140"/>
    </row>
    <row r="960" spans="6:6" ht="14.25" customHeight="1" x14ac:dyDescent="0.35">
      <c r="F960" s="140"/>
    </row>
    <row r="961" spans="6:6" ht="14.25" customHeight="1" x14ac:dyDescent="0.35">
      <c r="F961" s="140"/>
    </row>
    <row r="962" spans="6:6" ht="14.25" customHeight="1" x14ac:dyDescent="0.35">
      <c r="F962" s="140"/>
    </row>
    <row r="963" spans="6:6" ht="14.25" customHeight="1" x14ac:dyDescent="0.35">
      <c r="F963" s="140"/>
    </row>
    <row r="964" spans="6:6" ht="14.25" customHeight="1" x14ac:dyDescent="0.35">
      <c r="F964" s="140"/>
    </row>
    <row r="965" spans="6:6" ht="14.25" customHeight="1" x14ac:dyDescent="0.35">
      <c r="F965" s="140"/>
    </row>
    <row r="966" spans="6:6" ht="14.25" customHeight="1" x14ac:dyDescent="0.35">
      <c r="F966" s="140"/>
    </row>
    <row r="967" spans="6:6" ht="14.25" customHeight="1" x14ac:dyDescent="0.35">
      <c r="F967" s="140"/>
    </row>
    <row r="968" spans="6:6" ht="14.25" customHeight="1" x14ac:dyDescent="0.35">
      <c r="F968" s="140"/>
    </row>
    <row r="969" spans="6:6" ht="14.25" customHeight="1" x14ac:dyDescent="0.35">
      <c r="F969" s="140"/>
    </row>
    <row r="970" spans="6:6" ht="14.25" customHeight="1" x14ac:dyDescent="0.35">
      <c r="F970" s="140"/>
    </row>
    <row r="971" spans="6:6" ht="14.25" customHeight="1" x14ac:dyDescent="0.35">
      <c r="F971" s="140"/>
    </row>
    <row r="972" spans="6:6" ht="14.25" customHeight="1" x14ac:dyDescent="0.35">
      <c r="F972" s="140"/>
    </row>
    <row r="973" spans="6:6" ht="14.25" customHeight="1" x14ac:dyDescent="0.35">
      <c r="F973" s="140"/>
    </row>
    <row r="974" spans="6:6" ht="14.25" customHeight="1" x14ac:dyDescent="0.35">
      <c r="F974" s="140"/>
    </row>
    <row r="975" spans="6:6" ht="14.25" customHeight="1" x14ac:dyDescent="0.35">
      <c r="F975" s="140"/>
    </row>
    <row r="976" spans="6:6" ht="14.25" customHeight="1" x14ac:dyDescent="0.35">
      <c r="F976" s="140"/>
    </row>
    <row r="977" spans="6:6" ht="14.25" customHeight="1" x14ac:dyDescent="0.35">
      <c r="F977" s="140"/>
    </row>
    <row r="978" spans="6:6" ht="14.25" customHeight="1" x14ac:dyDescent="0.35">
      <c r="F978" s="140"/>
    </row>
    <row r="979" spans="6:6" ht="14.25" customHeight="1" x14ac:dyDescent="0.35">
      <c r="F979" s="140"/>
    </row>
    <row r="980" spans="6:6" ht="14.25" customHeight="1" x14ac:dyDescent="0.35">
      <c r="F980" s="140"/>
    </row>
    <row r="981" spans="6:6" ht="14.25" customHeight="1" x14ac:dyDescent="0.35">
      <c r="F981" s="140"/>
    </row>
    <row r="982" spans="6:6" ht="14.25" customHeight="1" x14ac:dyDescent="0.35">
      <c r="F982" s="140"/>
    </row>
    <row r="983" spans="6:6" ht="14.25" customHeight="1" x14ac:dyDescent="0.35">
      <c r="F983" s="140"/>
    </row>
    <row r="984" spans="6:6" ht="14.25" customHeight="1" x14ac:dyDescent="0.35">
      <c r="F984" s="140"/>
    </row>
    <row r="985" spans="6:6" ht="14.25" customHeight="1" x14ac:dyDescent="0.35">
      <c r="F985" s="140"/>
    </row>
    <row r="986" spans="6:6" ht="14.25" customHeight="1" x14ac:dyDescent="0.35">
      <c r="F986" s="140"/>
    </row>
    <row r="987" spans="6:6" ht="14.25" customHeight="1" x14ac:dyDescent="0.35">
      <c r="F987" s="140"/>
    </row>
    <row r="988" spans="6:6" ht="14.25" customHeight="1" x14ac:dyDescent="0.35">
      <c r="F988" s="140"/>
    </row>
    <row r="989" spans="6:6" ht="14.25" customHeight="1" x14ac:dyDescent="0.35">
      <c r="F989" s="140"/>
    </row>
    <row r="990" spans="6:6" ht="14.25" customHeight="1" x14ac:dyDescent="0.35">
      <c r="F990" s="140"/>
    </row>
    <row r="991" spans="6:6" ht="14.25" customHeight="1" x14ac:dyDescent="0.35">
      <c r="F991" s="140"/>
    </row>
    <row r="992" spans="6:6" ht="14.25" customHeight="1" x14ac:dyDescent="0.35">
      <c r="F992" s="140"/>
    </row>
    <row r="993" spans="6:6" ht="14.25" customHeight="1" x14ac:dyDescent="0.35">
      <c r="F993" s="140"/>
    </row>
    <row r="994" spans="6:6" ht="14.25" customHeight="1" x14ac:dyDescent="0.35">
      <c r="F994" s="140"/>
    </row>
    <row r="995" spans="6:6" ht="14.25" customHeight="1" x14ac:dyDescent="0.35">
      <c r="F995" s="140"/>
    </row>
    <row r="996" spans="6:6" ht="14.25" customHeight="1" x14ac:dyDescent="0.35">
      <c r="F996" s="140"/>
    </row>
    <row r="997" spans="6:6" ht="14.25" customHeight="1" x14ac:dyDescent="0.35">
      <c r="F997" s="140"/>
    </row>
    <row r="998" spans="6:6" ht="14.25" customHeight="1" x14ac:dyDescent="0.35">
      <c r="F998" s="140"/>
    </row>
    <row r="999" spans="6:6" ht="14.25" customHeight="1" x14ac:dyDescent="0.35">
      <c r="F999" s="140"/>
    </row>
    <row r="1000" spans="6:6" ht="14.25" customHeight="1" x14ac:dyDescent="0.35">
      <c r="F1000" s="140"/>
    </row>
  </sheetData>
  <sheetProtection algorithmName="SHA-512" hashValue="Kx4z+oMzgr73TVWYkeOcL+VLr3Y97HegcyWUnbB8JKr6svf9adzpe1htcIltdJ1VIHpVu8r0mllC0cQ7gElZtw==" saltValue="NdZ+9mX6Yc2FFZYwyxts/w==" spinCount="100000" sheet="1" objects="1" scenarios="1"/>
  <mergeCells count="2">
    <mergeCell ref="A6:E6"/>
    <mergeCell ref="G6:K6"/>
  </mergeCells>
  <dataValidations count="4">
    <dataValidation type="list" allowBlank="1" showErrorMessage="1" sqref="J63 J8 J51 J32" xr:uid="{00000000-0002-0000-0500-000000000000}">
      <formula1>"Reviewed,Not Submitted for Review"</formula1>
    </dataValidation>
    <dataValidation type="list" allowBlank="1" showErrorMessage="1" sqref="I65:I75 I10:I27 I53:I58 I34:I46" xr:uid="{00000000-0002-0000-0500-000001000000}">
      <formula1>"Fully met,Partially met,Not met"</formula1>
    </dataValidation>
    <dataValidation type="list" allowBlank="1" showErrorMessage="1" sqref="D8 D32 D51 D63" xr:uid="{967BDD85-D4F3-4B09-AC4D-2E3949117403}">
      <formula1>"Revisado, No se ha entregado para revisión"</formula1>
    </dataValidation>
    <dataValidation type="list" allowBlank="1" showErrorMessage="1" sqref="C10:C27 C34:C46 C53:C58 C65:C75" xr:uid="{8F39CA08-78AE-4139-8C13-79689EDF1AF0}">
      <formula1>"Cumple Totalmente,Cumple Parcialmente,No Cumple"</formula1>
    </dataValidation>
  </dataValidations>
  <pageMargins left="0.25" right="0.25" top="0.75" bottom="0.75" header="0" footer="0"/>
  <pageSetup fitToHeight="0" orientation="portrait"/>
  <headerFooter>
    <oddFooter>&amp;LEnero de 2022&amp;CPautas de evaluación para el programa complementario: Fase 2&amp;RSegundo grado</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00"/>
    <pageSetUpPr fitToPage="1"/>
  </sheetPr>
  <dimension ref="A1:K1000"/>
  <sheetViews>
    <sheetView showGridLines="0" topLeftCell="B1" workbookViewId="0">
      <selection activeCell="D8" sqref="D8"/>
    </sheetView>
  </sheetViews>
  <sheetFormatPr defaultColWidth="14.453125" defaultRowHeight="15" customHeight="1" x14ac:dyDescent="0.35"/>
  <cols>
    <col min="1" max="1" width="4.54296875" customWidth="1"/>
    <col min="2" max="2" width="55.54296875" customWidth="1"/>
    <col min="3" max="3" width="16.54296875" bestFit="1" customWidth="1"/>
    <col min="4" max="4" width="40.54296875" customWidth="1"/>
    <col min="5" max="5" width="12.26953125" style="365" customWidth="1"/>
    <col min="6" max="6" width="8.7265625" customWidth="1"/>
    <col min="7" max="7" width="4.54296875" customWidth="1"/>
    <col min="8" max="8" width="55.54296875" customWidth="1"/>
    <col min="9" max="9" width="14.54296875" customWidth="1"/>
    <col min="10" max="10" width="40.54296875" customWidth="1"/>
    <col min="11" max="11" width="9.54296875" style="365" customWidth="1"/>
    <col min="12" max="20" width="8.7265625" customWidth="1"/>
  </cols>
  <sheetData>
    <row r="1" spans="1:11" ht="14.25" customHeight="1" x14ac:dyDescent="0.35">
      <c r="A1" s="164" t="s">
        <v>44</v>
      </c>
      <c r="B1" s="126"/>
      <c r="C1" s="126"/>
      <c r="D1" s="126"/>
      <c r="E1" s="388"/>
      <c r="F1" s="124"/>
      <c r="G1" s="257" t="s">
        <v>45</v>
      </c>
      <c r="H1" s="258"/>
      <c r="I1" s="258"/>
      <c r="J1" s="258"/>
      <c r="K1" s="390"/>
    </row>
    <row r="2" spans="1:11" ht="14.25" customHeight="1" x14ac:dyDescent="0.35">
      <c r="A2" s="126"/>
      <c r="B2" s="131"/>
      <c r="C2" s="131"/>
      <c r="D2" s="131"/>
      <c r="E2" s="388"/>
      <c r="G2" s="258"/>
      <c r="H2" s="259"/>
      <c r="I2" s="259"/>
      <c r="J2" s="259"/>
      <c r="K2" s="390"/>
    </row>
    <row r="3" spans="1:11" ht="14.25" customHeight="1" x14ac:dyDescent="0.35">
      <c r="A3" s="165" t="s">
        <v>430</v>
      </c>
      <c r="B3" s="131"/>
      <c r="C3" s="131"/>
      <c r="D3" s="131"/>
      <c r="E3" s="388"/>
      <c r="G3" s="260" t="s">
        <v>431</v>
      </c>
      <c r="H3" s="259"/>
      <c r="I3" s="259"/>
      <c r="J3" s="259"/>
      <c r="K3" s="390"/>
    </row>
    <row r="4" spans="1:11" ht="14.25" customHeight="1" x14ac:dyDescent="0.35">
      <c r="A4" s="126"/>
      <c r="B4" s="131"/>
      <c r="C4" s="131"/>
      <c r="D4" s="131"/>
      <c r="E4" s="388"/>
      <c r="G4" s="258"/>
      <c r="H4" s="259"/>
      <c r="I4" s="259"/>
      <c r="J4" s="259"/>
      <c r="K4" s="390"/>
    </row>
    <row r="5" spans="1:11" ht="14.25" customHeight="1" x14ac:dyDescent="0.45">
      <c r="A5" s="175" t="s">
        <v>432</v>
      </c>
      <c r="B5" s="131"/>
      <c r="C5" s="131"/>
      <c r="D5" s="131"/>
      <c r="E5" s="388"/>
      <c r="G5" s="332" t="s">
        <v>433</v>
      </c>
      <c r="H5" s="259"/>
      <c r="I5" s="259"/>
      <c r="J5" s="259"/>
      <c r="K5" s="390"/>
    </row>
    <row r="6" spans="1:11" ht="14.25" customHeight="1" x14ac:dyDescent="0.35">
      <c r="A6" s="134"/>
      <c r="B6" s="134"/>
      <c r="C6" s="134"/>
      <c r="D6" s="134"/>
      <c r="E6" s="389"/>
      <c r="G6" s="278"/>
      <c r="H6" s="278"/>
      <c r="I6" s="278"/>
      <c r="J6" s="278"/>
      <c r="K6" s="391"/>
    </row>
    <row r="7" spans="1:11" ht="30" customHeight="1" x14ac:dyDescent="0.35">
      <c r="A7" s="60" t="s">
        <v>375</v>
      </c>
      <c r="B7" s="112"/>
      <c r="C7" s="111"/>
      <c r="D7" s="112"/>
      <c r="E7" s="61"/>
      <c r="G7" s="382" t="s">
        <v>376</v>
      </c>
      <c r="H7" s="383"/>
      <c r="I7" s="371"/>
      <c r="J7" s="383"/>
      <c r="K7" s="384"/>
    </row>
    <row r="8" spans="1:11" ht="15" customHeight="1" x14ac:dyDescent="0.35">
      <c r="A8" s="34"/>
      <c r="B8" s="35"/>
      <c r="C8" s="36" t="s">
        <v>174</v>
      </c>
      <c r="D8" s="363"/>
      <c r="E8" s="366"/>
      <c r="G8" s="337"/>
      <c r="H8" s="338"/>
      <c r="I8" s="339" t="s">
        <v>175</v>
      </c>
      <c r="J8" s="340"/>
      <c r="K8" s="392"/>
    </row>
    <row r="9" spans="1:11" ht="30" customHeight="1" x14ac:dyDescent="0.35">
      <c r="A9" s="46"/>
      <c r="B9" s="47" t="s">
        <v>176</v>
      </c>
      <c r="C9" s="40" t="s">
        <v>48</v>
      </c>
      <c r="D9" s="40" t="s">
        <v>49</v>
      </c>
      <c r="E9" s="41" t="s">
        <v>177</v>
      </c>
      <c r="G9" s="351"/>
      <c r="H9" s="352" t="s">
        <v>178</v>
      </c>
      <c r="I9" s="344" t="s">
        <v>51</v>
      </c>
      <c r="J9" s="344" t="s">
        <v>52</v>
      </c>
      <c r="K9" s="345" t="s">
        <v>53</v>
      </c>
    </row>
    <row r="10" spans="1:11" ht="285" customHeight="1" x14ac:dyDescent="0.35">
      <c r="A10" s="29">
        <v>1</v>
      </c>
      <c r="B10" s="183" t="s">
        <v>434</v>
      </c>
      <c r="C10" s="325"/>
      <c r="D10" s="324"/>
      <c r="E10" s="42">
        <f>IF(C10="Cumple Totalmente", 1, IF(C10="Cumple Parcialmente",0.5, 0))</f>
        <v>0</v>
      </c>
      <c r="G10" s="290">
        <v>1</v>
      </c>
      <c r="H10" s="385" t="s">
        <v>435</v>
      </c>
      <c r="I10" s="291"/>
      <c r="J10" s="272"/>
      <c r="K10" s="347">
        <f t="shared" ref="K10:K27" si="0">IF(I10="Fully met", 1, IF(I10="Partially met",0.5, 0))</f>
        <v>0</v>
      </c>
    </row>
    <row r="11" spans="1:11" ht="147.75" customHeight="1" x14ac:dyDescent="0.35">
      <c r="A11" s="15">
        <v>2</v>
      </c>
      <c r="B11" s="187" t="s">
        <v>436</v>
      </c>
      <c r="C11" s="325"/>
      <c r="D11" s="324"/>
      <c r="E11" s="42">
        <f t="shared" ref="E11:E27" si="1">IF(C11="Cumple Totalmente", 1, IF(C11="Cumple Parcialmente",0.5, 0))</f>
        <v>0</v>
      </c>
      <c r="G11" s="267">
        <v>2</v>
      </c>
      <c r="H11" s="386" t="s">
        <v>437</v>
      </c>
      <c r="I11" s="269"/>
      <c r="J11" s="272"/>
      <c r="K11" s="347">
        <f t="shared" si="0"/>
        <v>0</v>
      </c>
    </row>
    <row r="12" spans="1:11" ht="42.75" customHeight="1" x14ac:dyDescent="0.35">
      <c r="A12" s="15">
        <v>3</v>
      </c>
      <c r="B12" s="182" t="s">
        <v>381</v>
      </c>
      <c r="C12" s="325"/>
      <c r="D12" s="324"/>
      <c r="E12" s="42">
        <f t="shared" si="1"/>
        <v>0</v>
      </c>
      <c r="G12" s="267">
        <v>3</v>
      </c>
      <c r="H12" s="386" t="s">
        <v>382</v>
      </c>
      <c r="I12" s="269"/>
      <c r="J12" s="272"/>
      <c r="K12" s="393">
        <f t="shared" si="0"/>
        <v>0</v>
      </c>
    </row>
    <row r="13" spans="1:11" ht="139.5" x14ac:dyDescent="0.35">
      <c r="A13" s="15">
        <v>4</v>
      </c>
      <c r="B13" s="182" t="s">
        <v>181</v>
      </c>
      <c r="C13" s="325"/>
      <c r="D13" s="324"/>
      <c r="E13" s="42">
        <f t="shared" si="1"/>
        <v>0</v>
      </c>
      <c r="G13" s="267">
        <v>4</v>
      </c>
      <c r="H13" s="386" t="s">
        <v>182</v>
      </c>
      <c r="I13" s="269"/>
      <c r="J13" s="272"/>
      <c r="K13" s="347">
        <f t="shared" si="0"/>
        <v>0</v>
      </c>
    </row>
    <row r="14" spans="1:11" ht="61.5" customHeight="1" x14ac:dyDescent="0.35">
      <c r="A14" s="15">
        <v>5</v>
      </c>
      <c r="B14" s="182" t="s">
        <v>383</v>
      </c>
      <c r="C14" s="325"/>
      <c r="D14" s="324"/>
      <c r="E14" s="42">
        <f t="shared" si="1"/>
        <v>0</v>
      </c>
      <c r="G14" s="267">
        <v>5</v>
      </c>
      <c r="H14" s="386" t="s">
        <v>384</v>
      </c>
      <c r="I14" s="269"/>
      <c r="J14" s="272"/>
      <c r="K14" s="347">
        <f t="shared" si="0"/>
        <v>0</v>
      </c>
    </row>
    <row r="15" spans="1:11" ht="60.75" customHeight="1" x14ac:dyDescent="0.35">
      <c r="A15" s="15">
        <v>6</v>
      </c>
      <c r="B15" s="184" t="s">
        <v>385</v>
      </c>
      <c r="C15" s="325"/>
      <c r="D15" s="324"/>
      <c r="E15" s="42">
        <f t="shared" si="1"/>
        <v>0</v>
      </c>
      <c r="G15" s="267">
        <v>6</v>
      </c>
      <c r="H15" s="387" t="s">
        <v>386</v>
      </c>
      <c r="I15" s="269"/>
      <c r="J15" s="272"/>
      <c r="K15" s="393">
        <f t="shared" si="0"/>
        <v>0</v>
      </c>
    </row>
    <row r="16" spans="1:11" ht="93" x14ac:dyDescent="0.35">
      <c r="A16" s="15">
        <v>7</v>
      </c>
      <c r="B16" s="182" t="s">
        <v>438</v>
      </c>
      <c r="C16" s="325"/>
      <c r="D16" s="324"/>
      <c r="E16" s="42">
        <f t="shared" si="1"/>
        <v>0</v>
      </c>
      <c r="G16" s="267">
        <v>7</v>
      </c>
      <c r="H16" s="386" t="s">
        <v>439</v>
      </c>
      <c r="I16" s="269"/>
      <c r="J16" s="272"/>
      <c r="K16" s="393">
        <f t="shared" si="0"/>
        <v>0</v>
      </c>
    </row>
    <row r="17" spans="1:11" ht="77.25" customHeight="1" x14ac:dyDescent="0.35">
      <c r="A17" s="15">
        <v>8</v>
      </c>
      <c r="B17" s="184" t="s">
        <v>440</v>
      </c>
      <c r="C17" s="325"/>
      <c r="D17" s="324"/>
      <c r="E17" s="42">
        <f t="shared" si="1"/>
        <v>0</v>
      </c>
      <c r="G17" s="267">
        <v>8</v>
      </c>
      <c r="H17" s="387" t="s">
        <v>441</v>
      </c>
      <c r="I17" s="269"/>
      <c r="J17" s="272"/>
      <c r="K17" s="393">
        <f t="shared" si="0"/>
        <v>0</v>
      </c>
    </row>
    <row r="18" spans="1:11" ht="64.5" customHeight="1" x14ac:dyDescent="0.35">
      <c r="A18" s="15">
        <v>9</v>
      </c>
      <c r="B18" s="182" t="s">
        <v>442</v>
      </c>
      <c r="C18" s="325"/>
      <c r="D18" s="324"/>
      <c r="E18" s="42">
        <f t="shared" si="1"/>
        <v>0</v>
      </c>
      <c r="G18" s="267">
        <v>9</v>
      </c>
      <c r="H18" s="386" t="s">
        <v>443</v>
      </c>
      <c r="I18" s="269"/>
      <c r="J18" s="272"/>
      <c r="K18" s="393">
        <f t="shared" si="0"/>
        <v>0</v>
      </c>
    </row>
    <row r="19" spans="1:11" ht="60" customHeight="1" x14ac:dyDescent="0.35">
      <c r="A19" s="15">
        <v>10</v>
      </c>
      <c r="B19" s="182" t="s">
        <v>391</v>
      </c>
      <c r="C19" s="325"/>
      <c r="D19" s="324"/>
      <c r="E19" s="42">
        <f t="shared" si="1"/>
        <v>0</v>
      </c>
      <c r="G19" s="267">
        <v>10</v>
      </c>
      <c r="H19" s="386" t="s">
        <v>392</v>
      </c>
      <c r="I19" s="269"/>
      <c r="J19" s="272"/>
      <c r="K19" s="393">
        <f t="shared" si="0"/>
        <v>0</v>
      </c>
    </row>
    <row r="20" spans="1:11" ht="47.25" customHeight="1" x14ac:dyDescent="0.35">
      <c r="A20" s="15">
        <v>11</v>
      </c>
      <c r="B20" s="182" t="s">
        <v>239</v>
      </c>
      <c r="C20" s="325"/>
      <c r="D20" s="324"/>
      <c r="E20" s="42">
        <f t="shared" si="1"/>
        <v>0</v>
      </c>
      <c r="G20" s="267">
        <v>11</v>
      </c>
      <c r="H20" s="386" t="s">
        <v>240</v>
      </c>
      <c r="I20" s="269"/>
      <c r="J20" s="272"/>
      <c r="K20" s="393">
        <f t="shared" si="0"/>
        <v>0</v>
      </c>
    </row>
    <row r="21" spans="1:11" ht="63" customHeight="1" x14ac:dyDescent="0.35">
      <c r="A21" s="15">
        <v>12</v>
      </c>
      <c r="B21" s="182" t="s">
        <v>444</v>
      </c>
      <c r="C21" s="325"/>
      <c r="D21" s="324"/>
      <c r="E21" s="42">
        <f t="shared" si="1"/>
        <v>0</v>
      </c>
      <c r="G21" s="267">
        <v>12</v>
      </c>
      <c r="H21" s="386" t="s">
        <v>445</v>
      </c>
      <c r="I21" s="269"/>
      <c r="J21" s="272"/>
      <c r="K21" s="393">
        <f t="shared" si="0"/>
        <v>0</v>
      </c>
    </row>
    <row r="22" spans="1:11" ht="73.5" customHeight="1" x14ac:dyDescent="0.35">
      <c r="A22" s="15">
        <v>13</v>
      </c>
      <c r="B22" s="182" t="s">
        <v>446</v>
      </c>
      <c r="C22" s="325"/>
      <c r="D22" s="324"/>
      <c r="E22" s="42">
        <f t="shared" si="1"/>
        <v>0</v>
      </c>
      <c r="G22" s="267">
        <v>13</v>
      </c>
      <c r="H22" s="386" t="s">
        <v>447</v>
      </c>
      <c r="I22" s="269"/>
      <c r="J22" s="272"/>
      <c r="K22" s="393">
        <f t="shared" si="0"/>
        <v>0</v>
      </c>
    </row>
    <row r="23" spans="1:11" ht="37.5" customHeight="1" x14ac:dyDescent="0.35">
      <c r="A23" s="15">
        <v>14</v>
      </c>
      <c r="B23" s="182" t="s">
        <v>395</v>
      </c>
      <c r="C23" s="325"/>
      <c r="D23" s="324"/>
      <c r="E23" s="42">
        <f t="shared" si="1"/>
        <v>0</v>
      </c>
      <c r="G23" s="267">
        <v>14</v>
      </c>
      <c r="H23" s="386" t="s">
        <v>396</v>
      </c>
      <c r="I23" s="269"/>
      <c r="J23" s="272"/>
      <c r="K23" s="393">
        <f t="shared" si="0"/>
        <v>0</v>
      </c>
    </row>
    <row r="24" spans="1:11" ht="46.5" x14ac:dyDescent="0.35">
      <c r="A24" s="15">
        <v>15</v>
      </c>
      <c r="B24" s="182" t="s">
        <v>448</v>
      </c>
      <c r="C24" s="325"/>
      <c r="D24" s="324"/>
      <c r="E24" s="42">
        <f t="shared" si="1"/>
        <v>0</v>
      </c>
      <c r="G24" s="267">
        <v>15</v>
      </c>
      <c r="H24" s="387" t="s">
        <v>449</v>
      </c>
      <c r="I24" s="269"/>
      <c r="J24" s="272"/>
      <c r="K24" s="393">
        <f t="shared" si="0"/>
        <v>0</v>
      </c>
    </row>
    <row r="25" spans="1:11" ht="46.5" x14ac:dyDescent="0.35">
      <c r="A25" s="15">
        <v>16</v>
      </c>
      <c r="B25" s="182" t="s">
        <v>450</v>
      </c>
      <c r="C25" s="325"/>
      <c r="D25" s="324"/>
      <c r="E25" s="42">
        <f t="shared" si="1"/>
        <v>0</v>
      </c>
      <c r="G25" s="267">
        <v>16</v>
      </c>
      <c r="H25" s="386" t="s">
        <v>451</v>
      </c>
      <c r="I25" s="269"/>
      <c r="J25" s="272"/>
      <c r="K25" s="393">
        <f t="shared" si="0"/>
        <v>0</v>
      </c>
    </row>
    <row r="26" spans="1:11" ht="92.25" customHeight="1" x14ac:dyDescent="0.35">
      <c r="A26" s="15">
        <v>17</v>
      </c>
      <c r="B26" s="182" t="s">
        <v>199</v>
      </c>
      <c r="C26" s="325"/>
      <c r="D26" s="324"/>
      <c r="E26" s="42">
        <f t="shared" si="1"/>
        <v>0</v>
      </c>
      <c r="G26" s="267">
        <v>17</v>
      </c>
      <c r="H26" s="386" t="s">
        <v>200</v>
      </c>
      <c r="I26" s="269"/>
      <c r="J26" s="272"/>
      <c r="K26" s="393">
        <f t="shared" si="0"/>
        <v>0</v>
      </c>
    </row>
    <row r="27" spans="1:11" ht="79.5" customHeight="1" x14ac:dyDescent="0.35">
      <c r="A27" s="15">
        <v>18</v>
      </c>
      <c r="B27" s="182" t="s">
        <v>249</v>
      </c>
      <c r="C27" s="325"/>
      <c r="D27" s="324"/>
      <c r="E27" s="42">
        <f t="shared" si="1"/>
        <v>0</v>
      </c>
      <c r="G27" s="267">
        <v>18</v>
      </c>
      <c r="H27" s="386" t="s">
        <v>250</v>
      </c>
      <c r="I27" s="269"/>
      <c r="J27" s="272"/>
      <c r="K27" s="393">
        <f t="shared" si="0"/>
        <v>0</v>
      </c>
    </row>
    <row r="28" spans="1:11" ht="15.5" x14ac:dyDescent="0.35">
      <c r="A28" s="167"/>
      <c r="B28" s="133"/>
      <c r="C28" s="133"/>
      <c r="D28" s="170" t="s">
        <v>203</v>
      </c>
      <c r="E28" s="19">
        <f>SUM(E10:E27)</f>
        <v>0</v>
      </c>
      <c r="G28" s="273"/>
      <c r="H28" s="274"/>
      <c r="I28" s="274"/>
      <c r="J28" s="294" t="s">
        <v>204</v>
      </c>
      <c r="K28" s="276">
        <f>SUM(K11:K27)</f>
        <v>0</v>
      </c>
    </row>
    <row r="29" spans="1:11" ht="15" customHeight="1" x14ac:dyDescent="0.35">
      <c r="A29" s="168"/>
      <c r="B29" s="134"/>
      <c r="C29" s="134"/>
      <c r="D29" s="135"/>
      <c r="E29" s="367" t="s">
        <v>452</v>
      </c>
      <c r="G29" s="277"/>
      <c r="H29" s="278"/>
      <c r="I29" s="278"/>
      <c r="J29" s="283"/>
      <c r="K29" s="394" t="s">
        <v>330</v>
      </c>
    </row>
    <row r="30" spans="1:11" ht="15" customHeight="1" x14ac:dyDescent="0.35">
      <c r="C30" s="2"/>
      <c r="E30" s="368"/>
      <c r="G30" s="262"/>
      <c r="H30" s="262"/>
      <c r="I30" s="261"/>
      <c r="J30" s="262"/>
      <c r="K30" s="395"/>
    </row>
    <row r="31" spans="1:11" ht="30" customHeight="1" x14ac:dyDescent="0.35">
      <c r="A31" s="30" t="s">
        <v>401</v>
      </c>
      <c r="B31" s="31"/>
      <c r="C31" s="32"/>
      <c r="D31" s="31"/>
      <c r="E31" s="33"/>
      <c r="G31" s="333" t="s">
        <v>402</v>
      </c>
      <c r="H31" s="334"/>
      <c r="I31" s="335"/>
      <c r="J31" s="334"/>
      <c r="K31" s="336"/>
    </row>
    <row r="32" spans="1:11" ht="15" customHeight="1" x14ac:dyDescent="0.35">
      <c r="A32" s="34"/>
      <c r="B32" s="35"/>
      <c r="C32" s="36" t="s">
        <v>174</v>
      </c>
      <c r="D32" s="363"/>
      <c r="E32" s="366"/>
      <c r="G32" s="337"/>
      <c r="H32" s="338"/>
      <c r="I32" s="339" t="s">
        <v>175</v>
      </c>
      <c r="J32" s="340"/>
      <c r="K32" s="392"/>
    </row>
    <row r="33" spans="1:11" ht="30" customHeight="1" x14ac:dyDescent="0.35">
      <c r="A33" s="46"/>
      <c r="B33" s="39" t="s">
        <v>176</v>
      </c>
      <c r="C33" s="40" t="s">
        <v>48</v>
      </c>
      <c r="D33" s="40" t="s">
        <v>49</v>
      </c>
      <c r="E33" s="41" t="s">
        <v>177</v>
      </c>
      <c r="G33" s="351"/>
      <c r="H33" s="343" t="s">
        <v>178</v>
      </c>
      <c r="I33" s="344" t="s">
        <v>51</v>
      </c>
      <c r="J33" s="344" t="s">
        <v>52</v>
      </c>
      <c r="K33" s="345" t="s">
        <v>53</v>
      </c>
    </row>
    <row r="34" spans="1:11" ht="73.5" customHeight="1" x14ac:dyDescent="0.35">
      <c r="A34" s="15">
        <v>1</v>
      </c>
      <c r="B34" s="183" t="s">
        <v>257</v>
      </c>
      <c r="C34" s="323"/>
      <c r="D34" s="324"/>
      <c r="E34" s="42">
        <f>IF(C34="Cumple Totalmente", 1, IF(C34="Cumple Parcialmente",0.5, 0))</f>
        <v>0</v>
      </c>
      <c r="G34" s="267">
        <v>1</v>
      </c>
      <c r="H34" s="385" t="s">
        <v>258</v>
      </c>
      <c r="I34" s="269"/>
      <c r="J34" s="272"/>
      <c r="K34" s="347">
        <f t="shared" ref="K34:K47" si="2">IF(I34="Fully met", 1, IF(I34="Partially met",0.5, 0))</f>
        <v>0</v>
      </c>
    </row>
    <row r="35" spans="1:11" ht="170.5" x14ac:dyDescent="0.35">
      <c r="A35" s="15">
        <v>2</v>
      </c>
      <c r="B35" s="182" t="s">
        <v>453</v>
      </c>
      <c r="C35" s="323"/>
      <c r="D35" s="324"/>
      <c r="E35" s="42">
        <f t="shared" ref="E35:E47" si="3">IF(C35="Cumple Totalmente", 1, IF(C35="Cumple Parcialmente",0.5, 0))</f>
        <v>0</v>
      </c>
      <c r="G35" s="267">
        <v>2</v>
      </c>
      <c r="H35" s="386" t="s">
        <v>454</v>
      </c>
      <c r="I35" s="269"/>
      <c r="J35" s="272"/>
      <c r="K35" s="347">
        <f t="shared" si="2"/>
        <v>0</v>
      </c>
    </row>
    <row r="36" spans="1:11" ht="93" x14ac:dyDescent="0.35">
      <c r="A36" s="15">
        <v>3</v>
      </c>
      <c r="B36" s="182" t="s">
        <v>261</v>
      </c>
      <c r="C36" s="323"/>
      <c r="D36" s="324"/>
      <c r="E36" s="42">
        <f t="shared" si="3"/>
        <v>0</v>
      </c>
      <c r="G36" s="267">
        <v>3</v>
      </c>
      <c r="H36" s="386" t="s">
        <v>262</v>
      </c>
      <c r="I36" s="269"/>
      <c r="J36" s="272"/>
      <c r="K36" s="347">
        <f t="shared" si="2"/>
        <v>0</v>
      </c>
    </row>
    <row r="37" spans="1:11" ht="41.25" customHeight="1" x14ac:dyDescent="0.35">
      <c r="A37" s="15">
        <v>4</v>
      </c>
      <c r="B37" s="182" t="s">
        <v>263</v>
      </c>
      <c r="C37" s="323"/>
      <c r="D37" s="324"/>
      <c r="E37" s="42">
        <f t="shared" si="3"/>
        <v>0</v>
      </c>
      <c r="G37" s="267">
        <v>4</v>
      </c>
      <c r="H37" s="386" t="s">
        <v>264</v>
      </c>
      <c r="I37" s="269"/>
      <c r="J37" s="272"/>
      <c r="K37" s="347">
        <f t="shared" si="2"/>
        <v>0</v>
      </c>
    </row>
    <row r="38" spans="1:11" ht="46.5" x14ac:dyDescent="0.35">
      <c r="A38" s="15">
        <v>5</v>
      </c>
      <c r="B38" s="182" t="s">
        <v>265</v>
      </c>
      <c r="C38" s="323"/>
      <c r="D38" s="324"/>
      <c r="E38" s="42">
        <f t="shared" si="3"/>
        <v>0</v>
      </c>
      <c r="G38" s="267">
        <v>5</v>
      </c>
      <c r="H38" s="386" t="s">
        <v>266</v>
      </c>
      <c r="I38" s="269"/>
      <c r="J38" s="272"/>
      <c r="K38" s="347">
        <f t="shared" si="2"/>
        <v>0</v>
      </c>
    </row>
    <row r="39" spans="1:11" ht="46.5" x14ac:dyDescent="0.35">
      <c r="A39" s="15">
        <v>6</v>
      </c>
      <c r="B39" s="182" t="s">
        <v>267</v>
      </c>
      <c r="C39" s="323"/>
      <c r="D39" s="324"/>
      <c r="E39" s="42">
        <f t="shared" si="3"/>
        <v>0</v>
      </c>
      <c r="G39" s="267">
        <v>6</v>
      </c>
      <c r="H39" s="386" t="s">
        <v>268</v>
      </c>
      <c r="I39" s="269"/>
      <c r="J39" s="272"/>
      <c r="K39" s="347">
        <f t="shared" si="2"/>
        <v>0</v>
      </c>
    </row>
    <row r="40" spans="1:11" ht="44.25" customHeight="1" x14ac:dyDescent="0.35">
      <c r="A40" s="15">
        <v>7</v>
      </c>
      <c r="B40" s="182" t="s">
        <v>269</v>
      </c>
      <c r="C40" s="323"/>
      <c r="D40" s="324"/>
      <c r="E40" s="42">
        <f t="shared" si="3"/>
        <v>0</v>
      </c>
      <c r="G40" s="267">
        <v>7</v>
      </c>
      <c r="H40" s="386" t="s">
        <v>270</v>
      </c>
      <c r="I40" s="269"/>
      <c r="J40" s="272"/>
      <c r="K40" s="347">
        <f t="shared" si="2"/>
        <v>0</v>
      </c>
    </row>
    <row r="41" spans="1:11" ht="77.5" x14ac:dyDescent="0.35">
      <c r="A41" s="15">
        <v>8</v>
      </c>
      <c r="B41" s="182" t="s">
        <v>271</v>
      </c>
      <c r="C41" s="323"/>
      <c r="D41" s="324"/>
      <c r="E41" s="42">
        <f t="shared" si="3"/>
        <v>0</v>
      </c>
      <c r="G41" s="267">
        <v>8</v>
      </c>
      <c r="H41" s="386" t="s">
        <v>272</v>
      </c>
      <c r="I41" s="269"/>
      <c r="J41" s="272"/>
      <c r="K41" s="347">
        <f t="shared" si="2"/>
        <v>0</v>
      </c>
    </row>
    <row r="42" spans="1:11" ht="46.5" x14ac:dyDescent="0.35">
      <c r="A42" s="15">
        <v>9</v>
      </c>
      <c r="B42" s="182" t="s">
        <v>403</v>
      </c>
      <c r="C42" s="323"/>
      <c r="D42" s="324"/>
      <c r="E42" s="42">
        <f t="shared" si="3"/>
        <v>0</v>
      </c>
      <c r="G42" s="267">
        <v>9</v>
      </c>
      <c r="H42" s="386" t="s">
        <v>404</v>
      </c>
      <c r="I42" s="269"/>
      <c r="J42" s="272"/>
      <c r="K42" s="347">
        <f t="shared" si="2"/>
        <v>0</v>
      </c>
    </row>
    <row r="43" spans="1:11" ht="55.5" customHeight="1" x14ac:dyDescent="0.35">
      <c r="A43" s="15">
        <v>10</v>
      </c>
      <c r="B43" s="182" t="s">
        <v>405</v>
      </c>
      <c r="C43" s="323"/>
      <c r="D43" s="324"/>
      <c r="E43" s="42">
        <f t="shared" si="3"/>
        <v>0</v>
      </c>
      <c r="G43" s="267">
        <v>10</v>
      </c>
      <c r="H43" s="386" t="s">
        <v>406</v>
      </c>
      <c r="I43" s="269"/>
      <c r="J43" s="272"/>
      <c r="K43" s="347">
        <f t="shared" si="2"/>
        <v>0</v>
      </c>
    </row>
    <row r="44" spans="1:11" ht="93" x14ac:dyDescent="0.35">
      <c r="A44" s="15">
        <v>11</v>
      </c>
      <c r="B44" s="182" t="s">
        <v>455</v>
      </c>
      <c r="C44" s="323"/>
      <c r="D44" s="324"/>
      <c r="E44" s="42">
        <f t="shared" si="3"/>
        <v>0</v>
      </c>
      <c r="G44" s="267">
        <v>11</v>
      </c>
      <c r="H44" s="386" t="s">
        <v>456</v>
      </c>
      <c r="I44" s="269"/>
      <c r="J44" s="272"/>
      <c r="K44" s="347">
        <f t="shared" si="2"/>
        <v>0</v>
      </c>
    </row>
    <row r="45" spans="1:11" ht="109.5" customHeight="1" x14ac:dyDescent="0.35">
      <c r="A45" s="15">
        <v>12</v>
      </c>
      <c r="B45" s="182" t="s">
        <v>407</v>
      </c>
      <c r="C45" s="323"/>
      <c r="D45" s="324"/>
      <c r="E45" s="42">
        <f t="shared" si="3"/>
        <v>0</v>
      </c>
      <c r="G45" s="267">
        <v>12</v>
      </c>
      <c r="H45" s="386" t="s">
        <v>408</v>
      </c>
      <c r="I45" s="269"/>
      <c r="J45" s="272"/>
      <c r="K45" s="347">
        <f t="shared" si="2"/>
        <v>0</v>
      </c>
    </row>
    <row r="46" spans="1:11" ht="93" x14ac:dyDescent="0.35">
      <c r="A46" s="15">
        <v>13</v>
      </c>
      <c r="B46" s="182" t="s">
        <v>273</v>
      </c>
      <c r="C46" s="323"/>
      <c r="D46" s="324"/>
      <c r="E46" s="42">
        <f t="shared" si="3"/>
        <v>0</v>
      </c>
      <c r="G46" s="267">
        <v>13</v>
      </c>
      <c r="H46" s="386" t="s">
        <v>200</v>
      </c>
      <c r="I46" s="269"/>
      <c r="J46" s="272"/>
      <c r="K46" s="347">
        <f t="shared" si="2"/>
        <v>0</v>
      </c>
    </row>
    <row r="47" spans="1:11" ht="77.5" x14ac:dyDescent="0.35">
      <c r="A47" s="15">
        <v>14</v>
      </c>
      <c r="B47" s="182" t="s">
        <v>274</v>
      </c>
      <c r="C47" s="323"/>
      <c r="D47" s="324"/>
      <c r="E47" s="42">
        <f t="shared" si="3"/>
        <v>0</v>
      </c>
      <c r="G47" s="267">
        <v>14</v>
      </c>
      <c r="H47" s="386" t="s">
        <v>275</v>
      </c>
      <c r="I47" s="269"/>
      <c r="J47" s="272"/>
      <c r="K47" s="347">
        <f t="shared" si="2"/>
        <v>0</v>
      </c>
    </row>
    <row r="48" spans="1:11" ht="15.5" x14ac:dyDescent="0.35">
      <c r="A48" s="167"/>
      <c r="B48" s="133"/>
      <c r="C48" s="133"/>
      <c r="D48" s="170" t="s">
        <v>203</v>
      </c>
      <c r="E48" s="19">
        <f>SUM(E34:E47)</f>
        <v>0</v>
      </c>
      <c r="G48" s="273"/>
      <c r="H48" s="274"/>
      <c r="I48" s="274"/>
      <c r="J48" s="294" t="s">
        <v>204</v>
      </c>
      <c r="K48" s="276">
        <f>SUM(K35:K47)</f>
        <v>0</v>
      </c>
    </row>
    <row r="49" spans="1:11" ht="15" customHeight="1" x14ac:dyDescent="0.35">
      <c r="A49" s="168"/>
      <c r="B49" s="134"/>
      <c r="C49" s="134"/>
      <c r="D49" s="135"/>
      <c r="E49" s="367" t="s">
        <v>457</v>
      </c>
      <c r="G49" s="277"/>
      <c r="H49" s="278"/>
      <c r="I49" s="278"/>
      <c r="J49" s="283"/>
      <c r="K49" s="394" t="s">
        <v>458</v>
      </c>
    </row>
    <row r="50" spans="1:11" ht="15" customHeight="1" x14ac:dyDescent="0.35">
      <c r="C50" s="2"/>
      <c r="E50" s="368"/>
      <c r="G50" s="262"/>
      <c r="H50" s="262"/>
      <c r="I50" s="261"/>
      <c r="J50" s="262"/>
      <c r="K50" s="395"/>
    </row>
    <row r="51" spans="1:11" ht="30" customHeight="1" x14ac:dyDescent="0.35">
      <c r="A51" s="30" t="s">
        <v>411</v>
      </c>
      <c r="B51" s="31"/>
      <c r="C51" s="32"/>
      <c r="D51" s="31"/>
      <c r="E51" s="33"/>
      <c r="G51" s="333" t="s">
        <v>412</v>
      </c>
      <c r="H51" s="334"/>
      <c r="I51" s="335"/>
      <c r="J51" s="334"/>
      <c r="K51" s="336"/>
    </row>
    <row r="52" spans="1:11" ht="15" customHeight="1" x14ac:dyDescent="0.35">
      <c r="A52" s="34"/>
      <c r="B52" s="35"/>
      <c r="C52" s="36" t="s">
        <v>174</v>
      </c>
      <c r="D52" s="363"/>
      <c r="E52" s="366"/>
      <c r="G52" s="337"/>
      <c r="H52" s="338"/>
      <c r="I52" s="339" t="s">
        <v>175</v>
      </c>
      <c r="J52" s="340"/>
      <c r="K52" s="392"/>
    </row>
    <row r="53" spans="1:11" ht="30" customHeight="1" x14ac:dyDescent="0.35">
      <c r="A53" s="46"/>
      <c r="B53" s="47" t="s">
        <v>176</v>
      </c>
      <c r="C53" s="40" t="s">
        <v>48</v>
      </c>
      <c r="D53" s="40" t="s">
        <v>49</v>
      </c>
      <c r="E53" s="41" t="s">
        <v>177</v>
      </c>
      <c r="G53" s="351"/>
      <c r="H53" s="352" t="s">
        <v>178</v>
      </c>
      <c r="I53" s="344" t="s">
        <v>51</v>
      </c>
      <c r="J53" s="344" t="s">
        <v>52</v>
      </c>
      <c r="K53" s="345" t="s">
        <v>53</v>
      </c>
    </row>
    <row r="54" spans="1:11" ht="54" customHeight="1" x14ac:dyDescent="0.35">
      <c r="A54" s="15">
        <v>1</v>
      </c>
      <c r="B54" s="183" t="s">
        <v>335</v>
      </c>
      <c r="C54" s="323"/>
      <c r="D54" s="324"/>
      <c r="E54" s="329">
        <f>IF(C54="Cumple Totalmente", 1, IF(C54="Cumple Parcialmente",0.5, 0))</f>
        <v>0</v>
      </c>
      <c r="G54" s="267">
        <v>1</v>
      </c>
      <c r="H54" s="385" t="s">
        <v>336</v>
      </c>
      <c r="I54" s="269"/>
      <c r="J54" s="272"/>
      <c r="K54" s="393">
        <f t="shared" ref="K54:K59" si="4">IF(I54="Fully met", 1, IF(I54="Partially met",0.5, 0))</f>
        <v>0</v>
      </c>
    </row>
    <row r="55" spans="1:11" ht="62" x14ac:dyDescent="0.35">
      <c r="A55" s="15">
        <v>2</v>
      </c>
      <c r="B55" s="182" t="s">
        <v>459</v>
      </c>
      <c r="C55" s="323"/>
      <c r="D55" s="324"/>
      <c r="E55" s="329">
        <f t="shared" ref="E55:E59" si="5">IF(C55="Cumple Totalmente", 1, IF(C55="Cumple Parcialmente",0.5, 0))</f>
        <v>0</v>
      </c>
      <c r="G55" s="267">
        <v>2</v>
      </c>
      <c r="H55" s="386" t="s">
        <v>460</v>
      </c>
      <c r="I55" s="269"/>
      <c r="J55" s="272"/>
      <c r="K55" s="393">
        <f t="shared" si="4"/>
        <v>0</v>
      </c>
    </row>
    <row r="56" spans="1:11" ht="48.75" customHeight="1" x14ac:dyDescent="0.35">
      <c r="A56" s="15">
        <v>3</v>
      </c>
      <c r="B56" s="182" t="s">
        <v>415</v>
      </c>
      <c r="C56" s="323"/>
      <c r="D56" s="324"/>
      <c r="E56" s="329">
        <f t="shared" si="5"/>
        <v>0</v>
      </c>
      <c r="G56" s="267">
        <v>3</v>
      </c>
      <c r="H56" s="386" t="s">
        <v>416</v>
      </c>
      <c r="I56" s="269"/>
      <c r="J56" s="272"/>
      <c r="K56" s="393">
        <f t="shared" si="4"/>
        <v>0</v>
      </c>
    </row>
    <row r="57" spans="1:11" ht="46.5" x14ac:dyDescent="0.35">
      <c r="A57" s="15">
        <v>4</v>
      </c>
      <c r="B57" s="182" t="s">
        <v>461</v>
      </c>
      <c r="C57" s="323"/>
      <c r="D57" s="324"/>
      <c r="E57" s="329">
        <f t="shared" si="5"/>
        <v>0</v>
      </c>
      <c r="G57" s="267">
        <v>4</v>
      </c>
      <c r="H57" s="386" t="s">
        <v>462</v>
      </c>
      <c r="I57" s="269"/>
      <c r="J57" s="272"/>
      <c r="K57" s="393">
        <f t="shared" si="4"/>
        <v>0</v>
      </c>
    </row>
    <row r="58" spans="1:11" ht="108.5" x14ac:dyDescent="0.35">
      <c r="A58" s="15">
        <v>5</v>
      </c>
      <c r="B58" s="184" t="s">
        <v>343</v>
      </c>
      <c r="C58" s="323"/>
      <c r="D58" s="324"/>
      <c r="E58" s="329">
        <f t="shared" si="5"/>
        <v>0</v>
      </c>
      <c r="G58" s="267">
        <v>5</v>
      </c>
      <c r="H58" s="386" t="s">
        <v>344</v>
      </c>
      <c r="I58" s="269"/>
      <c r="J58" s="272"/>
      <c r="K58" s="393">
        <f t="shared" si="4"/>
        <v>0</v>
      </c>
    </row>
    <row r="59" spans="1:11" ht="78.75" customHeight="1" x14ac:dyDescent="0.35">
      <c r="A59" s="15">
        <v>6</v>
      </c>
      <c r="B59" s="182" t="s">
        <v>345</v>
      </c>
      <c r="C59" s="323"/>
      <c r="D59" s="324"/>
      <c r="E59" s="329">
        <f t="shared" si="5"/>
        <v>0</v>
      </c>
      <c r="G59" s="267">
        <v>6</v>
      </c>
      <c r="H59" s="386" t="s">
        <v>346</v>
      </c>
      <c r="I59" s="269"/>
      <c r="J59" s="272"/>
      <c r="K59" s="393">
        <f t="shared" si="4"/>
        <v>0</v>
      </c>
    </row>
    <row r="60" spans="1:11" ht="15" customHeight="1" x14ac:dyDescent="0.35">
      <c r="A60" s="167"/>
      <c r="B60" s="133"/>
      <c r="C60" s="133"/>
      <c r="D60" s="170" t="s">
        <v>203</v>
      </c>
      <c r="E60" s="19">
        <f>SUM(E54:E59)</f>
        <v>0</v>
      </c>
      <c r="G60" s="273"/>
      <c r="H60" s="274"/>
      <c r="I60" s="274"/>
      <c r="J60" s="294" t="s">
        <v>204</v>
      </c>
      <c r="K60" s="276">
        <f>SUM(K54:K59)</f>
        <v>0</v>
      </c>
    </row>
    <row r="61" spans="1:11" ht="15" customHeight="1" x14ac:dyDescent="0.35">
      <c r="A61" s="168"/>
      <c r="B61" s="134"/>
      <c r="C61" s="134"/>
      <c r="D61" s="135"/>
      <c r="E61" s="367" t="s">
        <v>463</v>
      </c>
      <c r="G61" s="277"/>
      <c r="H61" s="278"/>
      <c r="I61" s="278"/>
      <c r="J61" s="283"/>
      <c r="K61" s="394" t="s">
        <v>348</v>
      </c>
    </row>
    <row r="62" spans="1:11" ht="15" customHeight="1" x14ac:dyDescent="0.35">
      <c r="C62" s="2"/>
      <c r="E62" s="368"/>
      <c r="G62" s="262"/>
      <c r="H62" s="262"/>
      <c r="I62" s="261"/>
      <c r="J62" s="262"/>
      <c r="K62" s="395"/>
    </row>
    <row r="63" spans="1:11" ht="30" customHeight="1" x14ac:dyDescent="0.35">
      <c r="A63" s="30" t="s">
        <v>418</v>
      </c>
      <c r="B63" s="31"/>
      <c r="C63" s="32"/>
      <c r="D63" s="31"/>
      <c r="E63" s="33"/>
      <c r="G63" s="333" t="s">
        <v>419</v>
      </c>
      <c r="H63" s="334"/>
      <c r="I63" s="335"/>
      <c r="J63" s="334"/>
      <c r="K63" s="336"/>
    </row>
    <row r="64" spans="1:11" ht="15" customHeight="1" x14ac:dyDescent="0.35">
      <c r="A64" s="34"/>
      <c r="B64" s="35"/>
      <c r="C64" s="36" t="s">
        <v>174</v>
      </c>
      <c r="D64" s="363"/>
      <c r="E64" s="366"/>
      <c r="G64" s="337"/>
      <c r="H64" s="338"/>
      <c r="I64" s="339" t="s">
        <v>175</v>
      </c>
      <c r="J64" s="340"/>
      <c r="K64" s="392"/>
    </row>
    <row r="65" spans="1:11" ht="30" customHeight="1" x14ac:dyDescent="0.35">
      <c r="A65" s="46"/>
      <c r="B65" s="47" t="s">
        <v>176</v>
      </c>
      <c r="C65" s="40" t="s">
        <v>48</v>
      </c>
      <c r="D65" s="40" t="s">
        <v>49</v>
      </c>
      <c r="E65" s="41" t="s">
        <v>177</v>
      </c>
      <c r="G65" s="351"/>
      <c r="H65" s="352" t="s">
        <v>178</v>
      </c>
      <c r="I65" s="344" t="s">
        <v>51</v>
      </c>
      <c r="J65" s="344" t="s">
        <v>52</v>
      </c>
      <c r="K65" s="345" t="s">
        <v>53</v>
      </c>
    </row>
    <row r="66" spans="1:11" ht="69" customHeight="1" x14ac:dyDescent="0.35">
      <c r="A66" s="15">
        <v>1</v>
      </c>
      <c r="B66" s="183" t="s">
        <v>351</v>
      </c>
      <c r="C66" s="323"/>
      <c r="D66" s="324"/>
      <c r="E66" s="329">
        <f>IF(C66="Cumple Totalmente", 1, IF(C66="Cumple Parcialmente",0.5, 0))</f>
        <v>0</v>
      </c>
      <c r="G66" s="267">
        <v>1</v>
      </c>
      <c r="H66" s="385" t="s">
        <v>420</v>
      </c>
      <c r="I66" s="269"/>
      <c r="J66" s="272"/>
      <c r="K66" s="393">
        <f t="shared" ref="K66:K79" si="6">IF(I66="Fully met", 1, IF(I66="Partially met",0.5, 0))</f>
        <v>0</v>
      </c>
    </row>
    <row r="67" spans="1:11" ht="62" x14ac:dyDescent="0.35">
      <c r="A67" s="15">
        <v>2</v>
      </c>
      <c r="B67" s="182" t="s">
        <v>353</v>
      </c>
      <c r="C67" s="323"/>
      <c r="D67" s="324"/>
      <c r="E67" s="329">
        <f t="shared" ref="E67:E79" si="7">IF(C67="Cumple Totalmente", 1, IF(C67="Cumple Parcialmente",0.5, 0))</f>
        <v>0</v>
      </c>
      <c r="G67" s="267">
        <v>2</v>
      </c>
      <c r="H67" s="386" t="s">
        <v>354</v>
      </c>
      <c r="I67" s="269"/>
      <c r="J67" s="272"/>
      <c r="K67" s="393">
        <f t="shared" si="6"/>
        <v>0</v>
      </c>
    </row>
    <row r="68" spans="1:11" ht="62" x14ac:dyDescent="0.35">
      <c r="A68" s="15">
        <v>3</v>
      </c>
      <c r="B68" s="182" t="s">
        <v>464</v>
      </c>
      <c r="C68" s="323"/>
      <c r="D68" s="324"/>
      <c r="E68" s="329">
        <f t="shared" si="7"/>
        <v>0</v>
      </c>
      <c r="G68" s="267">
        <v>3</v>
      </c>
      <c r="H68" s="386" t="s">
        <v>465</v>
      </c>
      <c r="I68" s="269"/>
      <c r="J68" s="272"/>
      <c r="K68" s="393">
        <f t="shared" si="6"/>
        <v>0</v>
      </c>
    </row>
    <row r="69" spans="1:11" ht="42" customHeight="1" x14ac:dyDescent="0.35">
      <c r="A69" s="15">
        <v>4</v>
      </c>
      <c r="B69" s="182" t="s">
        <v>355</v>
      </c>
      <c r="C69" s="323"/>
      <c r="D69" s="324"/>
      <c r="E69" s="329">
        <f t="shared" si="7"/>
        <v>0</v>
      </c>
      <c r="G69" s="267">
        <v>4</v>
      </c>
      <c r="H69" s="386" t="s">
        <v>356</v>
      </c>
      <c r="I69" s="269"/>
      <c r="J69" s="272"/>
      <c r="K69" s="393">
        <f t="shared" si="6"/>
        <v>0</v>
      </c>
    </row>
    <row r="70" spans="1:11" ht="62" x14ac:dyDescent="0.35">
      <c r="A70" s="15">
        <v>5</v>
      </c>
      <c r="B70" s="182" t="s">
        <v>357</v>
      </c>
      <c r="C70" s="323"/>
      <c r="D70" s="324"/>
      <c r="E70" s="329">
        <f t="shared" si="7"/>
        <v>0</v>
      </c>
      <c r="G70" s="267">
        <v>5</v>
      </c>
      <c r="H70" s="386" t="s">
        <v>358</v>
      </c>
      <c r="I70" s="269"/>
      <c r="J70" s="272"/>
      <c r="K70" s="393">
        <f t="shared" si="6"/>
        <v>0</v>
      </c>
    </row>
    <row r="71" spans="1:11" ht="46.5" x14ac:dyDescent="0.35">
      <c r="A71" s="15">
        <v>6</v>
      </c>
      <c r="B71" s="182" t="s">
        <v>359</v>
      </c>
      <c r="C71" s="323"/>
      <c r="D71" s="324"/>
      <c r="E71" s="329">
        <f t="shared" si="7"/>
        <v>0</v>
      </c>
      <c r="G71" s="267">
        <v>6</v>
      </c>
      <c r="H71" s="386" t="s">
        <v>360</v>
      </c>
      <c r="I71" s="269"/>
      <c r="J71" s="272"/>
      <c r="K71" s="393">
        <f t="shared" si="6"/>
        <v>0</v>
      </c>
    </row>
    <row r="72" spans="1:11" ht="108.5" x14ac:dyDescent="0.35">
      <c r="A72" s="15">
        <v>7</v>
      </c>
      <c r="B72" s="182" t="s">
        <v>361</v>
      </c>
      <c r="C72" s="323"/>
      <c r="D72" s="324"/>
      <c r="E72" s="329">
        <f t="shared" si="7"/>
        <v>0</v>
      </c>
      <c r="G72" s="267">
        <v>7</v>
      </c>
      <c r="H72" s="386" t="s">
        <v>362</v>
      </c>
      <c r="I72" s="291"/>
      <c r="J72" s="272"/>
      <c r="K72" s="347">
        <f t="shared" si="6"/>
        <v>0</v>
      </c>
    </row>
    <row r="73" spans="1:11" ht="124" x14ac:dyDescent="0.35">
      <c r="A73" s="29">
        <v>8</v>
      </c>
      <c r="B73" s="182" t="s">
        <v>466</v>
      </c>
      <c r="C73" s="323"/>
      <c r="D73" s="324"/>
      <c r="E73" s="329">
        <f t="shared" si="7"/>
        <v>0</v>
      </c>
      <c r="G73" s="290">
        <v>8</v>
      </c>
      <c r="H73" s="386" t="s">
        <v>467</v>
      </c>
      <c r="I73" s="269"/>
      <c r="J73" s="272"/>
      <c r="K73" s="393">
        <f t="shared" si="6"/>
        <v>0</v>
      </c>
    </row>
    <row r="74" spans="1:11" ht="69" customHeight="1" x14ac:dyDescent="0.35">
      <c r="A74" s="15">
        <v>9</v>
      </c>
      <c r="B74" s="182" t="s">
        <v>423</v>
      </c>
      <c r="C74" s="323"/>
      <c r="D74" s="324"/>
      <c r="E74" s="329">
        <f t="shared" si="7"/>
        <v>0</v>
      </c>
      <c r="G74" s="267">
        <v>9</v>
      </c>
      <c r="H74" s="386" t="s">
        <v>424</v>
      </c>
      <c r="I74" s="269"/>
      <c r="J74" s="272"/>
      <c r="K74" s="393">
        <f t="shared" si="6"/>
        <v>0</v>
      </c>
    </row>
    <row r="75" spans="1:11" ht="46.5" x14ac:dyDescent="0.35">
      <c r="A75" s="15">
        <v>10</v>
      </c>
      <c r="B75" s="182" t="s">
        <v>425</v>
      </c>
      <c r="C75" s="323"/>
      <c r="D75" s="324"/>
      <c r="E75" s="329">
        <f t="shared" si="7"/>
        <v>0</v>
      </c>
      <c r="G75" s="267">
        <v>10</v>
      </c>
      <c r="H75" s="386" t="s">
        <v>426</v>
      </c>
      <c r="I75" s="269"/>
      <c r="J75" s="272"/>
      <c r="K75" s="393">
        <f t="shared" si="6"/>
        <v>0</v>
      </c>
    </row>
    <row r="76" spans="1:11" ht="139.5" x14ac:dyDescent="0.35">
      <c r="A76" s="15">
        <v>11</v>
      </c>
      <c r="B76" s="182" t="s">
        <v>427</v>
      </c>
      <c r="C76" s="323"/>
      <c r="D76" s="324"/>
      <c r="E76" s="329">
        <f t="shared" si="7"/>
        <v>0</v>
      </c>
      <c r="G76" s="267">
        <v>11</v>
      </c>
      <c r="H76" s="386" t="s">
        <v>428</v>
      </c>
      <c r="I76" s="269"/>
      <c r="J76" s="272"/>
      <c r="K76" s="393">
        <f t="shared" si="6"/>
        <v>0</v>
      </c>
    </row>
    <row r="77" spans="1:11" ht="62" x14ac:dyDescent="0.35">
      <c r="A77" s="15">
        <v>12</v>
      </c>
      <c r="B77" s="182" t="s">
        <v>468</v>
      </c>
      <c r="C77" s="323"/>
      <c r="D77" s="324"/>
      <c r="E77" s="329">
        <f t="shared" si="7"/>
        <v>0</v>
      </c>
      <c r="G77" s="267">
        <v>12</v>
      </c>
      <c r="H77" s="386" t="s">
        <v>469</v>
      </c>
      <c r="I77" s="269"/>
      <c r="J77" s="272"/>
      <c r="K77" s="393">
        <f t="shared" si="6"/>
        <v>0</v>
      </c>
    </row>
    <row r="78" spans="1:11" ht="77.5" x14ac:dyDescent="0.35">
      <c r="A78" s="15">
        <v>13</v>
      </c>
      <c r="B78" s="182" t="s">
        <v>470</v>
      </c>
      <c r="C78" s="323"/>
      <c r="D78" s="324"/>
      <c r="E78" s="329">
        <f t="shared" si="7"/>
        <v>0</v>
      </c>
      <c r="G78" s="267">
        <v>13</v>
      </c>
      <c r="H78" s="386" t="s">
        <v>471</v>
      </c>
      <c r="I78" s="269"/>
      <c r="J78" s="272"/>
      <c r="K78" s="393">
        <f t="shared" si="6"/>
        <v>0</v>
      </c>
    </row>
    <row r="79" spans="1:11" ht="77.5" x14ac:dyDescent="0.35">
      <c r="A79" s="15">
        <v>14</v>
      </c>
      <c r="B79" s="182" t="s">
        <v>429</v>
      </c>
      <c r="C79" s="323"/>
      <c r="D79" s="324"/>
      <c r="E79" s="329">
        <f t="shared" si="7"/>
        <v>0</v>
      </c>
      <c r="G79" s="267">
        <v>14</v>
      </c>
      <c r="H79" s="386" t="s">
        <v>372</v>
      </c>
      <c r="I79" s="269"/>
      <c r="J79" s="272"/>
      <c r="K79" s="393">
        <f t="shared" si="6"/>
        <v>0</v>
      </c>
    </row>
    <row r="80" spans="1:11" ht="15" customHeight="1" x14ac:dyDescent="0.35">
      <c r="A80" s="167"/>
      <c r="B80" s="133"/>
      <c r="C80" s="133"/>
      <c r="D80" s="170" t="s">
        <v>203</v>
      </c>
      <c r="E80" s="19">
        <f>SUM(E66:E79)</f>
        <v>0</v>
      </c>
      <c r="G80" s="273"/>
      <c r="H80" s="274"/>
      <c r="I80" s="274"/>
      <c r="J80" s="294" t="s">
        <v>204</v>
      </c>
      <c r="K80" s="276">
        <f>SUM(K66:K79)</f>
        <v>0</v>
      </c>
    </row>
    <row r="81" spans="1:11" ht="15" customHeight="1" x14ac:dyDescent="0.35">
      <c r="A81" s="168"/>
      <c r="B81" s="134"/>
      <c r="C81" s="134"/>
      <c r="D81" s="135"/>
      <c r="E81" s="367" t="s">
        <v>457</v>
      </c>
      <c r="G81" s="277"/>
      <c r="H81" s="278"/>
      <c r="I81" s="278"/>
      <c r="J81" s="283"/>
      <c r="K81" s="394" t="s">
        <v>458</v>
      </c>
    </row>
    <row r="82" spans="1:11" ht="14.25" customHeight="1" x14ac:dyDescent="0.35">
      <c r="C82" s="2"/>
      <c r="E82" s="368"/>
      <c r="I82" s="2"/>
      <c r="K82" s="368"/>
    </row>
    <row r="83" spans="1:11" ht="14.25" customHeight="1" x14ac:dyDescent="0.35">
      <c r="C83" s="2"/>
      <c r="E83" s="368"/>
      <c r="I83" s="2"/>
      <c r="K83" s="368"/>
    </row>
    <row r="84" spans="1:11" ht="14.25" customHeight="1" x14ac:dyDescent="0.35">
      <c r="C84" s="2"/>
      <c r="E84" s="368"/>
      <c r="I84" s="2"/>
      <c r="K84" s="368"/>
    </row>
    <row r="85" spans="1:11" ht="14.25" customHeight="1" x14ac:dyDescent="0.35">
      <c r="C85" s="2"/>
      <c r="E85" s="368"/>
      <c r="I85" s="2"/>
      <c r="K85" s="368"/>
    </row>
    <row r="86" spans="1:11" ht="14.25" customHeight="1" x14ac:dyDescent="0.35">
      <c r="C86" s="2"/>
      <c r="E86" s="368"/>
      <c r="I86" s="2"/>
      <c r="K86" s="368"/>
    </row>
    <row r="87" spans="1:11" ht="14.25" customHeight="1" x14ac:dyDescent="0.35">
      <c r="C87" s="2"/>
      <c r="E87" s="368"/>
      <c r="I87" s="2"/>
      <c r="K87" s="368"/>
    </row>
    <row r="88" spans="1:11" ht="14.25" customHeight="1" x14ac:dyDescent="0.35">
      <c r="C88" s="2"/>
      <c r="E88" s="368"/>
      <c r="I88" s="2"/>
      <c r="K88" s="368"/>
    </row>
    <row r="89" spans="1:11" ht="14.25" customHeight="1" x14ac:dyDescent="0.35">
      <c r="C89" s="2"/>
      <c r="E89" s="368"/>
      <c r="I89" s="2"/>
      <c r="K89" s="368"/>
    </row>
    <row r="90" spans="1:11" ht="14.25" customHeight="1" x14ac:dyDescent="0.35">
      <c r="C90" s="2"/>
      <c r="E90" s="368"/>
      <c r="I90" s="2"/>
      <c r="K90" s="368"/>
    </row>
    <row r="91" spans="1:11" ht="14.25" customHeight="1" x14ac:dyDescent="0.35">
      <c r="C91" s="2"/>
      <c r="E91" s="368"/>
      <c r="I91" s="2"/>
      <c r="K91" s="368"/>
    </row>
    <row r="92" spans="1:11" ht="14.25" customHeight="1" x14ac:dyDescent="0.35">
      <c r="C92" s="2"/>
      <c r="E92" s="368"/>
      <c r="I92" s="2"/>
      <c r="K92" s="368"/>
    </row>
    <row r="93" spans="1:11" ht="14.25" customHeight="1" x14ac:dyDescent="0.35">
      <c r="C93" s="2"/>
      <c r="E93" s="368"/>
      <c r="I93" s="2"/>
      <c r="K93" s="368"/>
    </row>
    <row r="94" spans="1:11" ht="14.25" customHeight="1" x14ac:dyDescent="0.35">
      <c r="C94" s="2"/>
      <c r="E94" s="368"/>
      <c r="I94" s="2"/>
      <c r="K94" s="368"/>
    </row>
    <row r="95" spans="1:11" ht="14.25" customHeight="1" x14ac:dyDescent="0.35">
      <c r="C95" s="2"/>
      <c r="E95" s="368"/>
      <c r="I95" s="2"/>
      <c r="K95" s="368"/>
    </row>
    <row r="96" spans="1:11" ht="14.25" customHeight="1" x14ac:dyDescent="0.35">
      <c r="C96" s="2"/>
      <c r="E96" s="368"/>
      <c r="I96" s="2"/>
      <c r="K96" s="368"/>
    </row>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sheetProtection algorithmName="SHA-512" hashValue="SKFXQ9XQV+xLm97l7AHT2sR37p9U0l8guwqJk56WMCfQDiB0rVBbVyCSrOyVP0fpsqx8//r3fXQ8K+w1GWu2LA==" saltValue="a67GWrEZ8WRjypbjsh8UWw==" spinCount="100000" sheet="1" objects="1" scenarios="1" formatCells="0" formatColumns="0" formatRows="0"/>
  <dataValidations count="4">
    <dataValidation type="list" allowBlank="1" showErrorMessage="1" sqref="J64 J8 J52 J32" xr:uid="{00000000-0002-0000-0600-000000000000}">
      <formula1>"Reviewed,Not Submitted for Review"</formula1>
    </dataValidation>
    <dataValidation type="list" allowBlank="1" showErrorMessage="1" sqref="I66:I79 I10:I27 I54:I59 I34:I47" xr:uid="{00000000-0002-0000-0600-000001000000}">
      <formula1>"Fully met,Partially met,Not met"</formula1>
    </dataValidation>
    <dataValidation type="list" allowBlank="1" showErrorMessage="1" sqref="D8 D32 D52 D64" xr:uid="{D7DB438D-DEA8-47C3-ADE4-B06AA451411A}">
      <formula1>"Revisado, No se ha entregado para revisión"</formula1>
    </dataValidation>
    <dataValidation type="list" allowBlank="1" showErrorMessage="1" sqref="C10:C27 C34:C47 C54:C59 C66:C79" xr:uid="{1181D8B0-70F1-4E44-ABA0-4503B1D1D1F4}">
      <formula1>"Cumple Totalmente,Cumple Parcialmente,No Cumple"</formula1>
    </dataValidation>
  </dataValidations>
  <pageMargins left="0.25" right="0.25" top="0.75" bottom="0.75" header="0" footer="0"/>
  <pageSetup fitToHeight="0" orientation="portrait"/>
  <headerFooter>
    <oddFooter>&amp;LEnero de 2022&amp;CPautas de evaluación para el programa complementario: Fase 2&amp;RTercer grado</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000"/>
  <sheetViews>
    <sheetView showGridLines="0" workbookViewId="0"/>
  </sheetViews>
  <sheetFormatPr defaultColWidth="14.453125" defaultRowHeight="15" customHeight="1" x14ac:dyDescent="0.35"/>
  <cols>
    <col min="1" max="1" width="4.54296875" customWidth="1"/>
    <col min="2" max="2" width="55.54296875" customWidth="1"/>
    <col min="3" max="3" width="14.54296875" customWidth="1"/>
    <col min="4" max="4" width="40.54296875" customWidth="1"/>
    <col min="5" max="5" width="12.26953125" style="365" customWidth="1"/>
    <col min="6" max="6" width="8.7265625" customWidth="1"/>
    <col min="7" max="7" width="4.54296875" customWidth="1"/>
    <col min="8" max="8" width="55.54296875" customWidth="1"/>
    <col min="9" max="9" width="14.54296875" customWidth="1"/>
    <col min="10" max="10" width="40.54296875" customWidth="1"/>
    <col min="11" max="11" width="9.54296875" customWidth="1"/>
    <col min="12" max="20" width="8.7265625" customWidth="1"/>
  </cols>
  <sheetData>
    <row r="1" spans="1:11" ht="14.25" customHeight="1" x14ac:dyDescent="0.35">
      <c r="A1" s="164" t="s">
        <v>44</v>
      </c>
      <c r="B1" s="126"/>
      <c r="C1" s="126"/>
      <c r="D1" s="126"/>
      <c r="E1" s="388"/>
      <c r="F1" s="559"/>
      <c r="G1" s="257" t="s">
        <v>45</v>
      </c>
      <c r="H1" s="258"/>
      <c r="I1" s="258"/>
      <c r="J1" s="258"/>
      <c r="K1" s="258"/>
    </row>
    <row r="2" spans="1:11" ht="14.25" customHeight="1" x14ac:dyDescent="0.35">
      <c r="A2" s="126"/>
      <c r="B2" s="131"/>
      <c r="C2" s="131"/>
      <c r="D2" s="131"/>
      <c r="E2" s="388"/>
      <c r="F2" s="560"/>
      <c r="G2" s="258"/>
      <c r="H2" s="259"/>
      <c r="I2" s="259"/>
      <c r="J2" s="259"/>
      <c r="K2" s="258"/>
    </row>
    <row r="3" spans="1:11" ht="14.25" customHeight="1" x14ac:dyDescent="0.35">
      <c r="A3" s="165" t="s">
        <v>168</v>
      </c>
      <c r="B3" s="131"/>
      <c r="C3" s="131"/>
      <c r="D3" s="131"/>
      <c r="E3" s="388"/>
      <c r="F3" s="560"/>
      <c r="G3" s="260" t="s">
        <v>296</v>
      </c>
      <c r="H3" s="259"/>
      <c r="I3" s="259"/>
      <c r="J3" s="259"/>
      <c r="K3" s="258"/>
    </row>
    <row r="4" spans="1:11" ht="14.25" customHeight="1" x14ac:dyDescent="0.35">
      <c r="A4" s="126"/>
      <c r="B4" s="131"/>
      <c r="C4" s="131"/>
      <c r="D4" s="131"/>
      <c r="E4" s="388"/>
      <c r="F4" s="560"/>
      <c r="G4" s="258"/>
      <c r="H4" s="259"/>
      <c r="I4" s="259"/>
      <c r="J4" s="259"/>
      <c r="K4" s="258"/>
    </row>
    <row r="5" spans="1:11" ht="14.25" customHeight="1" x14ac:dyDescent="0.35">
      <c r="A5" s="164" t="s">
        <v>472</v>
      </c>
      <c r="B5" s="131"/>
      <c r="C5" s="131"/>
      <c r="D5" s="131"/>
      <c r="E5" s="388"/>
      <c r="F5" s="560"/>
      <c r="G5" s="257" t="s">
        <v>473</v>
      </c>
      <c r="H5" s="259"/>
      <c r="I5" s="259"/>
      <c r="J5" s="259"/>
      <c r="K5" s="258"/>
    </row>
    <row r="6" spans="1:11" ht="14.25" customHeight="1" thickBot="1" x14ac:dyDescent="0.4">
      <c r="A6" s="126"/>
      <c r="B6" s="126"/>
      <c r="C6" s="126"/>
      <c r="D6" s="126"/>
      <c r="E6" s="388"/>
      <c r="F6" s="560"/>
      <c r="G6" s="258"/>
      <c r="H6" s="258"/>
      <c r="I6" s="258"/>
      <c r="J6" s="258"/>
      <c r="K6" s="258"/>
    </row>
    <row r="7" spans="1:11" ht="30" customHeight="1" x14ac:dyDescent="0.35">
      <c r="A7" s="188" t="s">
        <v>474</v>
      </c>
      <c r="B7" s="189"/>
      <c r="C7" s="190"/>
      <c r="D7" s="189"/>
      <c r="E7" s="191"/>
      <c r="F7" s="560"/>
      <c r="G7" s="397" t="s">
        <v>475</v>
      </c>
      <c r="H7" s="398"/>
      <c r="I7" s="399"/>
      <c r="J7" s="398"/>
      <c r="K7" s="400"/>
    </row>
    <row r="8" spans="1:11" ht="30" customHeight="1" x14ac:dyDescent="0.35">
      <c r="A8" s="192"/>
      <c r="B8" s="39" t="s">
        <v>176</v>
      </c>
      <c r="C8" s="40" t="s">
        <v>48</v>
      </c>
      <c r="D8" s="40" t="s">
        <v>49</v>
      </c>
      <c r="E8" s="193" t="s">
        <v>177</v>
      </c>
      <c r="F8" s="560"/>
      <c r="G8" s="401"/>
      <c r="H8" s="343" t="s">
        <v>178</v>
      </c>
      <c r="I8" s="344" t="s">
        <v>51</v>
      </c>
      <c r="J8" s="344" t="s">
        <v>52</v>
      </c>
      <c r="K8" s="402" t="s">
        <v>53</v>
      </c>
    </row>
    <row r="9" spans="1:11" ht="49.5" customHeight="1" x14ac:dyDescent="0.35">
      <c r="A9" s="194">
        <v>1</v>
      </c>
      <c r="B9" s="177" t="s">
        <v>476</v>
      </c>
      <c r="C9" s="323"/>
      <c r="D9" s="413"/>
      <c r="E9" s="195">
        <f>IF(C9="Cumple Totalmente", 1, IF(C9="Cumple Parcialmente",0.5, 0))</f>
        <v>0</v>
      </c>
      <c r="F9" s="560"/>
      <c r="G9" s="403">
        <v>1</v>
      </c>
      <c r="H9" s="346" t="s">
        <v>477</v>
      </c>
      <c r="I9" s="269"/>
      <c r="J9" s="404"/>
      <c r="K9" s="405">
        <f t="shared" ref="K9:K13" si="0">IF(I9="Fully met", 1, IF(I9="Partially met",0.5, 0))</f>
        <v>0</v>
      </c>
    </row>
    <row r="10" spans="1:11" ht="93" x14ac:dyDescent="0.35">
      <c r="A10" s="194">
        <v>2</v>
      </c>
      <c r="B10" s="178" t="s">
        <v>478</v>
      </c>
      <c r="C10" s="323"/>
      <c r="D10" s="324"/>
      <c r="E10" s="195">
        <f t="shared" ref="E10:E13" si="1">IF(C10="Cumple Totalmente", 1, IF(C10="Cumple Parcialmente",0.5, 0))</f>
        <v>0</v>
      </c>
      <c r="F10" s="560"/>
      <c r="G10" s="403">
        <v>2</v>
      </c>
      <c r="H10" s="348" t="s">
        <v>479</v>
      </c>
      <c r="I10" s="269"/>
      <c r="J10" s="272"/>
      <c r="K10" s="405">
        <f t="shared" si="0"/>
        <v>0</v>
      </c>
    </row>
    <row r="11" spans="1:11" ht="49.5" customHeight="1" x14ac:dyDescent="0.35">
      <c r="A11" s="194">
        <v>3</v>
      </c>
      <c r="B11" s="178" t="s">
        <v>480</v>
      </c>
      <c r="C11" s="323"/>
      <c r="D11" s="324"/>
      <c r="E11" s="195">
        <f t="shared" si="1"/>
        <v>0</v>
      </c>
      <c r="F11" s="560"/>
      <c r="G11" s="403">
        <v>3</v>
      </c>
      <c r="H11" s="348" t="s">
        <v>481</v>
      </c>
      <c r="I11" s="269"/>
      <c r="J11" s="272"/>
      <c r="K11" s="405">
        <f t="shared" si="0"/>
        <v>0</v>
      </c>
    </row>
    <row r="12" spans="1:11" ht="49.5" customHeight="1" x14ac:dyDescent="0.35">
      <c r="A12" s="194">
        <v>4</v>
      </c>
      <c r="B12" s="178" t="s">
        <v>482</v>
      </c>
      <c r="C12" s="323"/>
      <c r="D12" s="324"/>
      <c r="E12" s="195">
        <f t="shared" si="1"/>
        <v>0</v>
      </c>
      <c r="F12" s="560"/>
      <c r="G12" s="403">
        <v>4</v>
      </c>
      <c r="H12" s="348" t="s">
        <v>483</v>
      </c>
      <c r="I12" s="269"/>
      <c r="J12" s="272"/>
      <c r="K12" s="405">
        <f t="shared" si="0"/>
        <v>0</v>
      </c>
    </row>
    <row r="13" spans="1:11" ht="49.5" customHeight="1" x14ac:dyDescent="0.35">
      <c r="A13" s="194">
        <v>5</v>
      </c>
      <c r="B13" s="178" t="s">
        <v>484</v>
      </c>
      <c r="C13" s="323"/>
      <c r="D13" s="324"/>
      <c r="E13" s="195">
        <f t="shared" si="1"/>
        <v>0</v>
      </c>
      <c r="F13" s="560"/>
      <c r="G13" s="403">
        <v>5</v>
      </c>
      <c r="H13" s="348" t="s">
        <v>485</v>
      </c>
      <c r="I13" s="269"/>
      <c r="J13" s="272"/>
      <c r="K13" s="405">
        <f t="shared" si="0"/>
        <v>0</v>
      </c>
    </row>
    <row r="14" spans="1:11" ht="15" customHeight="1" x14ac:dyDescent="0.35">
      <c r="A14" s="197"/>
      <c r="B14" s="133"/>
      <c r="C14" s="133"/>
      <c r="D14" s="170" t="s">
        <v>203</v>
      </c>
      <c r="E14" s="196">
        <f>SUM(E9:E13)</f>
        <v>0</v>
      </c>
      <c r="F14" s="560"/>
      <c r="G14" s="406"/>
      <c r="H14" s="274"/>
      <c r="I14" s="274"/>
      <c r="J14" s="294" t="s">
        <v>204</v>
      </c>
      <c r="K14" s="407">
        <f>SUM(K9:K13)</f>
        <v>0</v>
      </c>
    </row>
    <row r="15" spans="1:11" ht="14.25" customHeight="1" thickBot="1" x14ac:dyDescent="0.4">
      <c r="A15" s="198"/>
      <c r="B15" s="199"/>
      <c r="C15" s="199"/>
      <c r="D15" s="200"/>
      <c r="E15" s="396" t="s">
        <v>486</v>
      </c>
      <c r="F15" s="560"/>
      <c r="G15" s="408"/>
      <c r="H15" s="409"/>
      <c r="I15" s="409"/>
      <c r="J15" s="410"/>
      <c r="K15" s="411" t="s">
        <v>71</v>
      </c>
    </row>
    <row r="16" spans="1:11" ht="14.25" customHeight="1" x14ac:dyDescent="0.35">
      <c r="C16" s="2"/>
      <c r="F16" s="560"/>
      <c r="G16" s="262"/>
      <c r="H16" s="262"/>
      <c r="I16" s="261"/>
      <c r="J16" s="262"/>
      <c r="K16" s="262"/>
    </row>
    <row r="17" spans="1:11" ht="14.25" customHeight="1" x14ac:dyDescent="0.35">
      <c r="C17" s="2"/>
      <c r="F17" s="560"/>
      <c r="G17" s="262"/>
      <c r="H17" s="262"/>
      <c r="I17" s="261"/>
      <c r="J17" s="262"/>
      <c r="K17" s="262"/>
    </row>
    <row r="18" spans="1:11" ht="30" customHeight="1" x14ac:dyDescent="0.35">
      <c r="A18" s="30" t="s">
        <v>487</v>
      </c>
      <c r="B18" s="31"/>
      <c r="C18" s="32"/>
      <c r="D18" s="31"/>
      <c r="E18" s="33"/>
      <c r="F18" s="560"/>
      <c r="G18" s="333" t="s">
        <v>488</v>
      </c>
      <c r="H18" s="334"/>
      <c r="I18" s="335"/>
      <c r="J18" s="334"/>
      <c r="K18" s="336"/>
    </row>
    <row r="19" spans="1:11" ht="30" customHeight="1" x14ac:dyDescent="0.35">
      <c r="A19" s="38"/>
      <c r="B19" s="39" t="s">
        <v>176</v>
      </c>
      <c r="C19" s="40" t="s">
        <v>48</v>
      </c>
      <c r="D19" s="40" t="s">
        <v>49</v>
      </c>
      <c r="E19" s="41" t="s">
        <v>177</v>
      </c>
      <c r="F19" s="560"/>
      <c r="G19" s="342"/>
      <c r="H19" s="343" t="s">
        <v>178</v>
      </c>
      <c r="I19" s="344" t="s">
        <v>51</v>
      </c>
      <c r="J19" s="344" t="s">
        <v>52</v>
      </c>
      <c r="K19" s="345" t="s">
        <v>53</v>
      </c>
    </row>
    <row r="20" spans="1:11" ht="162.75" customHeight="1" x14ac:dyDescent="0.35">
      <c r="A20" s="29">
        <v>1</v>
      </c>
      <c r="B20" s="177" t="s">
        <v>489</v>
      </c>
      <c r="C20" s="325"/>
      <c r="D20" s="327"/>
      <c r="E20" s="329">
        <f>IF(C20="Cumple", 1, 0)</f>
        <v>0</v>
      </c>
      <c r="F20" s="560"/>
      <c r="G20" s="290">
        <v>1</v>
      </c>
      <c r="H20" s="346" t="s">
        <v>490</v>
      </c>
      <c r="I20" s="291"/>
      <c r="J20" s="293"/>
      <c r="K20" s="393">
        <f t="shared" ref="K20:K21" si="2">IF(I20="Met", 1, 0)</f>
        <v>0</v>
      </c>
    </row>
    <row r="21" spans="1:11" ht="69" customHeight="1" x14ac:dyDescent="0.35">
      <c r="A21" s="29">
        <v>2</v>
      </c>
      <c r="B21" s="178" t="s">
        <v>491</v>
      </c>
      <c r="C21" s="325"/>
      <c r="D21" s="327" t="s">
        <v>492</v>
      </c>
      <c r="E21" s="329">
        <f>IF(C21="Cumple", 1, 0)</f>
        <v>0</v>
      </c>
      <c r="F21" s="560"/>
      <c r="G21" s="290">
        <v>2</v>
      </c>
      <c r="H21" s="348" t="s">
        <v>493</v>
      </c>
      <c r="I21" s="291"/>
      <c r="J21" s="293"/>
      <c r="K21" s="393">
        <f t="shared" si="2"/>
        <v>0</v>
      </c>
    </row>
    <row r="22" spans="1:11" ht="15" customHeight="1" x14ac:dyDescent="0.35">
      <c r="A22" s="167"/>
      <c r="B22" s="133"/>
      <c r="C22" s="133"/>
      <c r="D22" s="170" t="s">
        <v>203</v>
      </c>
      <c r="E22" s="19">
        <f>SUM(E20:E21)</f>
        <v>0</v>
      </c>
      <c r="F22" s="560"/>
      <c r="G22" s="273"/>
      <c r="H22" s="412"/>
      <c r="I22" s="274"/>
      <c r="J22" s="294" t="s">
        <v>204</v>
      </c>
      <c r="K22" s="276">
        <f>SUM(K20:K21)</f>
        <v>0</v>
      </c>
    </row>
    <row r="23" spans="1:11" ht="15" customHeight="1" thickBot="1" x14ac:dyDescent="0.4">
      <c r="A23" s="168"/>
      <c r="B23" s="134"/>
      <c r="C23" s="134"/>
      <c r="D23" s="135"/>
      <c r="E23" s="367" t="s">
        <v>494</v>
      </c>
      <c r="F23" s="560"/>
      <c r="G23" s="277"/>
      <c r="H23" s="278"/>
      <c r="I23" s="278"/>
      <c r="J23" s="283"/>
      <c r="K23" s="350" t="s">
        <v>495</v>
      </c>
    </row>
    <row r="24" spans="1:11" ht="14.25" customHeight="1" x14ac:dyDescent="0.35">
      <c r="C24" s="2"/>
      <c r="F24" s="560"/>
      <c r="I24" s="2"/>
    </row>
    <row r="25" spans="1:11" ht="14.25" customHeight="1" x14ac:dyDescent="0.35">
      <c r="C25" s="2"/>
      <c r="F25" s="560"/>
      <c r="I25" s="2"/>
    </row>
    <row r="26" spans="1:11" ht="14.25" customHeight="1" x14ac:dyDescent="0.35">
      <c r="C26" s="2"/>
      <c r="F26" s="560"/>
      <c r="I26" s="2"/>
    </row>
    <row r="27" spans="1:11" ht="14.25" customHeight="1" x14ac:dyDescent="0.35">
      <c r="C27" s="2"/>
      <c r="F27" s="560"/>
      <c r="I27" s="2"/>
    </row>
    <row r="28" spans="1:11" ht="14.25" customHeight="1" x14ac:dyDescent="0.35">
      <c r="C28" s="2"/>
      <c r="F28" s="560"/>
      <c r="I28" s="2"/>
    </row>
    <row r="29" spans="1:11" ht="14.25" customHeight="1" x14ac:dyDescent="0.35">
      <c r="C29" s="2"/>
      <c r="F29" s="560"/>
      <c r="I29" s="2"/>
    </row>
    <row r="30" spans="1:11" ht="14.25" customHeight="1" x14ac:dyDescent="0.35">
      <c r="C30" s="2"/>
      <c r="F30" s="560"/>
      <c r="I30" s="2"/>
    </row>
    <row r="31" spans="1:11" ht="14.25" customHeight="1" x14ac:dyDescent="0.35">
      <c r="C31" s="2"/>
      <c r="F31" s="560"/>
      <c r="I31" s="2"/>
    </row>
    <row r="32" spans="1:11" ht="14.25" customHeight="1" x14ac:dyDescent="0.35">
      <c r="C32" s="2"/>
      <c r="F32" s="560"/>
      <c r="I32" s="2"/>
    </row>
    <row r="33" spans="6:6" ht="14.25" customHeight="1" x14ac:dyDescent="0.35">
      <c r="F33" s="560"/>
    </row>
    <row r="34" spans="6:6" ht="14.25" customHeight="1" x14ac:dyDescent="0.35">
      <c r="F34" s="560"/>
    </row>
    <row r="35" spans="6:6" ht="14.25" customHeight="1" x14ac:dyDescent="0.35">
      <c r="F35" s="560"/>
    </row>
    <row r="36" spans="6:6" ht="14.25" customHeight="1" x14ac:dyDescent="0.35">
      <c r="F36" s="560"/>
    </row>
    <row r="37" spans="6:6" ht="14.25" customHeight="1" x14ac:dyDescent="0.35">
      <c r="F37" s="560"/>
    </row>
    <row r="38" spans="6:6" ht="14.25" customHeight="1" x14ac:dyDescent="0.35">
      <c r="F38" s="560"/>
    </row>
    <row r="39" spans="6:6" ht="14.25" customHeight="1" x14ac:dyDescent="0.35">
      <c r="F39" s="560"/>
    </row>
    <row r="40" spans="6:6" ht="14.25" customHeight="1" x14ac:dyDescent="0.35">
      <c r="F40" s="560"/>
    </row>
    <row r="41" spans="6:6" ht="14.25" customHeight="1" x14ac:dyDescent="0.35">
      <c r="F41" s="560"/>
    </row>
    <row r="42" spans="6:6" ht="14.25" customHeight="1" x14ac:dyDescent="0.35">
      <c r="F42" s="560"/>
    </row>
    <row r="43" spans="6:6" ht="14.25" customHeight="1" x14ac:dyDescent="0.35">
      <c r="F43" s="560"/>
    </row>
    <row r="44" spans="6:6" ht="14.25" customHeight="1" x14ac:dyDescent="0.35">
      <c r="F44" s="560"/>
    </row>
    <row r="45" spans="6:6" ht="14.25" customHeight="1" x14ac:dyDescent="0.35">
      <c r="F45" s="560"/>
    </row>
    <row r="46" spans="6:6" ht="14.25" customHeight="1" x14ac:dyDescent="0.35">
      <c r="F46" s="560"/>
    </row>
    <row r="47" spans="6:6" ht="14.25" customHeight="1" x14ac:dyDescent="0.35">
      <c r="F47" s="560"/>
    </row>
    <row r="48" spans="6:6" ht="14.25" customHeight="1" x14ac:dyDescent="0.35">
      <c r="F48" s="560"/>
    </row>
    <row r="49" spans="6:6" ht="14.25" customHeight="1" x14ac:dyDescent="0.35">
      <c r="F49" s="560"/>
    </row>
    <row r="50" spans="6:6" ht="14.25" customHeight="1" x14ac:dyDescent="0.35">
      <c r="F50" s="560"/>
    </row>
    <row r="51" spans="6:6" ht="14.25" customHeight="1" x14ac:dyDescent="0.35">
      <c r="F51" s="560"/>
    </row>
    <row r="52" spans="6:6" ht="14.25" customHeight="1" x14ac:dyDescent="0.35">
      <c r="F52" s="560"/>
    </row>
    <row r="53" spans="6:6" ht="14.25" customHeight="1" x14ac:dyDescent="0.35">
      <c r="F53" s="560"/>
    </row>
    <row r="54" spans="6:6" ht="14.25" customHeight="1" x14ac:dyDescent="0.35">
      <c r="F54" s="560"/>
    </row>
    <row r="55" spans="6:6" ht="14.25" customHeight="1" x14ac:dyDescent="0.35">
      <c r="F55" s="560"/>
    </row>
    <row r="56" spans="6:6" ht="14.25" customHeight="1" x14ac:dyDescent="0.35">
      <c r="F56" s="560"/>
    </row>
    <row r="57" spans="6:6" ht="14.25" customHeight="1" x14ac:dyDescent="0.35">
      <c r="F57" s="560"/>
    </row>
    <row r="58" spans="6:6" ht="14.25" customHeight="1" x14ac:dyDescent="0.35">
      <c r="F58" s="560"/>
    </row>
    <row r="59" spans="6:6" ht="14.25" customHeight="1" x14ac:dyDescent="0.35">
      <c r="F59" s="560"/>
    </row>
    <row r="60" spans="6:6" ht="14.25" customHeight="1" x14ac:dyDescent="0.35">
      <c r="F60" s="560"/>
    </row>
    <row r="61" spans="6:6" ht="14.25" customHeight="1" x14ac:dyDescent="0.35">
      <c r="F61" s="560"/>
    </row>
    <row r="62" spans="6:6" ht="14.25" customHeight="1" x14ac:dyDescent="0.35">
      <c r="F62" s="560"/>
    </row>
    <row r="63" spans="6:6" ht="14.25" customHeight="1" x14ac:dyDescent="0.35">
      <c r="F63" s="560"/>
    </row>
    <row r="64" spans="6:6" ht="14.25" customHeight="1" x14ac:dyDescent="0.35">
      <c r="F64" s="560"/>
    </row>
    <row r="65" spans="6:6" ht="14.25" customHeight="1" x14ac:dyDescent="0.35">
      <c r="F65" s="560"/>
    </row>
    <row r="66" spans="6:6" ht="14.25" customHeight="1" x14ac:dyDescent="0.35">
      <c r="F66" s="560"/>
    </row>
    <row r="67" spans="6:6" ht="14.25" customHeight="1" x14ac:dyDescent="0.35">
      <c r="F67" s="560"/>
    </row>
    <row r="68" spans="6:6" ht="14.25" customHeight="1" x14ac:dyDescent="0.35">
      <c r="F68" s="560"/>
    </row>
    <row r="69" spans="6:6" ht="14.25" customHeight="1" x14ac:dyDescent="0.35">
      <c r="F69" s="560"/>
    </row>
    <row r="70" spans="6:6" ht="14.25" customHeight="1" x14ac:dyDescent="0.35">
      <c r="F70" s="560"/>
    </row>
    <row r="71" spans="6:6" ht="14.25" customHeight="1" x14ac:dyDescent="0.35">
      <c r="F71" s="560"/>
    </row>
    <row r="72" spans="6:6" ht="14.25" customHeight="1" x14ac:dyDescent="0.35">
      <c r="F72" s="560"/>
    </row>
    <row r="73" spans="6:6" ht="14.25" customHeight="1" x14ac:dyDescent="0.35">
      <c r="F73" s="560"/>
    </row>
    <row r="74" spans="6:6" ht="14.25" customHeight="1" x14ac:dyDescent="0.35">
      <c r="F74" s="560"/>
    </row>
    <row r="75" spans="6:6" ht="14.25" customHeight="1" x14ac:dyDescent="0.35">
      <c r="F75" s="560"/>
    </row>
    <row r="76" spans="6:6" ht="14.25" customHeight="1" x14ac:dyDescent="0.35">
      <c r="F76" s="560"/>
    </row>
    <row r="77" spans="6:6" ht="14.25" customHeight="1" x14ac:dyDescent="0.35">
      <c r="F77" s="560"/>
    </row>
    <row r="78" spans="6:6" ht="14.25" customHeight="1" x14ac:dyDescent="0.35">
      <c r="F78" s="560"/>
    </row>
    <row r="79" spans="6:6" ht="14.25" customHeight="1" x14ac:dyDescent="0.35">
      <c r="F79" s="560"/>
    </row>
    <row r="80" spans="6:6" ht="14.25" customHeight="1" x14ac:dyDescent="0.35">
      <c r="F80" s="560"/>
    </row>
    <row r="81" spans="6:6" ht="14.25" customHeight="1" x14ac:dyDescent="0.35">
      <c r="F81" s="560"/>
    </row>
    <row r="82" spans="6:6" ht="14.25" customHeight="1" x14ac:dyDescent="0.35">
      <c r="F82" s="560"/>
    </row>
    <row r="83" spans="6:6" ht="14.25" customHeight="1" x14ac:dyDescent="0.35">
      <c r="F83" s="560"/>
    </row>
    <row r="84" spans="6:6" ht="14.25" customHeight="1" x14ac:dyDescent="0.35">
      <c r="F84" s="560"/>
    </row>
    <row r="85" spans="6:6" ht="14.25" customHeight="1" x14ac:dyDescent="0.35">
      <c r="F85" s="560"/>
    </row>
    <row r="86" spans="6:6" ht="14.25" customHeight="1" x14ac:dyDescent="0.35">
      <c r="F86" s="560"/>
    </row>
    <row r="87" spans="6:6" ht="14.25" customHeight="1" x14ac:dyDescent="0.35">
      <c r="F87" s="560"/>
    </row>
    <row r="88" spans="6:6" ht="14.25" customHeight="1" x14ac:dyDescent="0.35">
      <c r="F88" s="560"/>
    </row>
    <row r="89" spans="6:6" ht="14.25" customHeight="1" x14ac:dyDescent="0.35">
      <c r="F89" s="560"/>
    </row>
    <row r="90" spans="6:6" ht="14.25" customHeight="1" x14ac:dyDescent="0.35">
      <c r="F90" s="560"/>
    </row>
    <row r="91" spans="6:6" ht="14.25" customHeight="1" x14ac:dyDescent="0.35">
      <c r="F91" s="560"/>
    </row>
    <row r="92" spans="6:6" ht="14.25" customHeight="1" x14ac:dyDescent="0.35">
      <c r="F92" s="560"/>
    </row>
    <row r="93" spans="6:6" ht="14.25" customHeight="1" x14ac:dyDescent="0.35">
      <c r="F93" s="560"/>
    </row>
    <row r="94" spans="6:6" ht="14.25" customHeight="1" x14ac:dyDescent="0.35">
      <c r="F94" s="560"/>
    </row>
    <row r="95" spans="6:6" ht="14.25" customHeight="1" x14ac:dyDescent="0.35">
      <c r="F95" s="560"/>
    </row>
    <row r="96" spans="6:6" ht="14.25" customHeight="1" x14ac:dyDescent="0.35">
      <c r="F96" s="560"/>
    </row>
    <row r="97" spans="6:6" ht="14.25" customHeight="1" x14ac:dyDescent="0.35">
      <c r="F97" s="560"/>
    </row>
    <row r="98" spans="6:6" ht="14.25" customHeight="1" x14ac:dyDescent="0.35">
      <c r="F98" s="560"/>
    </row>
    <row r="99" spans="6:6" ht="14.25" customHeight="1" x14ac:dyDescent="0.35">
      <c r="F99" s="560"/>
    </row>
    <row r="100" spans="6:6" ht="14.25" customHeight="1" x14ac:dyDescent="0.35">
      <c r="F100" s="560"/>
    </row>
    <row r="101" spans="6:6" ht="14.25" customHeight="1" x14ac:dyDescent="0.35">
      <c r="F101" s="560"/>
    </row>
    <row r="102" spans="6:6" ht="14.25" customHeight="1" x14ac:dyDescent="0.35">
      <c r="F102" s="560"/>
    </row>
    <row r="103" spans="6:6" ht="14.25" customHeight="1" x14ac:dyDescent="0.35">
      <c r="F103" s="560"/>
    </row>
    <row r="104" spans="6:6" ht="14.25" customHeight="1" x14ac:dyDescent="0.35">
      <c r="F104" s="560"/>
    </row>
    <row r="105" spans="6:6" ht="14.25" customHeight="1" x14ac:dyDescent="0.35">
      <c r="F105" s="560"/>
    </row>
    <row r="106" spans="6:6" ht="14.25" customHeight="1" x14ac:dyDescent="0.35">
      <c r="F106" s="560"/>
    </row>
    <row r="107" spans="6:6" ht="14.25" customHeight="1" x14ac:dyDescent="0.35">
      <c r="F107" s="560"/>
    </row>
    <row r="108" spans="6:6" ht="14.25" customHeight="1" x14ac:dyDescent="0.35">
      <c r="F108" s="560"/>
    </row>
    <row r="109" spans="6:6" ht="14.25" customHeight="1" x14ac:dyDescent="0.35">
      <c r="F109" s="560"/>
    </row>
    <row r="110" spans="6:6" ht="14.25" customHeight="1" x14ac:dyDescent="0.35">
      <c r="F110" s="560"/>
    </row>
    <row r="111" spans="6:6" ht="14.25" customHeight="1" x14ac:dyDescent="0.35">
      <c r="F111" s="560"/>
    </row>
    <row r="112" spans="6:6" ht="14.25" customHeight="1" x14ac:dyDescent="0.35">
      <c r="F112" s="560"/>
    </row>
    <row r="113" spans="6:6" ht="14.25" customHeight="1" x14ac:dyDescent="0.35">
      <c r="F113" s="560"/>
    </row>
    <row r="114" spans="6:6" ht="14.25" customHeight="1" x14ac:dyDescent="0.35">
      <c r="F114" s="560"/>
    </row>
    <row r="115" spans="6:6" ht="14.25" customHeight="1" x14ac:dyDescent="0.35">
      <c r="F115" s="560"/>
    </row>
    <row r="116" spans="6:6" ht="14.25" customHeight="1" x14ac:dyDescent="0.35">
      <c r="F116" s="560"/>
    </row>
    <row r="117" spans="6:6" ht="14.25" customHeight="1" x14ac:dyDescent="0.35">
      <c r="F117" s="560"/>
    </row>
    <row r="118" spans="6:6" ht="14.25" customHeight="1" x14ac:dyDescent="0.35">
      <c r="F118" s="560"/>
    </row>
    <row r="119" spans="6:6" ht="14.25" customHeight="1" x14ac:dyDescent="0.35">
      <c r="F119" s="560"/>
    </row>
    <row r="120" spans="6:6" ht="14.25" customHeight="1" x14ac:dyDescent="0.35">
      <c r="F120" s="560"/>
    </row>
    <row r="121" spans="6:6" ht="14.25" customHeight="1" x14ac:dyDescent="0.35">
      <c r="F121" s="560"/>
    </row>
    <row r="122" spans="6:6" ht="14.25" customHeight="1" x14ac:dyDescent="0.35">
      <c r="F122" s="560"/>
    </row>
    <row r="123" spans="6:6" ht="14.25" customHeight="1" x14ac:dyDescent="0.35">
      <c r="F123" s="560"/>
    </row>
    <row r="124" spans="6:6" ht="14.25" customHeight="1" x14ac:dyDescent="0.35">
      <c r="F124" s="560"/>
    </row>
    <row r="125" spans="6:6" ht="14.25" customHeight="1" x14ac:dyDescent="0.35">
      <c r="F125" s="560"/>
    </row>
    <row r="126" spans="6:6" ht="14.25" customHeight="1" x14ac:dyDescent="0.35">
      <c r="F126" s="560"/>
    </row>
    <row r="127" spans="6:6" ht="14.25" customHeight="1" x14ac:dyDescent="0.35">
      <c r="F127" s="560"/>
    </row>
    <row r="128" spans="6:6" ht="14.25" customHeight="1" x14ac:dyDescent="0.35">
      <c r="F128" s="560"/>
    </row>
    <row r="129" spans="6:6" ht="14.25" customHeight="1" x14ac:dyDescent="0.35">
      <c r="F129" s="560"/>
    </row>
    <row r="130" spans="6:6" ht="14.25" customHeight="1" x14ac:dyDescent="0.35">
      <c r="F130" s="560"/>
    </row>
    <row r="131" spans="6:6" ht="14.25" customHeight="1" x14ac:dyDescent="0.35">
      <c r="F131" s="560"/>
    </row>
    <row r="132" spans="6:6" ht="14.25" customHeight="1" x14ac:dyDescent="0.35">
      <c r="F132" s="560"/>
    </row>
    <row r="133" spans="6:6" ht="14.25" customHeight="1" x14ac:dyDescent="0.35">
      <c r="F133" s="560"/>
    </row>
    <row r="134" spans="6:6" ht="14.25" customHeight="1" x14ac:dyDescent="0.35">
      <c r="F134" s="560"/>
    </row>
    <row r="135" spans="6:6" ht="14.25" customHeight="1" x14ac:dyDescent="0.35">
      <c r="F135" s="560"/>
    </row>
    <row r="136" spans="6:6" ht="14.25" customHeight="1" x14ac:dyDescent="0.35">
      <c r="F136" s="560"/>
    </row>
    <row r="137" spans="6:6" ht="14.25" customHeight="1" x14ac:dyDescent="0.35">
      <c r="F137" s="560"/>
    </row>
    <row r="138" spans="6:6" ht="14.25" customHeight="1" x14ac:dyDescent="0.35">
      <c r="F138" s="560"/>
    </row>
    <row r="139" spans="6:6" ht="14.25" customHeight="1" x14ac:dyDescent="0.35">
      <c r="F139" s="560"/>
    </row>
    <row r="140" spans="6:6" ht="14.25" customHeight="1" x14ac:dyDescent="0.35">
      <c r="F140" s="560"/>
    </row>
    <row r="141" spans="6:6" ht="14.25" customHeight="1" x14ac:dyDescent="0.35">
      <c r="F141" s="560"/>
    </row>
    <row r="142" spans="6:6" ht="14.25" customHeight="1" x14ac:dyDescent="0.35">
      <c r="F142" s="560"/>
    </row>
    <row r="143" spans="6:6" ht="14.25" customHeight="1" x14ac:dyDescent="0.35">
      <c r="F143" s="560"/>
    </row>
    <row r="144" spans="6:6" ht="14.25" customHeight="1" x14ac:dyDescent="0.35">
      <c r="F144" s="560"/>
    </row>
    <row r="145" spans="6:6" ht="14.25" customHeight="1" x14ac:dyDescent="0.35">
      <c r="F145" s="560"/>
    </row>
    <row r="146" spans="6:6" ht="14.25" customHeight="1" x14ac:dyDescent="0.35">
      <c r="F146" s="560"/>
    </row>
    <row r="147" spans="6:6" ht="14.25" customHeight="1" x14ac:dyDescent="0.35">
      <c r="F147" s="560"/>
    </row>
    <row r="148" spans="6:6" ht="14.25" customHeight="1" x14ac:dyDescent="0.35">
      <c r="F148" s="560"/>
    </row>
    <row r="149" spans="6:6" ht="14.25" customHeight="1" x14ac:dyDescent="0.35">
      <c r="F149" s="560"/>
    </row>
    <row r="150" spans="6:6" ht="14.25" customHeight="1" x14ac:dyDescent="0.35">
      <c r="F150" s="560"/>
    </row>
    <row r="151" spans="6:6" ht="14.25" customHeight="1" x14ac:dyDescent="0.35">
      <c r="F151" s="560"/>
    </row>
    <row r="152" spans="6:6" ht="14.25" customHeight="1" x14ac:dyDescent="0.35">
      <c r="F152" s="560"/>
    </row>
    <row r="153" spans="6:6" ht="14.25" customHeight="1" x14ac:dyDescent="0.35">
      <c r="F153" s="560"/>
    </row>
    <row r="154" spans="6:6" ht="14.25" customHeight="1" x14ac:dyDescent="0.35">
      <c r="F154" s="560"/>
    </row>
    <row r="155" spans="6:6" ht="14.25" customHeight="1" x14ac:dyDescent="0.35">
      <c r="F155" s="560"/>
    </row>
    <row r="156" spans="6:6" ht="14.25" customHeight="1" x14ac:dyDescent="0.35">
      <c r="F156" s="560"/>
    </row>
    <row r="157" spans="6:6" ht="14.25" customHeight="1" x14ac:dyDescent="0.35">
      <c r="F157" s="560"/>
    </row>
    <row r="158" spans="6:6" ht="14.25" customHeight="1" x14ac:dyDescent="0.35">
      <c r="F158" s="560"/>
    </row>
    <row r="159" spans="6:6" ht="14.25" customHeight="1" x14ac:dyDescent="0.35">
      <c r="F159" s="560"/>
    </row>
    <row r="160" spans="6:6" ht="14.25" customHeight="1" x14ac:dyDescent="0.35">
      <c r="F160" s="560"/>
    </row>
    <row r="161" spans="6:6" ht="14.25" customHeight="1" x14ac:dyDescent="0.35">
      <c r="F161" s="560"/>
    </row>
    <row r="162" spans="6:6" ht="14.25" customHeight="1" x14ac:dyDescent="0.35">
      <c r="F162" s="560"/>
    </row>
    <row r="163" spans="6:6" ht="14.25" customHeight="1" x14ac:dyDescent="0.35">
      <c r="F163" s="560"/>
    </row>
    <row r="164" spans="6:6" ht="14.25" customHeight="1" x14ac:dyDescent="0.35">
      <c r="F164" s="560"/>
    </row>
    <row r="165" spans="6:6" ht="14.25" customHeight="1" x14ac:dyDescent="0.35">
      <c r="F165" s="560"/>
    </row>
    <row r="166" spans="6:6" ht="14.25" customHeight="1" x14ac:dyDescent="0.35">
      <c r="F166" s="560"/>
    </row>
    <row r="167" spans="6:6" ht="14.25" customHeight="1" x14ac:dyDescent="0.35">
      <c r="F167" s="560"/>
    </row>
    <row r="168" spans="6:6" ht="14.25" customHeight="1" x14ac:dyDescent="0.35">
      <c r="F168" s="560"/>
    </row>
    <row r="169" spans="6:6" ht="14.25" customHeight="1" x14ac:dyDescent="0.35">
      <c r="F169" s="560"/>
    </row>
    <row r="170" spans="6:6" ht="14.25" customHeight="1" x14ac:dyDescent="0.35">
      <c r="F170" s="560"/>
    </row>
    <row r="171" spans="6:6" ht="14.25" customHeight="1" x14ac:dyDescent="0.35">
      <c r="F171" s="560"/>
    </row>
    <row r="172" spans="6:6" ht="14.25" customHeight="1" x14ac:dyDescent="0.35">
      <c r="F172" s="560"/>
    </row>
    <row r="173" spans="6:6" ht="14.25" customHeight="1" x14ac:dyDescent="0.35">
      <c r="F173" s="560"/>
    </row>
    <row r="174" spans="6:6" ht="14.25" customHeight="1" x14ac:dyDescent="0.35">
      <c r="F174" s="560"/>
    </row>
    <row r="175" spans="6:6" ht="14.25" customHeight="1" x14ac:dyDescent="0.35">
      <c r="F175" s="560"/>
    </row>
    <row r="176" spans="6:6" ht="14.25" customHeight="1" x14ac:dyDescent="0.35">
      <c r="F176" s="560"/>
    </row>
    <row r="177" spans="6:6" ht="14.25" customHeight="1" x14ac:dyDescent="0.35">
      <c r="F177" s="560"/>
    </row>
    <row r="178" spans="6:6" ht="14.25" customHeight="1" x14ac:dyDescent="0.35">
      <c r="F178" s="560"/>
    </row>
    <row r="179" spans="6:6" ht="14.25" customHeight="1" x14ac:dyDescent="0.35">
      <c r="F179" s="560"/>
    </row>
    <row r="180" spans="6:6" ht="14.25" customHeight="1" x14ac:dyDescent="0.35">
      <c r="F180" s="560"/>
    </row>
    <row r="181" spans="6:6" ht="14.25" customHeight="1" x14ac:dyDescent="0.35">
      <c r="F181" s="560"/>
    </row>
    <row r="182" spans="6:6" ht="14.25" customHeight="1" x14ac:dyDescent="0.35">
      <c r="F182" s="560"/>
    </row>
    <row r="183" spans="6:6" ht="14.25" customHeight="1" x14ac:dyDescent="0.35">
      <c r="F183" s="560"/>
    </row>
    <row r="184" spans="6:6" ht="14.25" customHeight="1" x14ac:dyDescent="0.35">
      <c r="F184" s="560"/>
    </row>
    <row r="185" spans="6:6" ht="14.25" customHeight="1" x14ac:dyDescent="0.35">
      <c r="F185" s="560"/>
    </row>
    <row r="186" spans="6:6" ht="14.25" customHeight="1" x14ac:dyDescent="0.35">
      <c r="F186" s="560"/>
    </row>
    <row r="187" spans="6:6" ht="14.25" customHeight="1" x14ac:dyDescent="0.35">
      <c r="F187" s="560"/>
    </row>
    <row r="188" spans="6:6" ht="14.25" customHeight="1" x14ac:dyDescent="0.35">
      <c r="F188" s="560"/>
    </row>
    <row r="189" spans="6:6" ht="14.25" customHeight="1" x14ac:dyDescent="0.35">
      <c r="F189" s="560"/>
    </row>
    <row r="190" spans="6:6" ht="14.25" customHeight="1" x14ac:dyDescent="0.35">
      <c r="F190" s="560"/>
    </row>
    <row r="191" spans="6:6" ht="14.25" customHeight="1" x14ac:dyDescent="0.35">
      <c r="F191" s="560"/>
    </row>
    <row r="192" spans="6:6" ht="14.25" customHeight="1" x14ac:dyDescent="0.35">
      <c r="F192" s="560"/>
    </row>
    <row r="193" spans="6:6" ht="14.25" customHeight="1" x14ac:dyDescent="0.35">
      <c r="F193" s="560"/>
    </row>
    <row r="194" spans="6:6" ht="14.25" customHeight="1" x14ac:dyDescent="0.35">
      <c r="F194" s="560"/>
    </row>
    <row r="195" spans="6:6" ht="14.25" customHeight="1" x14ac:dyDescent="0.35">
      <c r="F195" s="560"/>
    </row>
    <row r="196" spans="6:6" ht="14.25" customHeight="1" x14ac:dyDescent="0.35">
      <c r="F196" s="560"/>
    </row>
    <row r="197" spans="6:6" ht="14.25" customHeight="1" x14ac:dyDescent="0.35">
      <c r="F197" s="560"/>
    </row>
    <row r="198" spans="6:6" ht="14.25" customHeight="1" x14ac:dyDescent="0.35">
      <c r="F198" s="560"/>
    </row>
    <row r="199" spans="6:6" ht="14.25" customHeight="1" x14ac:dyDescent="0.35">
      <c r="F199" s="560"/>
    </row>
    <row r="200" spans="6:6" ht="14.25" customHeight="1" x14ac:dyDescent="0.35">
      <c r="F200" s="560"/>
    </row>
    <row r="201" spans="6:6" ht="14.25" customHeight="1" x14ac:dyDescent="0.35">
      <c r="F201" s="560"/>
    </row>
    <row r="202" spans="6:6" ht="14.25" customHeight="1" x14ac:dyDescent="0.35">
      <c r="F202" s="560"/>
    </row>
    <row r="203" spans="6:6" ht="14.25" customHeight="1" x14ac:dyDescent="0.35">
      <c r="F203" s="560"/>
    </row>
    <row r="204" spans="6:6" ht="14.25" customHeight="1" x14ac:dyDescent="0.35">
      <c r="F204" s="560"/>
    </row>
    <row r="205" spans="6:6" ht="14.25" customHeight="1" x14ac:dyDescent="0.35">
      <c r="F205" s="560"/>
    </row>
    <row r="206" spans="6:6" ht="14.25" customHeight="1" x14ac:dyDescent="0.35">
      <c r="F206" s="560"/>
    </row>
    <row r="207" spans="6:6" ht="14.25" customHeight="1" x14ac:dyDescent="0.35">
      <c r="F207" s="560"/>
    </row>
    <row r="208" spans="6:6" ht="14.25" customHeight="1" x14ac:dyDescent="0.35">
      <c r="F208" s="560"/>
    </row>
    <row r="209" spans="6:6" ht="14.25" customHeight="1" x14ac:dyDescent="0.35">
      <c r="F209" s="560"/>
    </row>
    <row r="210" spans="6:6" ht="14.25" customHeight="1" x14ac:dyDescent="0.35">
      <c r="F210" s="560"/>
    </row>
    <row r="211" spans="6:6" ht="14.25" customHeight="1" x14ac:dyDescent="0.35">
      <c r="F211" s="560"/>
    </row>
    <row r="212" spans="6:6" ht="14.25" customHeight="1" x14ac:dyDescent="0.35">
      <c r="F212" s="560"/>
    </row>
    <row r="213" spans="6:6" ht="14.25" customHeight="1" x14ac:dyDescent="0.35">
      <c r="F213" s="560"/>
    </row>
    <row r="214" spans="6:6" ht="14.25" customHeight="1" x14ac:dyDescent="0.35">
      <c r="F214" s="560"/>
    </row>
    <row r="215" spans="6:6" ht="14.25" customHeight="1" x14ac:dyDescent="0.35">
      <c r="F215" s="560"/>
    </row>
    <row r="216" spans="6:6" ht="14.25" customHeight="1" x14ac:dyDescent="0.35">
      <c r="F216" s="560"/>
    </row>
    <row r="217" spans="6:6" ht="14.25" customHeight="1" x14ac:dyDescent="0.35">
      <c r="F217" s="560"/>
    </row>
    <row r="218" spans="6:6" ht="14.25" customHeight="1" x14ac:dyDescent="0.35">
      <c r="F218" s="560"/>
    </row>
    <row r="219" spans="6:6" ht="14.25" customHeight="1" x14ac:dyDescent="0.35">
      <c r="F219" s="560"/>
    </row>
    <row r="220" spans="6:6" ht="14.25" customHeight="1" x14ac:dyDescent="0.35">
      <c r="F220" s="560"/>
    </row>
    <row r="221" spans="6:6" ht="14.25" customHeight="1" x14ac:dyDescent="0.35">
      <c r="F221" s="560"/>
    </row>
    <row r="222" spans="6:6" ht="14.25" customHeight="1" x14ac:dyDescent="0.35">
      <c r="F222" s="560"/>
    </row>
    <row r="223" spans="6:6" ht="14.25" customHeight="1" x14ac:dyDescent="0.35">
      <c r="F223" s="560"/>
    </row>
    <row r="224" spans="6:6" ht="14.25" customHeight="1" x14ac:dyDescent="0.35">
      <c r="F224" s="560"/>
    </row>
    <row r="225" spans="6:6" ht="14.25" customHeight="1" x14ac:dyDescent="0.35">
      <c r="F225" s="560"/>
    </row>
    <row r="226" spans="6:6" ht="14.25" customHeight="1" x14ac:dyDescent="0.35">
      <c r="F226" s="560"/>
    </row>
    <row r="227" spans="6:6" ht="14.25" customHeight="1" x14ac:dyDescent="0.35">
      <c r="F227" s="560"/>
    </row>
    <row r="228" spans="6:6" ht="14.25" customHeight="1" x14ac:dyDescent="0.35">
      <c r="F228" s="560"/>
    </row>
    <row r="229" spans="6:6" ht="14.25" customHeight="1" x14ac:dyDescent="0.35">
      <c r="F229" s="560"/>
    </row>
    <row r="230" spans="6:6" ht="14.25" customHeight="1" x14ac:dyDescent="0.35">
      <c r="F230" s="560"/>
    </row>
    <row r="231" spans="6:6" ht="14.25" customHeight="1" x14ac:dyDescent="0.35">
      <c r="F231" s="560"/>
    </row>
    <row r="232" spans="6:6" ht="14.25" customHeight="1" x14ac:dyDescent="0.35">
      <c r="F232" s="560"/>
    </row>
    <row r="233" spans="6:6" ht="14.25" customHeight="1" x14ac:dyDescent="0.35">
      <c r="F233" s="560"/>
    </row>
    <row r="234" spans="6:6" ht="14.25" customHeight="1" x14ac:dyDescent="0.35">
      <c r="F234" s="560"/>
    </row>
    <row r="235" spans="6:6" ht="14.25" customHeight="1" x14ac:dyDescent="0.35">
      <c r="F235" s="560"/>
    </row>
    <row r="236" spans="6:6" ht="14.25" customHeight="1" x14ac:dyDescent="0.35">
      <c r="F236" s="560"/>
    </row>
    <row r="237" spans="6:6" ht="14.25" customHeight="1" x14ac:dyDescent="0.35">
      <c r="F237" s="560"/>
    </row>
    <row r="238" spans="6:6" ht="14.25" customHeight="1" x14ac:dyDescent="0.35">
      <c r="F238" s="560"/>
    </row>
    <row r="239" spans="6:6" ht="14.25" customHeight="1" x14ac:dyDescent="0.35">
      <c r="F239" s="560"/>
    </row>
    <row r="240" spans="6:6" ht="14.25" customHeight="1" x14ac:dyDescent="0.35">
      <c r="F240" s="560"/>
    </row>
    <row r="241" spans="6:6" ht="14.25" customHeight="1" x14ac:dyDescent="0.35">
      <c r="F241" s="560"/>
    </row>
    <row r="242" spans="6:6" ht="14.25" customHeight="1" x14ac:dyDescent="0.35">
      <c r="F242" s="560"/>
    </row>
    <row r="243" spans="6:6" ht="14.25" customHeight="1" x14ac:dyDescent="0.35">
      <c r="F243" s="560"/>
    </row>
    <row r="244" spans="6:6" ht="14.25" customHeight="1" x14ac:dyDescent="0.35">
      <c r="F244" s="560"/>
    </row>
    <row r="245" spans="6:6" ht="14.25" customHeight="1" x14ac:dyDescent="0.35">
      <c r="F245" s="560"/>
    </row>
    <row r="246" spans="6:6" ht="14.25" customHeight="1" x14ac:dyDescent="0.35">
      <c r="F246" s="560"/>
    </row>
    <row r="247" spans="6:6" ht="14.25" customHeight="1" x14ac:dyDescent="0.35">
      <c r="F247" s="560"/>
    </row>
    <row r="248" spans="6:6" ht="14.25" customHeight="1" x14ac:dyDescent="0.35">
      <c r="F248" s="560"/>
    </row>
    <row r="249" spans="6:6" ht="14.25" customHeight="1" x14ac:dyDescent="0.35">
      <c r="F249" s="560"/>
    </row>
    <row r="250" spans="6:6" ht="14.25" customHeight="1" x14ac:dyDescent="0.35">
      <c r="F250" s="560"/>
    </row>
    <row r="251" spans="6:6" ht="14.25" customHeight="1" x14ac:dyDescent="0.35">
      <c r="F251" s="560"/>
    </row>
    <row r="252" spans="6:6" ht="14.25" customHeight="1" x14ac:dyDescent="0.35">
      <c r="F252" s="560"/>
    </row>
    <row r="253" spans="6:6" ht="14.25" customHeight="1" x14ac:dyDescent="0.35">
      <c r="F253" s="560"/>
    </row>
    <row r="254" spans="6:6" ht="14.25" customHeight="1" x14ac:dyDescent="0.35">
      <c r="F254" s="560"/>
    </row>
    <row r="255" spans="6:6" ht="14.25" customHeight="1" x14ac:dyDescent="0.35">
      <c r="F255" s="560"/>
    </row>
    <row r="256" spans="6:6" ht="14.25" customHeight="1" x14ac:dyDescent="0.35">
      <c r="F256" s="560"/>
    </row>
    <row r="257" spans="6:6" ht="14.25" customHeight="1" x14ac:dyDescent="0.35">
      <c r="F257" s="560"/>
    </row>
    <row r="258" spans="6:6" ht="14.25" customHeight="1" x14ac:dyDescent="0.35">
      <c r="F258" s="560"/>
    </row>
    <row r="259" spans="6:6" ht="14.25" customHeight="1" x14ac:dyDescent="0.35">
      <c r="F259" s="560"/>
    </row>
    <row r="260" spans="6:6" ht="14.25" customHeight="1" x14ac:dyDescent="0.35">
      <c r="F260" s="560"/>
    </row>
    <row r="261" spans="6:6" ht="14.25" customHeight="1" x14ac:dyDescent="0.35">
      <c r="F261" s="560"/>
    </row>
    <row r="262" spans="6:6" ht="14.25" customHeight="1" x14ac:dyDescent="0.35">
      <c r="F262" s="560"/>
    </row>
    <row r="263" spans="6:6" ht="14.25" customHeight="1" x14ac:dyDescent="0.35">
      <c r="F263" s="560"/>
    </row>
    <row r="264" spans="6:6" ht="14.25" customHeight="1" x14ac:dyDescent="0.35">
      <c r="F264" s="560"/>
    </row>
    <row r="265" spans="6:6" ht="14.25" customHeight="1" x14ac:dyDescent="0.35">
      <c r="F265" s="560"/>
    </row>
    <row r="266" spans="6:6" ht="14.25" customHeight="1" x14ac:dyDescent="0.35">
      <c r="F266" s="560"/>
    </row>
    <row r="267" spans="6:6" ht="14.25" customHeight="1" x14ac:dyDescent="0.35">
      <c r="F267" s="560"/>
    </row>
    <row r="268" spans="6:6" ht="14.25" customHeight="1" x14ac:dyDescent="0.35">
      <c r="F268" s="560"/>
    </row>
    <row r="269" spans="6:6" ht="14.25" customHeight="1" x14ac:dyDescent="0.35">
      <c r="F269" s="560"/>
    </row>
    <row r="270" spans="6:6" ht="14.25" customHeight="1" x14ac:dyDescent="0.35">
      <c r="F270" s="560"/>
    </row>
    <row r="271" spans="6:6" ht="14.25" customHeight="1" x14ac:dyDescent="0.35">
      <c r="F271" s="560"/>
    </row>
    <row r="272" spans="6:6" ht="14.25" customHeight="1" x14ac:dyDescent="0.35">
      <c r="F272" s="560"/>
    </row>
    <row r="273" spans="6:6" ht="14.25" customHeight="1" x14ac:dyDescent="0.35">
      <c r="F273" s="560"/>
    </row>
    <row r="274" spans="6:6" ht="14.25" customHeight="1" x14ac:dyDescent="0.35">
      <c r="F274" s="560"/>
    </row>
    <row r="275" spans="6:6" ht="14.25" customHeight="1" x14ac:dyDescent="0.35">
      <c r="F275" s="560"/>
    </row>
    <row r="276" spans="6:6" ht="14.25" customHeight="1" x14ac:dyDescent="0.35">
      <c r="F276" s="560"/>
    </row>
    <row r="277" spans="6:6" ht="14.25" customHeight="1" x14ac:dyDescent="0.35">
      <c r="F277" s="560"/>
    </row>
    <row r="278" spans="6:6" ht="14.25" customHeight="1" x14ac:dyDescent="0.35">
      <c r="F278" s="560"/>
    </row>
    <row r="279" spans="6:6" ht="14.25" customHeight="1" x14ac:dyDescent="0.35">
      <c r="F279" s="560"/>
    </row>
    <row r="280" spans="6:6" ht="14.25" customHeight="1" x14ac:dyDescent="0.35">
      <c r="F280" s="560"/>
    </row>
    <row r="281" spans="6:6" ht="14.25" customHeight="1" x14ac:dyDescent="0.35">
      <c r="F281" s="560"/>
    </row>
    <row r="282" spans="6:6" ht="14.25" customHeight="1" x14ac:dyDescent="0.35">
      <c r="F282" s="560"/>
    </row>
    <row r="283" spans="6:6" ht="14.25" customHeight="1" x14ac:dyDescent="0.35">
      <c r="F283" s="560"/>
    </row>
    <row r="284" spans="6:6" ht="14.25" customHeight="1" x14ac:dyDescent="0.35">
      <c r="F284" s="560"/>
    </row>
    <row r="285" spans="6:6" ht="14.25" customHeight="1" x14ac:dyDescent="0.35">
      <c r="F285" s="560"/>
    </row>
    <row r="286" spans="6:6" ht="14.25" customHeight="1" x14ac:dyDescent="0.35">
      <c r="F286" s="560"/>
    </row>
    <row r="287" spans="6:6" ht="14.25" customHeight="1" x14ac:dyDescent="0.35">
      <c r="F287" s="560"/>
    </row>
    <row r="288" spans="6:6" ht="14.25" customHeight="1" x14ac:dyDescent="0.35">
      <c r="F288" s="560"/>
    </row>
    <row r="289" spans="6:6" ht="14.25" customHeight="1" x14ac:dyDescent="0.35">
      <c r="F289" s="560"/>
    </row>
    <row r="290" spans="6:6" ht="14.25" customHeight="1" x14ac:dyDescent="0.35">
      <c r="F290" s="560"/>
    </row>
    <row r="291" spans="6:6" ht="14.25" customHeight="1" x14ac:dyDescent="0.35">
      <c r="F291" s="560"/>
    </row>
    <row r="292" spans="6:6" ht="14.25" customHeight="1" x14ac:dyDescent="0.35">
      <c r="F292" s="560"/>
    </row>
    <row r="293" spans="6:6" ht="14.25" customHeight="1" x14ac:dyDescent="0.35">
      <c r="F293" s="560"/>
    </row>
    <row r="294" spans="6:6" ht="14.25" customHeight="1" x14ac:dyDescent="0.35">
      <c r="F294" s="560"/>
    </row>
    <row r="295" spans="6:6" ht="14.25" customHeight="1" x14ac:dyDescent="0.35">
      <c r="F295" s="560"/>
    </row>
    <row r="296" spans="6:6" ht="14.25" customHeight="1" x14ac:dyDescent="0.35">
      <c r="F296" s="560"/>
    </row>
    <row r="297" spans="6:6" ht="14.25" customHeight="1" x14ac:dyDescent="0.35">
      <c r="F297" s="560"/>
    </row>
    <row r="298" spans="6:6" ht="14.25" customHeight="1" x14ac:dyDescent="0.35">
      <c r="F298" s="560"/>
    </row>
    <row r="299" spans="6:6" ht="14.25" customHeight="1" x14ac:dyDescent="0.35">
      <c r="F299" s="560"/>
    </row>
    <row r="300" spans="6:6" ht="14.25" customHeight="1" x14ac:dyDescent="0.35">
      <c r="F300" s="560"/>
    </row>
    <row r="301" spans="6:6" ht="14.25" customHeight="1" x14ac:dyDescent="0.35">
      <c r="F301" s="560"/>
    </row>
    <row r="302" spans="6:6" ht="14.25" customHeight="1" x14ac:dyDescent="0.35">
      <c r="F302" s="560"/>
    </row>
    <row r="303" spans="6:6" ht="14.25" customHeight="1" x14ac:dyDescent="0.35">
      <c r="F303" s="560"/>
    </row>
    <row r="304" spans="6:6" ht="14.25" customHeight="1" x14ac:dyDescent="0.35">
      <c r="F304" s="560"/>
    </row>
    <row r="305" spans="6:6" ht="14.25" customHeight="1" x14ac:dyDescent="0.35">
      <c r="F305" s="560"/>
    </row>
    <row r="306" spans="6:6" ht="14.25" customHeight="1" x14ac:dyDescent="0.35">
      <c r="F306" s="560"/>
    </row>
    <row r="307" spans="6:6" ht="14.25" customHeight="1" x14ac:dyDescent="0.35">
      <c r="F307" s="560"/>
    </row>
    <row r="308" spans="6:6" ht="14.25" customHeight="1" x14ac:dyDescent="0.35">
      <c r="F308" s="560"/>
    </row>
    <row r="309" spans="6:6" ht="14.25" customHeight="1" x14ac:dyDescent="0.35">
      <c r="F309" s="560"/>
    </row>
    <row r="310" spans="6:6" ht="14.25" customHeight="1" x14ac:dyDescent="0.35">
      <c r="F310" s="560"/>
    </row>
    <row r="311" spans="6:6" ht="14.25" customHeight="1" x14ac:dyDescent="0.35">
      <c r="F311" s="560"/>
    </row>
    <row r="312" spans="6:6" ht="14.25" customHeight="1" x14ac:dyDescent="0.35">
      <c r="F312" s="560"/>
    </row>
    <row r="313" spans="6:6" ht="14.25" customHeight="1" x14ac:dyDescent="0.35">
      <c r="F313" s="560"/>
    </row>
    <row r="314" spans="6:6" ht="14.25" customHeight="1" x14ac:dyDescent="0.35">
      <c r="F314" s="560"/>
    </row>
    <row r="315" spans="6:6" ht="14.25" customHeight="1" x14ac:dyDescent="0.35">
      <c r="F315" s="560"/>
    </row>
    <row r="316" spans="6:6" ht="14.25" customHeight="1" x14ac:dyDescent="0.35">
      <c r="F316" s="560"/>
    </row>
    <row r="317" spans="6:6" ht="14.25" customHeight="1" x14ac:dyDescent="0.35">
      <c r="F317" s="560"/>
    </row>
    <row r="318" spans="6:6" ht="14.25" customHeight="1" x14ac:dyDescent="0.35">
      <c r="F318" s="560"/>
    </row>
    <row r="319" spans="6:6" ht="14.25" customHeight="1" x14ac:dyDescent="0.35">
      <c r="F319" s="560"/>
    </row>
    <row r="320" spans="6:6" ht="14.25" customHeight="1" x14ac:dyDescent="0.35">
      <c r="F320" s="560"/>
    </row>
    <row r="321" spans="6:6" ht="14.25" customHeight="1" x14ac:dyDescent="0.35">
      <c r="F321" s="560"/>
    </row>
    <row r="322" spans="6:6" ht="14.25" customHeight="1" x14ac:dyDescent="0.35">
      <c r="F322" s="560"/>
    </row>
    <row r="323" spans="6:6" ht="14.25" customHeight="1" x14ac:dyDescent="0.35">
      <c r="F323" s="560"/>
    </row>
    <row r="324" spans="6:6" ht="14.25" customHeight="1" x14ac:dyDescent="0.35">
      <c r="F324" s="560"/>
    </row>
    <row r="325" spans="6:6" ht="14.25" customHeight="1" x14ac:dyDescent="0.35">
      <c r="F325" s="560"/>
    </row>
    <row r="326" spans="6:6" ht="14.25" customHeight="1" x14ac:dyDescent="0.35">
      <c r="F326" s="560"/>
    </row>
    <row r="327" spans="6:6" ht="14.25" customHeight="1" x14ac:dyDescent="0.35">
      <c r="F327" s="560"/>
    </row>
    <row r="328" spans="6:6" ht="14.25" customHeight="1" x14ac:dyDescent="0.35">
      <c r="F328" s="560"/>
    </row>
    <row r="329" spans="6:6" ht="14.25" customHeight="1" x14ac:dyDescent="0.35">
      <c r="F329" s="560"/>
    </row>
    <row r="330" spans="6:6" ht="14.25" customHeight="1" x14ac:dyDescent="0.35">
      <c r="F330" s="560"/>
    </row>
    <row r="331" spans="6:6" ht="14.25" customHeight="1" x14ac:dyDescent="0.35">
      <c r="F331" s="560"/>
    </row>
    <row r="332" spans="6:6" ht="14.25" customHeight="1" x14ac:dyDescent="0.35">
      <c r="F332" s="560"/>
    </row>
    <row r="333" spans="6:6" ht="14.25" customHeight="1" x14ac:dyDescent="0.35">
      <c r="F333" s="560"/>
    </row>
    <row r="334" spans="6:6" ht="14.25" customHeight="1" x14ac:dyDescent="0.35">
      <c r="F334" s="560"/>
    </row>
    <row r="335" spans="6:6" ht="14.25" customHeight="1" x14ac:dyDescent="0.35">
      <c r="F335" s="560"/>
    </row>
    <row r="336" spans="6:6" ht="14.25" customHeight="1" x14ac:dyDescent="0.35">
      <c r="F336" s="560"/>
    </row>
    <row r="337" spans="6:6" ht="14.25" customHeight="1" x14ac:dyDescent="0.35">
      <c r="F337" s="560"/>
    </row>
    <row r="338" spans="6:6" ht="14.25" customHeight="1" x14ac:dyDescent="0.35">
      <c r="F338" s="560"/>
    </row>
    <row r="339" spans="6:6" ht="14.25" customHeight="1" x14ac:dyDescent="0.35">
      <c r="F339" s="560"/>
    </row>
    <row r="340" spans="6:6" ht="14.25" customHeight="1" x14ac:dyDescent="0.35">
      <c r="F340" s="560"/>
    </row>
    <row r="341" spans="6:6" ht="14.25" customHeight="1" x14ac:dyDescent="0.35">
      <c r="F341" s="560"/>
    </row>
    <row r="342" spans="6:6" ht="14.25" customHeight="1" x14ac:dyDescent="0.35">
      <c r="F342" s="560"/>
    </row>
    <row r="343" spans="6:6" ht="14.25" customHeight="1" x14ac:dyDescent="0.35">
      <c r="F343" s="560"/>
    </row>
    <row r="344" spans="6:6" ht="14.25" customHeight="1" x14ac:dyDescent="0.35">
      <c r="F344" s="560"/>
    </row>
    <row r="345" spans="6:6" ht="14.25" customHeight="1" x14ac:dyDescent="0.35">
      <c r="F345" s="560"/>
    </row>
    <row r="346" spans="6:6" ht="14.25" customHeight="1" x14ac:dyDescent="0.35">
      <c r="F346" s="560"/>
    </row>
    <row r="347" spans="6:6" ht="14.25" customHeight="1" x14ac:dyDescent="0.35">
      <c r="F347" s="560"/>
    </row>
    <row r="348" spans="6:6" ht="14.25" customHeight="1" x14ac:dyDescent="0.35">
      <c r="F348" s="560"/>
    </row>
    <row r="349" spans="6:6" ht="14.25" customHeight="1" x14ac:dyDescent="0.35">
      <c r="F349" s="560"/>
    </row>
    <row r="350" spans="6:6" ht="14.25" customHeight="1" x14ac:dyDescent="0.35">
      <c r="F350" s="560"/>
    </row>
    <row r="351" spans="6:6" ht="14.25" customHeight="1" x14ac:dyDescent="0.35">
      <c r="F351" s="560"/>
    </row>
    <row r="352" spans="6:6" ht="14.25" customHeight="1" x14ac:dyDescent="0.35">
      <c r="F352" s="560"/>
    </row>
    <row r="353" spans="6:6" ht="14.25" customHeight="1" x14ac:dyDescent="0.35">
      <c r="F353" s="560"/>
    </row>
    <row r="354" spans="6:6" ht="14.25" customHeight="1" x14ac:dyDescent="0.35">
      <c r="F354" s="560"/>
    </row>
    <row r="355" spans="6:6" ht="14.25" customHeight="1" x14ac:dyDescent="0.35">
      <c r="F355" s="560"/>
    </row>
    <row r="356" spans="6:6" ht="14.25" customHeight="1" x14ac:dyDescent="0.35">
      <c r="F356" s="560"/>
    </row>
    <row r="357" spans="6:6" ht="14.25" customHeight="1" x14ac:dyDescent="0.35">
      <c r="F357" s="560"/>
    </row>
    <row r="358" spans="6:6" ht="14.25" customHeight="1" x14ac:dyDescent="0.35">
      <c r="F358" s="560"/>
    </row>
    <row r="359" spans="6:6" ht="14.25" customHeight="1" x14ac:dyDescent="0.35">
      <c r="F359" s="560"/>
    </row>
    <row r="360" spans="6:6" ht="14.25" customHeight="1" x14ac:dyDescent="0.35">
      <c r="F360" s="560"/>
    </row>
    <row r="361" spans="6:6" ht="14.25" customHeight="1" x14ac:dyDescent="0.35">
      <c r="F361" s="560"/>
    </row>
    <row r="362" spans="6:6" ht="14.25" customHeight="1" x14ac:dyDescent="0.35">
      <c r="F362" s="560"/>
    </row>
    <row r="363" spans="6:6" ht="14.25" customHeight="1" x14ac:dyDescent="0.35">
      <c r="F363" s="560"/>
    </row>
    <row r="364" spans="6:6" ht="14.25" customHeight="1" x14ac:dyDescent="0.35">
      <c r="F364" s="560"/>
    </row>
    <row r="365" spans="6:6" ht="14.25" customHeight="1" x14ac:dyDescent="0.35">
      <c r="F365" s="560"/>
    </row>
    <row r="366" spans="6:6" ht="14.25" customHeight="1" x14ac:dyDescent="0.35">
      <c r="F366" s="560"/>
    </row>
    <row r="367" spans="6:6" ht="14.25" customHeight="1" x14ac:dyDescent="0.35">
      <c r="F367" s="560"/>
    </row>
    <row r="368" spans="6:6" ht="14.25" customHeight="1" x14ac:dyDescent="0.35">
      <c r="F368" s="560"/>
    </row>
    <row r="369" spans="6:6" ht="14.25" customHeight="1" x14ac:dyDescent="0.35">
      <c r="F369" s="560"/>
    </row>
    <row r="370" spans="6:6" ht="14.25" customHeight="1" x14ac:dyDescent="0.35">
      <c r="F370" s="560"/>
    </row>
    <row r="371" spans="6:6" ht="14.25" customHeight="1" x14ac:dyDescent="0.35">
      <c r="F371" s="560"/>
    </row>
    <row r="372" spans="6:6" ht="14.25" customHeight="1" x14ac:dyDescent="0.35">
      <c r="F372" s="560"/>
    </row>
    <row r="373" spans="6:6" ht="14.25" customHeight="1" x14ac:dyDescent="0.35">
      <c r="F373" s="560"/>
    </row>
    <row r="374" spans="6:6" ht="14.25" customHeight="1" x14ac:dyDescent="0.35">
      <c r="F374" s="560"/>
    </row>
    <row r="375" spans="6:6" ht="14.25" customHeight="1" x14ac:dyDescent="0.35">
      <c r="F375" s="560"/>
    </row>
    <row r="376" spans="6:6" ht="14.25" customHeight="1" x14ac:dyDescent="0.35">
      <c r="F376" s="560"/>
    </row>
    <row r="377" spans="6:6" ht="14.25" customHeight="1" x14ac:dyDescent="0.35">
      <c r="F377" s="560"/>
    </row>
    <row r="378" spans="6:6" ht="14.25" customHeight="1" x14ac:dyDescent="0.35">
      <c r="F378" s="560"/>
    </row>
    <row r="379" spans="6:6" ht="14.25" customHeight="1" x14ac:dyDescent="0.35">
      <c r="F379" s="560"/>
    </row>
    <row r="380" spans="6:6" ht="14.25" customHeight="1" x14ac:dyDescent="0.35">
      <c r="F380" s="560"/>
    </row>
    <row r="381" spans="6:6" ht="14.25" customHeight="1" x14ac:dyDescent="0.35">
      <c r="F381" s="560"/>
    </row>
    <row r="382" spans="6:6" ht="14.25" customHeight="1" x14ac:dyDescent="0.35">
      <c r="F382" s="560"/>
    </row>
    <row r="383" spans="6:6" ht="14.25" customHeight="1" x14ac:dyDescent="0.35">
      <c r="F383" s="560"/>
    </row>
    <row r="384" spans="6:6" ht="14.25" customHeight="1" x14ac:dyDescent="0.35">
      <c r="F384" s="560"/>
    </row>
    <row r="385" spans="6:6" ht="14.25" customHeight="1" x14ac:dyDescent="0.35">
      <c r="F385" s="560"/>
    </row>
    <row r="386" spans="6:6" ht="14.25" customHeight="1" x14ac:dyDescent="0.35">
      <c r="F386" s="560"/>
    </row>
    <row r="387" spans="6:6" ht="14.25" customHeight="1" x14ac:dyDescent="0.35">
      <c r="F387" s="560"/>
    </row>
    <row r="388" spans="6:6" ht="14.25" customHeight="1" x14ac:dyDescent="0.35">
      <c r="F388" s="560"/>
    </row>
    <row r="389" spans="6:6" ht="14.25" customHeight="1" x14ac:dyDescent="0.35">
      <c r="F389" s="560"/>
    </row>
    <row r="390" spans="6:6" ht="14.25" customHeight="1" x14ac:dyDescent="0.35">
      <c r="F390" s="560"/>
    </row>
    <row r="391" spans="6:6" ht="14.25" customHeight="1" x14ac:dyDescent="0.35">
      <c r="F391" s="560"/>
    </row>
    <row r="392" spans="6:6" ht="14.25" customHeight="1" x14ac:dyDescent="0.35">
      <c r="F392" s="560"/>
    </row>
    <row r="393" spans="6:6" ht="14.25" customHeight="1" x14ac:dyDescent="0.35">
      <c r="F393" s="560"/>
    </row>
    <row r="394" spans="6:6" ht="14.25" customHeight="1" x14ac:dyDescent="0.35">
      <c r="F394" s="560"/>
    </row>
    <row r="395" spans="6:6" ht="14.25" customHeight="1" x14ac:dyDescent="0.35">
      <c r="F395" s="560"/>
    </row>
    <row r="396" spans="6:6" ht="14.25" customHeight="1" x14ac:dyDescent="0.35">
      <c r="F396" s="560"/>
    </row>
    <row r="397" spans="6:6" ht="14.25" customHeight="1" x14ac:dyDescent="0.35">
      <c r="F397" s="560"/>
    </row>
    <row r="398" spans="6:6" ht="14.25" customHeight="1" x14ac:dyDescent="0.35">
      <c r="F398" s="560"/>
    </row>
    <row r="399" spans="6:6" ht="14.25" customHeight="1" x14ac:dyDescent="0.35">
      <c r="F399" s="560"/>
    </row>
    <row r="400" spans="6:6" ht="14.25" customHeight="1" x14ac:dyDescent="0.35">
      <c r="F400" s="560"/>
    </row>
    <row r="401" spans="6:6" ht="14.25" customHeight="1" x14ac:dyDescent="0.35">
      <c r="F401" s="560"/>
    </row>
    <row r="402" spans="6:6" ht="14.25" customHeight="1" x14ac:dyDescent="0.35">
      <c r="F402" s="560"/>
    </row>
    <row r="403" spans="6:6" ht="14.25" customHeight="1" x14ac:dyDescent="0.35">
      <c r="F403" s="560"/>
    </row>
    <row r="404" spans="6:6" ht="14.25" customHeight="1" x14ac:dyDescent="0.35">
      <c r="F404" s="560"/>
    </row>
    <row r="405" spans="6:6" ht="14.25" customHeight="1" x14ac:dyDescent="0.35">
      <c r="F405" s="560"/>
    </row>
    <row r="406" spans="6:6" ht="14.25" customHeight="1" x14ac:dyDescent="0.35">
      <c r="F406" s="560"/>
    </row>
    <row r="407" spans="6:6" ht="14.25" customHeight="1" x14ac:dyDescent="0.35">
      <c r="F407" s="560"/>
    </row>
    <row r="408" spans="6:6" ht="14.25" customHeight="1" x14ac:dyDescent="0.35">
      <c r="F408" s="560"/>
    </row>
    <row r="409" spans="6:6" ht="14.25" customHeight="1" x14ac:dyDescent="0.35">
      <c r="F409" s="560"/>
    </row>
    <row r="410" spans="6:6" ht="14.25" customHeight="1" x14ac:dyDescent="0.35">
      <c r="F410" s="560"/>
    </row>
    <row r="411" spans="6:6" ht="14.25" customHeight="1" x14ac:dyDescent="0.35">
      <c r="F411" s="560"/>
    </row>
    <row r="412" spans="6:6" ht="14.25" customHeight="1" x14ac:dyDescent="0.35">
      <c r="F412" s="560"/>
    </row>
    <row r="413" spans="6:6" ht="14.25" customHeight="1" x14ac:dyDescent="0.35">
      <c r="F413" s="560"/>
    </row>
    <row r="414" spans="6:6" ht="14.25" customHeight="1" x14ac:dyDescent="0.35">
      <c r="F414" s="560"/>
    </row>
    <row r="415" spans="6:6" ht="14.25" customHeight="1" x14ac:dyDescent="0.35">
      <c r="F415" s="560"/>
    </row>
    <row r="416" spans="6:6" ht="14.25" customHeight="1" x14ac:dyDescent="0.35">
      <c r="F416" s="560"/>
    </row>
    <row r="417" spans="6:6" ht="14.25" customHeight="1" x14ac:dyDescent="0.35">
      <c r="F417" s="560"/>
    </row>
    <row r="418" spans="6:6" ht="14.25" customHeight="1" x14ac:dyDescent="0.35">
      <c r="F418" s="560"/>
    </row>
    <row r="419" spans="6:6" ht="14.25" customHeight="1" x14ac:dyDescent="0.35">
      <c r="F419" s="560"/>
    </row>
    <row r="420" spans="6:6" ht="14.25" customHeight="1" x14ac:dyDescent="0.35">
      <c r="F420" s="560"/>
    </row>
    <row r="421" spans="6:6" ht="14.25" customHeight="1" x14ac:dyDescent="0.35">
      <c r="F421" s="560"/>
    </row>
    <row r="422" spans="6:6" ht="14.25" customHeight="1" x14ac:dyDescent="0.35">
      <c r="F422" s="560"/>
    </row>
    <row r="423" spans="6:6" ht="14.25" customHeight="1" x14ac:dyDescent="0.35">
      <c r="F423" s="560"/>
    </row>
    <row r="424" spans="6:6" ht="14.25" customHeight="1" x14ac:dyDescent="0.35">
      <c r="F424" s="560"/>
    </row>
    <row r="425" spans="6:6" ht="14.25" customHeight="1" x14ac:dyDescent="0.35">
      <c r="F425" s="560"/>
    </row>
    <row r="426" spans="6:6" ht="14.25" customHeight="1" x14ac:dyDescent="0.35">
      <c r="F426" s="560"/>
    </row>
    <row r="427" spans="6:6" ht="14.25" customHeight="1" x14ac:dyDescent="0.35">
      <c r="F427" s="560"/>
    </row>
    <row r="428" spans="6:6" ht="14.25" customHeight="1" x14ac:dyDescent="0.35">
      <c r="F428" s="560"/>
    </row>
    <row r="429" spans="6:6" ht="14.25" customHeight="1" x14ac:dyDescent="0.35">
      <c r="F429" s="560"/>
    </row>
    <row r="430" spans="6:6" ht="14.25" customHeight="1" x14ac:dyDescent="0.35">
      <c r="F430" s="560"/>
    </row>
    <row r="431" spans="6:6" ht="14.25" customHeight="1" x14ac:dyDescent="0.35">
      <c r="F431" s="560"/>
    </row>
    <row r="432" spans="6:6" ht="14.25" customHeight="1" x14ac:dyDescent="0.35">
      <c r="F432" s="560"/>
    </row>
    <row r="433" spans="6:6" ht="14.25" customHeight="1" x14ac:dyDescent="0.35">
      <c r="F433" s="560"/>
    </row>
    <row r="434" spans="6:6" ht="14.25" customHeight="1" x14ac:dyDescent="0.35">
      <c r="F434" s="560"/>
    </row>
    <row r="435" spans="6:6" ht="14.25" customHeight="1" x14ac:dyDescent="0.35">
      <c r="F435" s="560"/>
    </row>
    <row r="436" spans="6:6" ht="14.25" customHeight="1" x14ac:dyDescent="0.35">
      <c r="F436" s="560"/>
    </row>
    <row r="437" spans="6:6" ht="14.25" customHeight="1" x14ac:dyDescent="0.35">
      <c r="F437" s="560"/>
    </row>
    <row r="438" spans="6:6" ht="14.25" customHeight="1" x14ac:dyDescent="0.35">
      <c r="F438" s="560"/>
    </row>
    <row r="439" spans="6:6" ht="14.25" customHeight="1" x14ac:dyDescent="0.35">
      <c r="F439" s="560"/>
    </row>
    <row r="440" spans="6:6" ht="14.25" customHeight="1" x14ac:dyDescent="0.35">
      <c r="F440" s="560"/>
    </row>
    <row r="441" spans="6:6" ht="14.25" customHeight="1" x14ac:dyDescent="0.35">
      <c r="F441" s="560"/>
    </row>
    <row r="442" spans="6:6" ht="14.25" customHeight="1" x14ac:dyDescent="0.35">
      <c r="F442" s="560"/>
    </row>
    <row r="443" spans="6:6" ht="14.25" customHeight="1" x14ac:dyDescent="0.35">
      <c r="F443" s="560"/>
    </row>
    <row r="444" spans="6:6" ht="14.25" customHeight="1" x14ac:dyDescent="0.35">
      <c r="F444" s="560"/>
    </row>
    <row r="445" spans="6:6" ht="14.25" customHeight="1" x14ac:dyDescent="0.35">
      <c r="F445" s="560"/>
    </row>
    <row r="446" spans="6:6" ht="14.25" customHeight="1" x14ac:dyDescent="0.35">
      <c r="F446" s="560"/>
    </row>
    <row r="447" spans="6:6" ht="14.25" customHeight="1" x14ac:dyDescent="0.35">
      <c r="F447" s="560"/>
    </row>
    <row r="448" spans="6:6" ht="14.25" customHeight="1" x14ac:dyDescent="0.35">
      <c r="F448" s="560"/>
    </row>
    <row r="449" spans="6:6" ht="14.25" customHeight="1" x14ac:dyDescent="0.35">
      <c r="F449" s="560"/>
    </row>
    <row r="450" spans="6:6" ht="14.25" customHeight="1" x14ac:dyDescent="0.35">
      <c r="F450" s="560"/>
    </row>
    <row r="451" spans="6:6" ht="14.25" customHeight="1" x14ac:dyDescent="0.35">
      <c r="F451" s="560"/>
    </row>
    <row r="452" spans="6:6" ht="14.25" customHeight="1" x14ac:dyDescent="0.35">
      <c r="F452" s="560"/>
    </row>
    <row r="453" spans="6:6" ht="14.25" customHeight="1" x14ac:dyDescent="0.35">
      <c r="F453" s="560"/>
    </row>
    <row r="454" spans="6:6" ht="14.25" customHeight="1" x14ac:dyDescent="0.35">
      <c r="F454" s="560"/>
    </row>
    <row r="455" spans="6:6" ht="14.25" customHeight="1" x14ac:dyDescent="0.35">
      <c r="F455" s="560"/>
    </row>
    <row r="456" spans="6:6" ht="14.25" customHeight="1" x14ac:dyDescent="0.35">
      <c r="F456" s="560"/>
    </row>
    <row r="457" spans="6:6" ht="14.25" customHeight="1" x14ac:dyDescent="0.35">
      <c r="F457" s="560"/>
    </row>
    <row r="458" spans="6:6" ht="14.25" customHeight="1" x14ac:dyDescent="0.35">
      <c r="F458" s="560"/>
    </row>
    <row r="459" spans="6:6" ht="14.25" customHeight="1" x14ac:dyDescent="0.35">
      <c r="F459" s="560"/>
    </row>
    <row r="460" spans="6:6" ht="14.25" customHeight="1" x14ac:dyDescent="0.35">
      <c r="F460" s="560"/>
    </row>
    <row r="461" spans="6:6" ht="14.25" customHeight="1" x14ac:dyDescent="0.35">
      <c r="F461" s="560"/>
    </row>
    <row r="462" spans="6:6" ht="14.25" customHeight="1" x14ac:dyDescent="0.35">
      <c r="F462" s="560"/>
    </row>
    <row r="463" spans="6:6" ht="14.25" customHeight="1" x14ac:dyDescent="0.35">
      <c r="F463" s="560"/>
    </row>
    <row r="464" spans="6:6" ht="14.25" customHeight="1" x14ac:dyDescent="0.35">
      <c r="F464" s="560"/>
    </row>
    <row r="465" spans="6:6" ht="14.25" customHeight="1" x14ac:dyDescent="0.35">
      <c r="F465" s="560"/>
    </row>
    <row r="466" spans="6:6" ht="14.25" customHeight="1" x14ac:dyDescent="0.35">
      <c r="F466" s="560"/>
    </row>
    <row r="467" spans="6:6" ht="14.25" customHeight="1" x14ac:dyDescent="0.35">
      <c r="F467" s="560"/>
    </row>
    <row r="468" spans="6:6" ht="14.25" customHeight="1" x14ac:dyDescent="0.35">
      <c r="F468" s="560"/>
    </row>
    <row r="469" spans="6:6" ht="14.25" customHeight="1" x14ac:dyDescent="0.35">
      <c r="F469" s="560"/>
    </row>
    <row r="470" spans="6:6" ht="14.25" customHeight="1" x14ac:dyDescent="0.35">
      <c r="F470" s="560"/>
    </row>
    <row r="471" spans="6:6" ht="14.25" customHeight="1" x14ac:dyDescent="0.35">
      <c r="F471" s="560"/>
    </row>
    <row r="472" spans="6:6" ht="14.25" customHeight="1" x14ac:dyDescent="0.35">
      <c r="F472" s="560"/>
    </row>
    <row r="473" spans="6:6" ht="14.25" customHeight="1" x14ac:dyDescent="0.35">
      <c r="F473" s="560"/>
    </row>
    <row r="474" spans="6:6" ht="14.25" customHeight="1" x14ac:dyDescent="0.35">
      <c r="F474" s="560"/>
    </row>
    <row r="475" spans="6:6" ht="14.25" customHeight="1" x14ac:dyDescent="0.35">
      <c r="F475" s="560"/>
    </row>
    <row r="476" spans="6:6" ht="14.25" customHeight="1" x14ac:dyDescent="0.35">
      <c r="F476" s="560"/>
    </row>
    <row r="477" spans="6:6" ht="14.25" customHeight="1" x14ac:dyDescent="0.35">
      <c r="F477" s="560"/>
    </row>
    <row r="478" spans="6:6" ht="14.25" customHeight="1" x14ac:dyDescent="0.35">
      <c r="F478" s="560"/>
    </row>
    <row r="479" spans="6:6" ht="14.25" customHeight="1" x14ac:dyDescent="0.35">
      <c r="F479" s="560"/>
    </row>
    <row r="480" spans="6:6" ht="14.25" customHeight="1" x14ac:dyDescent="0.35">
      <c r="F480" s="560"/>
    </row>
    <row r="481" spans="6:6" ht="14.25" customHeight="1" x14ac:dyDescent="0.35">
      <c r="F481" s="560"/>
    </row>
    <row r="482" spans="6:6" ht="14.25" customHeight="1" x14ac:dyDescent="0.35">
      <c r="F482" s="560"/>
    </row>
    <row r="483" spans="6:6" ht="14.25" customHeight="1" x14ac:dyDescent="0.35">
      <c r="F483" s="560"/>
    </row>
    <row r="484" spans="6:6" ht="14.25" customHeight="1" x14ac:dyDescent="0.35">
      <c r="F484" s="560"/>
    </row>
    <row r="485" spans="6:6" ht="14.25" customHeight="1" x14ac:dyDescent="0.35">
      <c r="F485" s="560"/>
    </row>
    <row r="486" spans="6:6" ht="14.25" customHeight="1" x14ac:dyDescent="0.35">
      <c r="F486" s="560"/>
    </row>
    <row r="487" spans="6:6" ht="14.25" customHeight="1" x14ac:dyDescent="0.35">
      <c r="F487" s="560"/>
    </row>
    <row r="488" spans="6:6" ht="14.25" customHeight="1" x14ac:dyDescent="0.35">
      <c r="F488" s="560"/>
    </row>
    <row r="489" spans="6:6" ht="14.25" customHeight="1" x14ac:dyDescent="0.35">
      <c r="F489" s="560"/>
    </row>
    <row r="490" spans="6:6" ht="14.25" customHeight="1" x14ac:dyDescent="0.35">
      <c r="F490" s="560"/>
    </row>
    <row r="491" spans="6:6" ht="14.25" customHeight="1" x14ac:dyDescent="0.35">
      <c r="F491" s="560"/>
    </row>
    <row r="492" spans="6:6" ht="14.25" customHeight="1" x14ac:dyDescent="0.35">
      <c r="F492" s="560"/>
    </row>
    <row r="493" spans="6:6" ht="14.25" customHeight="1" x14ac:dyDescent="0.35">
      <c r="F493" s="560"/>
    </row>
    <row r="494" spans="6:6" ht="14.25" customHeight="1" x14ac:dyDescent="0.35">
      <c r="F494" s="560"/>
    </row>
    <row r="495" spans="6:6" ht="14.25" customHeight="1" x14ac:dyDescent="0.35">
      <c r="F495" s="560"/>
    </row>
    <row r="496" spans="6:6" ht="14.25" customHeight="1" x14ac:dyDescent="0.35">
      <c r="F496" s="560"/>
    </row>
    <row r="497" spans="6:6" ht="14.25" customHeight="1" x14ac:dyDescent="0.35">
      <c r="F497" s="560"/>
    </row>
    <row r="498" spans="6:6" ht="14.25" customHeight="1" x14ac:dyDescent="0.35">
      <c r="F498" s="560"/>
    </row>
    <row r="499" spans="6:6" ht="14.25" customHeight="1" x14ac:dyDescent="0.35">
      <c r="F499" s="560"/>
    </row>
    <row r="500" spans="6:6" ht="14.25" customHeight="1" x14ac:dyDescent="0.35">
      <c r="F500" s="560"/>
    </row>
    <row r="501" spans="6:6" ht="14.25" customHeight="1" x14ac:dyDescent="0.35">
      <c r="F501" s="560"/>
    </row>
    <row r="502" spans="6:6" ht="14.25" customHeight="1" x14ac:dyDescent="0.35">
      <c r="F502" s="560"/>
    </row>
    <row r="503" spans="6:6" ht="14.25" customHeight="1" x14ac:dyDescent="0.35">
      <c r="F503" s="560"/>
    </row>
    <row r="504" spans="6:6" ht="14.25" customHeight="1" x14ac:dyDescent="0.35">
      <c r="F504" s="560"/>
    </row>
    <row r="505" spans="6:6" ht="14.25" customHeight="1" x14ac:dyDescent="0.35">
      <c r="F505" s="560"/>
    </row>
    <row r="506" spans="6:6" ht="14.25" customHeight="1" x14ac:dyDescent="0.35">
      <c r="F506" s="560"/>
    </row>
    <row r="507" spans="6:6" ht="14.25" customHeight="1" x14ac:dyDescent="0.35">
      <c r="F507" s="560"/>
    </row>
    <row r="508" spans="6:6" ht="14.25" customHeight="1" x14ac:dyDescent="0.35">
      <c r="F508" s="560"/>
    </row>
    <row r="509" spans="6:6" ht="14.25" customHeight="1" x14ac:dyDescent="0.35">
      <c r="F509" s="560"/>
    </row>
    <row r="510" spans="6:6" ht="14.25" customHeight="1" x14ac:dyDescent="0.35">
      <c r="F510" s="560"/>
    </row>
    <row r="511" spans="6:6" ht="14.25" customHeight="1" x14ac:dyDescent="0.35">
      <c r="F511" s="560"/>
    </row>
    <row r="512" spans="6:6" ht="14.25" customHeight="1" x14ac:dyDescent="0.35">
      <c r="F512" s="560"/>
    </row>
    <row r="513" spans="6:6" ht="14.25" customHeight="1" x14ac:dyDescent="0.35">
      <c r="F513" s="560"/>
    </row>
    <row r="514" spans="6:6" ht="14.25" customHeight="1" x14ac:dyDescent="0.35">
      <c r="F514" s="560"/>
    </row>
    <row r="515" spans="6:6" ht="14.25" customHeight="1" x14ac:dyDescent="0.35">
      <c r="F515" s="560"/>
    </row>
    <row r="516" spans="6:6" ht="14.25" customHeight="1" x14ac:dyDescent="0.35">
      <c r="F516" s="560"/>
    </row>
    <row r="517" spans="6:6" ht="14.25" customHeight="1" x14ac:dyDescent="0.35">
      <c r="F517" s="560"/>
    </row>
    <row r="518" spans="6:6" ht="14.25" customHeight="1" x14ac:dyDescent="0.35">
      <c r="F518" s="560"/>
    </row>
    <row r="519" spans="6:6" ht="14.25" customHeight="1" x14ac:dyDescent="0.35">
      <c r="F519" s="560"/>
    </row>
    <row r="520" spans="6:6" ht="14.25" customHeight="1" x14ac:dyDescent="0.35">
      <c r="F520" s="560"/>
    </row>
    <row r="521" spans="6:6" ht="14.25" customHeight="1" x14ac:dyDescent="0.35">
      <c r="F521" s="560"/>
    </row>
    <row r="522" spans="6:6" ht="14.25" customHeight="1" x14ac:dyDescent="0.35">
      <c r="F522" s="560"/>
    </row>
    <row r="523" spans="6:6" ht="14.25" customHeight="1" x14ac:dyDescent="0.35">
      <c r="F523" s="560"/>
    </row>
    <row r="524" spans="6:6" ht="14.25" customHeight="1" x14ac:dyDescent="0.35">
      <c r="F524" s="560"/>
    </row>
    <row r="525" spans="6:6" ht="14.25" customHeight="1" x14ac:dyDescent="0.35">
      <c r="F525" s="560"/>
    </row>
    <row r="526" spans="6:6" ht="14.25" customHeight="1" x14ac:dyDescent="0.35">
      <c r="F526" s="560"/>
    </row>
    <row r="527" spans="6:6" ht="14.25" customHeight="1" x14ac:dyDescent="0.35">
      <c r="F527" s="560"/>
    </row>
    <row r="528" spans="6:6" ht="14.25" customHeight="1" x14ac:dyDescent="0.35">
      <c r="F528" s="560"/>
    </row>
    <row r="529" spans="6:6" ht="14.25" customHeight="1" x14ac:dyDescent="0.35">
      <c r="F529" s="560"/>
    </row>
    <row r="530" spans="6:6" ht="14.25" customHeight="1" x14ac:dyDescent="0.35">
      <c r="F530" s="560"/>
    </row>
    <row r="531" spans="6:6" ht="14.25" customHeight="1" x14ac:dyDescent="0.35">
      <c r="F531" s="560"/>
    </row>
    <row r="532" spans="6:6" ht="14.25" customHeight="1" x14ac:dyDescent="0.35">
      <c r="F532" s="560"/>
    </row>
    <row r="533" spans="6:6" ht="14.25" customHeight="1" x14ac:dyDescent="0.35">
      <c r="F533" s="560"/>
    </row>
    <row r="534" spans="6:6" ht="14.25" customHeight="1" x14ac:dyDescent="0.35">
      <c r="F534" s="560"/>
    </row>
    <row r="535" spans="6:6" ht="14.25" customHeight="1" x14ac:dyDescent="0.35">
      <c r="F535" s="560"/>
    </row>
    <row r="536" spans="6:6" ht="14.25" customHeight="1" x14ac:dyDescent="0.35">
      <c r="F536" s="560"/>
    </row>
    <row r="537" spans="6:6" ht="14.25" customHeight="1" x14ac:dyDescent="0.35">
      <c r="F537" s="560"/>
    </row>
    <row r="538" spans="6:6" ht="14.25" customHeight="1" x14ac:dyDescent="0.35">
      <c r="F538" s="560"/>
    </row>
    <row r="539" spans="6:6" ht="14.25" customHeight="1" x14ac:dyDescent="0.35">
      <c r="F539" s="560"/>
    </row>
    <row r="540" spans="6:6" ht="14.25" customHeight="1" x14ac:dyDescent="0.35">
      <c r="F540" s="560"/>
    </row>
    <row r="541" spans="6:6" ht="14.25" customHeight="1" x14ac:dyDescent="0.35">
      <c r="F541" s="560"/>
    </row>
    <row r="542" spans="6:6" ht="14.25" customHeight="1" x14ac:dyDescent="0.35">
      <c r="F542" s="560"/>
    </row>
    <row r="543" spans="6:6" ht="14.25" customHeight="1" x14ac:dyDescent="0.35">
      <c r="F543" s="560"/>
    </row>
    <row r="544" spans="6:6" ht="14.25" customHeight="1" x14ac:dyDescent="0.35">
      <c r="F544" s="560"/>
    </row>
    <row r="545" spans="6:6" ht="14.25" customHeight="1" x14ac:dyDescent="0.35">
      <c r="F545" s="560"/>
    </row>
    <row r="546" spans="6:6" ht="14.25" customHeight="1" x14ac:dyDescent="0.35">
      <c r="F546" s="560"/>
    </row>
    <row r="547" spans="6:6" ht="14.25" customHeight="1" x14ac:dyDescent="0.35">
      <c r="F547" s="560"/>
    </row>
    <row r="548" spans="6:6" ht="14.25" customHeight="1" x14ac:dyDescent="0.35">
      <c r="F548" s="560"/>
    </row>
    <row r="549" spans="6:6" ht="14.25" customHeight="1" x14ac:dyDescent="0.35">
      <c r="F549" s="560"/>
    </row>
    <row r="550" spans="6:6" ht="14.25" customHeight="1" x14ac:dyDescent="0.35">
      <c r="F550" s="560"/>
    </row>
    <row r="551" spans="6:6" ht="14.25" customHeight="1" x14ac:dyDescent="0.35">
      <c r="F551" s="560"/>
    </row>
    <row r="552" spans="6:6" ht="14.25" customHeight="1" x14ac:dyDescent="0.35">
      <c r="F552" s="560"/>
    </row>
    <row r="553" spans="6:6" ht="14.25" customHeight="1" x14ac:dyDescent="0.35">
      <c r="F553" s="560"/>
    </row>
    <row r="554" spans="6:6" ht="14.25" customHeight="1" x14ac:dyDescent="0.35">
      <c r="F554" s="560"/>
    </row>
    <row r="555" spans="6:6" ht="14.25" customHeight="1" x14ac:dyDescent="0.35">
      <c r="F555" s="560"/>
    </row>
    <row r="556" spans="6:6" ht="14.25" customHeight="1" x14ac:dyDescent="0.35">
      <c r="F556" s="560"/>
    </row>
    <row r="557" spans="6:6" ht="14.25" customHeight="1" x14ac:dyDescent="0.35">
      <c r="F557" s="560"/>
    </row>
    <row r="558" spans="6:6" ht="14.25" customHeight="1" x14ac:dyDescent="0.35">
      <c r="F558" s="560"/>
    </row>
    <row r="559" spans="6:6" ht="14.25" customHeight="1" x14ac:dyDescent="0.35">
      <c r="F559" s="560"/>
    </row>
    <row r="560" spans="6:6" ht="14.25" customHeight="1" x14ac:dyDescent="0.35">
      <c r="F560" s="560"/>
    </row>
    <row r="561" spans="6:6" ht="14.25" customHeight="1" x14ac:dyDescent="0.35">
      <c r="F561" s="560"/>
    </row>
    <row r="562" spans="6:6" ht="14.25" customHeight="1" x14ac:dyDescent="0.35">
      <c r="F562" s="560"/>
    </row>
    <row r="563" spans="6:6" ht="14.25" customHeight="1" x14ac:dyDescent="0.35">
      <c r="F563" s="560"/>
    </row>
    <row r="564" spans="6:6" ht="14.25" customHeight="1" x14ac:dyDescent="0.35">
      <c r="F564" s="560"/>
    </row>
    <row r="565" spans="6:6" ht="14.25" customHeight="1" x14ac:dyDescent="0.35">
      <c r="F565" s="560"/>
    </row>
    <row r="566" spans="6:6" ht="14.25" customHeight="1" x14ac:dyDescent="0.35">
      <c r="F566" s="560"/>
    </row>
    <row r="567" spans="6:6" ht="14.25" customHeight="1" x14ac:dyDescent="0.35">
      <c r="F567" s="560"/>
    </row>
    <row r="568" spans="6:6" ht="14.25" customHeight="1" x14ac:dyDescent="0.35">
      <c r="F568" s="560"/>
    </row>
    <row r="569" spans="6:6" ht="14.25" customHeight="1" x14ac:dyDescent="0.35">
      <c r="F569" s="560"/>
    </row>
    <row r="570" spans="6:6" ht="14.25" customHeight="1" x14ac:dyDescent="0.35">
      <c r="F570" s="560"/>
    </row>
    <row r="571" spans="6:6" ht="14.25" customHeight="1" x14ac:dyDescent="0.35">
      <c r="F571" s="560"/>
    </row>
    <row r="572" spans="6:6" ht="14.25" customHeight="1" x14ac:dyDescent="0.35">
      <c r="F572" s="560"/>
    </row>
    <row r="573" spans="6:6" ht="14.25" customHeight="1" x14ac:dyDescent="0.35">
      <c r="F573" s="560"/>
    </row>
    <row r="574" spans="6:6" ht="14.25" customHeight="1" x14ac:dyDescent="0.35">
      <c r="F574" s="560"/>
    </row>
    <row r="575" spans="6:6" ht="14.25" customHeight="1" x14ac:dyDescent="0.35">
      <c r="F575" s="560"/>
    </row>
    <row r="576" spans="6:6" ht="14.25" customHeight="1" x14ac:dyDescent="0.35">
      <c r="F576" s="560"/>
    </row>
    <row r="577" spans="6:6" ht="14.25" customHeight="1" x14ac:dyDescent="0.35">
      <c r="F577" s="560"/>
    </row>
    <row r="578" spans="6:6" ht="14.25" customHeight="1" x14ac:dyDescent="0.35">
      <c r="F578" s="560"/>
    </row>
    <row r="579" spans="6:6" ht="14.25" customHeight="1" x14ac:dyDescent="0.35">
      <c r="F579" s="560"/>
    </row>
    <row r="580" spans="6:6" ht="14.25" customHeight="1" x14ac:dyDescent="0.35">
      <c r="F580" s="560"/>
    </row>
    <row r="581" spans="6:6" ht="14.25" customHeight="1" x14ac:dyDescent="0.35">
      <c r="F581" s="560"/>
    </row>
    <row r="582" spans="6:6" ht="14.25" customHeight="1" x14ac:dyDescent="0.35">
      <c r="F582" s="560"/>
    </row>
    <row r="583" spans="6:6" ht="14.25" customHeight="1" x14ac:dyDescent="0.35">
      <c r="F583" s="560"/>
    </row>
    <row r="584" spans="6:6" ht="14.25" customHeight="1" x14ac:dyDescent="0.35">
      <c r="F584" s="560"/>
    </row>
    <row r="585" spans="6:6" ht="14.25" customHeight="1" x14ac:dyDescent="0.35">
      <c r="F585" s="560"/>
    </row>
    <row r="586" spans="6:6" ht="14.25" customHeight="1" x14ac:dyDescent="0.35">
      <c r="F586" s="560"/>
    </row>
    <row r="587" spans="6:6" ht="14.25" customHeight="1" x14ac:dyDescent="0.35">
      <c r="F587" s="560"/>
    </row>
    <row r="588" spans="6:6" ht="14.25" customHeight="1" x14ac:dyDescent="0.35">
      <c r="F588" s="560"/>
    </row>
    <row r="589" spans="6:6" ht="14.25" customHeight="1" x14ac:dyDescent="0.35">
      <c r="F589" s="560"/>
    </row>
    <row r="590" spans="6:6" ht="14.25" customHeight="1" x14ac:dyDescent="0.35">
      <c r="F590" s="560"/>
    </row>
    <row r="591" spans="6:6" ht="14.25" customHeight="1" x14ac:dyDescent="0.35">
      <c r="F591" s="560"/>
    </row>
    <row r="592" spans="6:6" ht="14.25" customHeight="1" x14ac:dyDescent="0.35">
      <c r="F592" s="560"/>
    </row>
    <row r="593" spans="6:6" ht="14.25" customHeight="1" x14ac:dyDescent="0.35">
      <c r="F593" s="560"/>
    </row>
    <row r="594" spans="6:6" ht="14.25" customHeight="1" x14ac:dyDescent="0.35">
      <c r="F594" s="560"/>
    </row>
    <row r="595" spans="6:6" ht="14.25" customHeight="1" x14ac:dyDescent="0.35">
      <c r="F595" s="560"/>
    </row>
    <row r="596" spans="6:6" ht="14.25" customHeight="1" x14ac:dyDescent="0.35">
      <c r="F596" s="560"/>
    </row>
    <row r="597" spans="6:6" ht="14.25" customHeight="1" x14ac:dyDescent="0.35">
      <c r="F597" s="560"/>
    </row>
    <row r="598" spans="6:6" ht="14.25" customHeight="1" x14ac:dyDescent="0.35">
      <c r="F598" s="560"/>
    </row>
    <row r="599" spans="6:6" ht="14.25" customHeight="1" x14ac:dyDescent="0.35">
      <c r="F599" s="560"/>
    </row>
    <row r="600" spans="6:6" ht="14.25" customHeight="1" x14ac:dyDescent="0.35">
      <c r="F600" s="560"/>
    </row>
    <row r="601" spans="6:6" ht="14.25" customHeight="1" x14ac:dyDescent="0.35">
      <c r="F601" s="560"/>
    </row>
    <row r="602" spans="6:6" ht="14.25" customHeight="1" x14ac:dyDescent="0.35">
      <c r="F602" s="560"/>
    </row>
    <row r="603" spans="6:6" ht="14.25" customHeight="1" x14ac:dyDescent="0.35">
      <c r="F603" s="560"/>
    </row>
    <row r="604" spans="6:6" ht="14.25" customHeight="1" x14ac:dyDescent="0.35">
      <c r="F604" s="560"/>
    </row>
    <row r="605" spans="6:6" ht="14.25" customHeight="1" x14ac:dyDescent="0.35">
      <c r="F605" s="560"/>
    </row>
    <row r="606" spans="6:6" ht="14.25" customHeight="1" x14ac:dyDescent="0.35">
      <c r="F606" s="560"/>
    </row>
    <row r="607" spans="6:6" ht="14.25" customHeight="1" x14ac:dyDescent="0.35">
      <c r="F607" s="560"/>
    </row>
    <row r="608" spans="6:6" ht="14.25" customHeight="1" x14ac:dyDescent="0.35">
      <c r="F608" s="560"/>
    </row>
    <row r="609" spans="6:6" ht="14.25" customHeight="1" x14ac:dyDescent="0.35">
      <c r="F609" s="560"/>
    </row>
    <row r="610" spans="6:6" ht="14.25" customHeight="1" x14ac:dyDescent="0.35">
      <c r="F610" s="560"/>
    </row>
    <row r="611" spans="6:6" ht="14.25" customHeight="1" x14ac:dyDescent="0.35">
      <c r="F611" s="560"/>
    </row>
    <row r="612" spans="6:6" ht="14.25" customHeight="1" x14ac:dyDescent="0.35">
      <c r="F612" s="560"/>
    </row>
    <row r="613" spans="6:6" ht="14.25" customHeight="1" x14ac:dyDescent="0.35">
      <c r="F613" s="560"/>
    </row>
    <row r="614" spans="6:6" ht="14.25" customHeight="1" x14ac:dyDescent="0.35">
      <c r="F614" s="560"/>
    </row>
    <row r="615" spans="6:6" ht="14.25" customHeight="1" x14ac:dyDescent="0.35">
      <c r="F615" s="560"/>
    </row>
    <row r="616" spans="6:6" ht="14.25" customHeight="1" x14ac:dyDescent="0.35">
      <c r="F616" s="560"/>
    </row>
    <row r="617" spans="6:6" ht="14.25" customHeight="1" x14ac:dyDescent="0.35">
      <c r="F617" s="560"/>
    </row>
    <row r="618" spans="6:6" ht="14.25" customHeight="1" x14ac:dyDescent="0.35">
      <c r="F618" s="560"/>
    </row>
    <row r="619" spans="6:6" ht="14.25" customHeight="1" x14ac:dyDescent="0.35">
      <c r="F619" s="560"/>
    </row>
    <row r="620" spans="6:6" ht="14.25" customHeight="1" x14ac:dyDescent="0.35">
      <c r="F620" s="560"/>
    </row>
    <row r="621" spans="6:6" ht="14.25" customHeight="1" x14ac:dyDescent="0.35">
      <c r="F621" s="560"/>
    </row>
    <row r="622" spans="6:6" ht="14.25" customHeight="1" x14ac:dyDescent="0.35">
      <c r="F622" s="560"/>
    </row>
    <row r="623" spans="6:6" ht="14.25" customHeight="1" x14ac:dyDescent="0.35">
      <c r="F623" s="560"/>
    </row>
    <row r="624" spans="6:6" ht="14.25" customHeight="1" x14ac:dyDescent="0.35">
      <c r="F624" s="560"/>
    </row>
    <row r="625" spans="6:6" ht="14.25" customHeight="1" x14ac:dyDescent="0.35">
      <c r="F625" s="560"/>
    </row>
    <row r="626" spans="6:6" ht="14.25" customHeight="1" x14ac:dyDescent="0.35">
      <c r="F626" s="560"/>
    </row>
    <row r="627" spans="6:6" ht="14.25" customHeight="1" x14ac:dyDescent="0.35">
      <c r="F627" s="560"/>
    </row>
    <row r="628" spans="6:6" ht="14.25" customHeight="1" x14ac:dyDescent="0.35">
      <c r="F628" s="560"/>
    </row>
    <row r="629" spans="6:6" ht="14.25" customHeight="1" x14ac:dyDescent="0.35">
      <c r="F629" s="560"/>
    </row>
    <row r="630" spans="6:6" ht="14.25" customHeight="1" x14ac:dyDescent="0.35">
      <c r="F630" s="560"/>
    </row>
    <row r="631" spans="6:6" ht="14.25" customHeight="1" x14ac:dyDescent="0.35">
      <c r="F631" s="560"/>
    </row>
    <row r="632" spans="6:6" ht="14.25" customHeight="1" x14ac:dyDescent="0.35">
      <c r="F632" s="560"/>
    </row>
    <row r="633" spans="6:6" ht="14.25" customHeight="1" x14ac:dyDescent="0.35">
      <c r="F633" s="560"/>
    </row>
    <row r="634" spans="6:6" ht="14.25" customHeight="1" x14ac:dyDescent="0.35">
      <c r="F634" s="560"/>
    </row>
    <row r="635" spans="6:6" ht="14.25" customHeight="1" x14ac:dyDescent="0.35">
      <c r="F635" s="560"/>
    </row>
    <row r="636" spans="6:6" ht="14.25" customHeight="1" x14ac:dyDescent="0.35">
      <c r="F636" s="560"/>
    </row>
    <row r="637" spans="6:6" ht="14.25" customHeight="1" x14ac:dyDescent="0.35">
      <c r="F637" s="560"/>
    </row>
    <row r="638" spans="6:6" ht="14.25" customHeight="1" x14ac:dyDescent="0.35">
      <c r="F638" s="560"/>
    </row>
    <row r="639" spans="6:6" ht="14.25" customHeight="1" x14ac:dyDescent="0.35">
      <c r="F639" s="560"/>
    </row>
    <row r="640" spans="6:6" ht="14.25" customHeight="1" x14ac:dyDescent="0.35">
      <c r="F640" s="560"/>
    </row>
    <row r="641" spans="6:6" ht="14.25" customHeight="1" x14ac:dyDescent="0.35">
      <c r="F641" s="560"/>
    </row>
    <row r="642" spans="6:6" ht="14.25" customHeight="1" x14ac:dyDescent="0.35">
      <c r="F642" s="560"/>
    </row>
    <row r="643" spans="6:6" ht="14.25" customHeight="1" x14ac:dyDescent="0.35">
      <c r="F643" s="560"/>
    </row>
    <row r="644" spans="6:6" ht="14.25" customHeight="1" x14ac:dyDescent="0.35">
      <c r="F644" s="560"/>
    </row>
    <row r="645" spans="6:6" ht="14.25" customHeight="1" x14ac:dyDescent="0.35">
      <c r="F645" s="560"/>
    </row>
    <row r="646" spans="6:6" ht="14.25" customHeight="1" x14ac:dyDescent="0.35">
      <c r="F646" s="560"/>
    </row>
    <row r="647" spans="6:6" ht="14.25" customHeight="1" x14ac:dyDescent="0.35">
      <c r="F647" s="560"/>
    </row>
    <row r="648" spans="6:6" ht="14.25" customHeight="1" x14ac:dyDescent="0.35">
      <c r="F648" s="560"/>
    </row>
    <row r="649" spans="6:6" ht="14.25" customHeight="1" x14ac:dyDescent="0.35">
      <c r="F649" s="560"/>
    </row>
    <row r="650" spans="6:6" ht="14.25" customHeight="1" x14ac:dyDescent="0.35">
      <c r="F650" s="560"/>
    </row>
    <row r="651" spans="6:6" ht="14.25" customHeight="1" x14ac:dyDescent="0.35">
      <c r="F651" s="560"/>
    </row>
    <row r="652" spans="6:6" ht="14.25" customHeight="1" x14ac:dyDescent="0.35">
      <c r="F652" s="560"/>
    </row>
    <row r="653" spans="6:6" ht="14.25" customHeight="1" x14ac:dyDescent="0.35">
      <c r="F653" s="560"/>
    </row>
    <row r="654" spans="6:6" ht="14.25" customHeight="1" x14ac:dyDescent="0.35">
      <c r="F654" s="560"/>
    </row>
    <row r="655" spans="6:6" ht="14.25" customHeight="1" x14ac:dyDescent="0.35">
      <c r="F655" s="560"/>
    </row>
    <row r="656" spans="6:6" ht="14.25" customHeight="1" x14ac:dyDescent="0.35">
      <c r="F656" s="560"/>
    </row>
    <row r="657" spans="6:6" ht="14.25" customHeight="1" x14ac:dyDescent="0.35">
      <c r="F657" s="560"/>
    </row>
    <row r="658" spans="6:6" ht="14.25" customHeight="1" x14ac:dyDescent="0.35">
      <c r="F658" s="560"/>
    </row>
    <row r="659" spans="6:6" ht="14.25" customHeight="1" x14ac:dyDescent="0.35">
      <c r="F659" s="560"/>
    </row>
    <row r="660" spans="6:6" ht="14.25" customHeight="1" x14ac:dyDescent="0.35">
      <c r="F660" s="560"/>
    </row>
    <row r="661" spans="6:6" ht="14.25" customHeight="1" x14ac:dyDescent="0.35">
      <c r="F661" s="560"/>
    </row>
    <row r="662" spans="6:6" ht="14.25" customHeight="1" x14ac:dyDescent="0.35">
      <c r="F662" s="560"/>
    </row>
    <row r="663" spans="6:6" ht="14.25" customHeight="1" x14ac:dyDescent="0.35">
      <c r="F663" s="560"/>
    </row>
    <row r="664" spans="6:6" ht="14.25" customHeight="1" x14ac:dyDescent="0.35">
      <c r="F664" s="560"/>
    </row>
    <row r="665" spans="6:6" ht="14.25" customHeight="1" x14ac:dyDescent="0.35">
      <c r="F665" s="560"/>
    </row>
    <row r="666" spans="6:6" ht="14.25" customHeight="1" x14ac:dyDescent="0.35">
      <c r="F666" s="560"/>
    </row>
    <row r="667" spans="6:6" ht="14.25" customHeight="1" x14ac:dyDescent="0.35">
      <c r="F667" s="560"/>
    </row>
    <row r="668" spans="6:6" ht="14.25" customHeight="1" x14ac:dyDescent="0.35">
      <c r="F668" s="560"/>
    </row>
    <row r="669" spans="6:6" ht="14.25" customHeight="1" x14ac:dyDescent="0.35">
      <c r="F669" s="560"/>
    </row>
    <row r="670" spans="6:6" ht="14.25" customHeight="1" x14ac:dyDescent="0.35">
      <c r="F670" s="560"/>
    </row>
    <row r="671" spans="6:6" ht="14.25" customHeight="1" x14ac:dyDescent="0.35">
      <c r="F671" s="560"/>
    </row>
    <row r="672" spans="6:6" ht="14.25" customHeight="1" x14ac:dyDescent="0.35">
      <c r="F672" s="560"/>
    </row>
    <row r="673" spans="6:6" ht="14.25" customHeight="1" x14ac:dyDescent="0.35">
      <c r="F673" s="560"/>
    </row>
    <row r="674" spans="6:6" ht="14.25" customHeight="1" x14ac:dyDescent="0.35">
      <c r="F674" s="560"/>
    </row>
    <row r="675" spans="6:6" ht="14.25" customHeight="1" x14ac:dyDescent="0.35">
      <c r="F675" s="560"/>
    </row>
    <row r="676" spans="6:6" ht="14.25" customHeight="1" x14ac:dyDescent="0.35">
      <c r="F676" s="560"/>
    </row>
    <row r="677" spans="6:6" ht="14.25" customHeight="1" x14ac:dyDescent="0.35">
      <c r="F677" s="560"/>
    </row>
    <row r="678" spans="6:6" ht="14.25" customHeight="1" x14ac:dyDescent="0.35">
      <c r="F678" s="560"/>
    </row>
    <row r="679" spans="6:6" ht="14.25" customHeight="1" x14ac:dyDescent="0.35">
      <c r="F679" s="560"/>
    </row>
    <row r="680" spans="6:6" ht="14.25" customHeight="1" x14ac:dyDescent="0.35">
      <c r="F680" s="560"/>
    </row>
    <row r="681" spans="6:6" ht="14.25" customHeight="1" x14ac:dyDescent="0.35">
      <c r="F681" s="560"/>
    </row>
    <row r="682" spans="6:6" ht="14.25" customHeight="1" x14ac:dyDescent="0.35">
      <c r="F682" s="560"/>
    </row>
    <row r="683" spans="6:6" ht="14.25" customHeight="1" x14ac:dyDescent="0.35">
      <c r="F683" s="560"/>
    </row>
    <row r="684" spans="6:6" ht="14.25" customHeight="1" x14ac:dyDescent="0.35">
      <c r="F684" s="560"/>
    </row>
    <row r="685" spans="6:6" ht="14.25" customHeight="1" x14ac:dyDescent="0.35">
      <c r="F685" s="560"/>
    </row>
    <row r="686" spans="6:6" ht="14.25" customHeight="1" x14ac:dyDescent="0.35">
      <c r="F686" s="560"/>
    </row>
    <row r="687" spans="6:6" ht="14.25" customHeight="1" x14ac:dyDescent="0.35">
      <c r="F687" s="560"/>
    </row>
    <row r="688" spans="6:6" ht="14.25" customHeight="1" x14ac:dyDescent="0.35">
      <c r="F688" s="560"/>
    </row>
    <row r="689" spans="6:6" ht="14.25" customHeight="1" x14ac:dyDescent="0.35">
      <c r="F689" s="560"/>
    </row>
    <row r="690" spans="6:6" ht="14.25" customHeight="1" x14ac:dyDescent="0.35">
      <c r="F690" s="560"/>
    </row>
    <row r="691" spans="6:6" ht="14.25" customHeight="1" x14ac:dyDescent="0.35">
      <c r="F691" s="560"/>
    </row>
    <row r="692" spans="6:6" ht="14.25" customHeight="1" x14ac:dyDescent="0.35">
      <c r="F692" s="560"/>
    </row>
    <row r="693" spans="6:6" ht="14.25" customHeight="1" x14ac:dyDescent="0.35">
      <c r="F693" s="560"/>
    </row>
    <row r="694" spans="6:6" ht="14.25" customHeight="1" x14ac:dyDescent="0.35">
      <c r="F694" s="560"/>
    </row>
    <row r="695" spans="6:6" ht="14.25" customHeight="1" x14ac:dyDescent="0.35">
      <c r="F695" s="560"/>
    </row>
    <row r="696" spans="6:6" ht="14.25" customHeight="1" x14ac:dyDescent="0.35">
      <c r="F696" s="560"/>
    </row>
    <row r="697" spans="6:6" ht="14.25" customHeight="1" x14ac:dyDescent="0.35">
      <c r="F697" s="560"/>
    </row>
    <row r="698" spans="6:6" ht="14.25" customHeight="1" x14ac:dyDescent="0.35">
      <c r="F698" s="560"/>
    </row>
    <row r="699" spans="6:6" ht="14.25" customHeight="1" x14ac:dyDescent="0.35">
      <c r="F699" s="560"/>
    </row>
    <row r="700" spans="6:6" ht="14.25" customHeight="1" x14ac:dyDescent="0.35">
      <c r="F700" s="560"/>
    </row>
    <row r="701" spans="6:6" ht="14.25" customHeight="1" x14ac:dyDescent="0.35">
      <c r="F701" s="560"/>
    </row>
    <row r="702" spans="6:6" ht="14.25" customHeight="1" x14ac:dyDescent="0.35">
      <c r="F702" s="560"/>
    </row>
    <row r="703" spans="6:6" ht="14.25" customHeight="1" x14ac:dyDescent="0.35">
      <c r="F703" s="560"/>
    </row>
    <row r="704" spans="6:6" ht="14.25" customHeight="1" x14ac:dyDescent="0.35">
      <c r="F704" s="560"/>
    </row>
    <row r="705" spans="6:6" ht="14.25" customHeight="1" x14ac:dyDescent="0.35">
      <c r="F705" s="560"/>
    </row>
    <row r="706" spans="6:6" ht="14.25" customHeight="1" x14ac:dyDescent="0.35">
      <c r="F706" s="560"/>
    </row>
    <row r="707" spans="6:6" ht="14.25" customHeight="1" x14ac:dyDescent="0.35">
      <c r="F707" s="560"/>
    </row>
    <row r="708" spans="6:6" ht="14.25" customHeight="1" x14ac:dyDescent="0.35">
      <c r="F708" s="560"/>
    </row>
    <row r="709" spans="6:6" ht="14.25" customHeight="1" x14ac:dyDescent="0.35">
      <c r="F709" s="560"/>
    </row>
    <row r="710" spans="6:6" ht="14.25" customHeight="1" x14ac:dyDescent="0.35">
      <c r="F710" s="560"/>
    </row>
    <row r="711" spans="6:6" ht="14.25" customHeight="1" x14ac:dyDescent="0.35">
      <c r="F711" s="560"/>
    </row>
    <row r="712" spans="6:6" ht="14.25" customHeight="1" x14ac:dyDescent="0.35">
      <c r="F712" s="560"/>
    </row>
    <row r="713" spans="6:6" ht="14.25" customHeight="1" x14ac:dyDescent="0.35">
      <c r="F713" s="560"/>
    </row>
    <row r="714" spans="6:6" ht="14.25" customHeight="1" x14ac:dyDescent="0.35">
      <c r="F714" s="560"/>
    </row>
    <row r="715" spans="6:6" ht="14.25" customHeight="1" x14ac:dyDescent="0.35">
      <c r="F715" s="560"/>
    </row>
    <row r="716" spans="6:6" ht="14.25" customHeight="1" x14ac:dyDescent="0.35">
      <c r="F716" s="560"/>
    </row>
    <row r="717" spans="6:6" ht="14.25" customHeight="1" x14ac:dyDescent="0.35">
      <c r="F717" s="560"/>
    </row>
    <row r="718" spans="6:6" ht="14.25" customHeight="1" x14ac:dyDescent="0.35">
      <c r="F718" s="560"/>
    </row>
    <row r="719" spans="6:6" ht="14.25" customHeight="1" x14ac:dyDescent="0.35">
      <c r="F719" s="560"/>
    </row>
    <row r="720" spans="6:6" ht="14.25" customHeight="1" x14ac:dyDescent="0.35">
      <c r="F720" s="560"/>
    </row>
    <row r="721" spans="6:6" ht="14.25" customHeight="1" x14ac:dyDescent="0.35">
      <c r="F721" s="560"/>
    </row>
    <row r="722" spans="6:6" ht="14.25" customHeight="1" x14ac:dyDescent="0.35">
      <c r="F722" s="560"/>
    </row>
    <row r="723" spans="6:6" ht="14.25" customHeight="1" x14ac:dyDescent="0.35">
      <c r="F723" s="560"/>
    </row>
    <row r="724" spans="6:6" ht="14.25" customHeight="1" x14ac:dyDescent="0.35">
      <c r="F724" s="560"/>
    </row>
    <row r="725" spans="6:6" ht="14.25" customHeight="1" x14ac:dyDescent="0.35">
      <c r="F725" s="560"/>
    </row>
    <row r="726" spans="6:6" ht="14.25" customHeight="1" x14ac:dyDescent="0.35">
      <c r="F726" s="560"/>
    </row>
    <row r="727" spans="6:6" ht="14.25" customHeight="1" x14ac:dyDescent="0.35">
      <c r="F727" s="560"/>
    </row>
    <row r="728" spans="6:6" ht="14.25" customHeight="1" x14ac:dyDescent="0.35">
      <c r="F728" s="560"/>
    </row>
    <row r="729" spans="6:6" ht="14.25" customHeight="1" x14ac:dyDescent="0.35">
      <c r="F729" s="560"/>
    </row>
    <row r="730" spans="6:6" ht="14.25" customHeight="1" x14ac:dyDescent="0.35">
      <c r="F730" s="560"/>
    </row>
    <row r="731" spans="6:6" ht="14.25" customHeight="1" x14ac:dyDescent="0.35">
      <c r="F731" s="560"/>
    </row>
    <row r="732" spans="6:6" ht="14.25" customHeight="1" x14ac:dyDescent="0.35">
      <c r="F732" s="560"/>
    </row>
    <row r="733" spans="6:6" ht="14.25" customHeight="1" x14ac:dyDescent="0.35">
      <c r="F733" s="560"/>
    </row>
    <row r="734" spans="6:6" ht="14.25" customHeight="1" x14ac:dyDescent="0.35">
      <c r="F734" s="560"/>
    </row>
    <row r="735" spans="6:6" ht="14.25" customHeight="1" x14ac:dyDescent="0.35">
      <c r="F735" s="560"/>
    </row>
    <row r="736" spans="6:6" ht="14.25" customHeight="1" x14ac:dyDescent="0.35">
      <c r="F736" s="560"/>
    </row>
    <row r="737" spans="6:6" ht="14.25" customHeight="1" x14ac:dyDescent="0.35">
      <c r="F737" s="560"/>
    </row>
    <row r="738" spans="6:6" ht="14.25" customHeight="1" x14ac:dyDescent="0.35">
      <c r="F738" s="560"/>
    </row>
    <row r="739" spans="6:6" ht="14.25" customHeight="1" x14ac:dyDescent="0.35">
      <c r="F739" s="560"/>
    </row>
    <row r="740" spans="6:6" ht="14.25" customHeight="1" x14ac:dyDescent="0.35">
      <c r="F740" s="560"/>
    </row>
    <row r="741" spans="6:6" ht="14.25" customHeight="1" x14ac:dyDescent="0.35">
      <c r="F741" s="560"/>
    </row>
    <row r="742" spans="6:6" ht="14.25" customHeight="1" x14ac:dyDescent="0.35">
      <c r="F742" s="560"/>
    </row>
    <row r="743" spans="6:6" ht="14.25" customHeight="1" x14ac:dyDescent="0.35">
      <c r="F743" s="560"/>
    </row>
    <row r="744" spans="6:6" ht="14.25" customHeight="1" x14ac:dyDescent="0.35">
      <c r="F744" s="560"/>
    </row>
    <row r="745" spans="6:6" ht="14.25" customHeight="1" x14ac:dyDescent="0.35">
      <c r="F745" s="560"/>
    </row>
    <row r="746" spans="6:6" ht="14.25" customHeight="1" x14ac:dyDescent="0.35">
      <c r="F746" s="560"/>
    </row>
    <row r="747" spans="6:6" ht="14.25" customHeight="1" x14ac:dyDescent="0.35">
      <c r="F747" s="560"/>
    </row>
    <row r="748" spans="6:6" ht="14.25" customHeight="1" x14ac:dyDescent="0.35">
      <c r="F748" s="560"/>
    </row>
    <row r="749" spans="6:6" ht="14.25" customHeight="1" x14ac:dyDescent="0.35">
      <c r="F749" s="560"/>
    </row>
    <row r="750" spans="6:6" ht="14.25" customHeight="1" x14ac:dyDescent="0.35">
      <c r="F750" s="560"/>
    </row>
    <row r="751" spans="6:6" ht="14.25" customHeight="1" x14ac:dyDescent="0.35">
      <c r="F751" s="560"/>
    </row>
    <row r="752" spans="6:6" ht="14.25" customHeight="1" x14ac:dyDescent="0.35">
      <c r="F752" s="560"/>
    </row>
    <row r="753" spans="6:6" ht="14.25" customHeight="1" x14ac:dyDescent="0.35">
      <c r="F753" s="560"/>
    </row>
    <row r="754" spans="6:6" ht="14.25" customHeight="1" x14ac:dyDescent="0.35">
      <c r="F754" s="560"/>
    </row>
    <row r="755" spans="6:6" ht="14.25" customHeight="1" x14ac:dyDescent="0.35">
      <c r="F755" s="560"/>
    </row>
    <row r="756" spans="6:6" ht="14.25" customHeight="1" x14ac:dyDescent="0.35">
      <c r="F756" s="560"/>
    </row>
    <row r="757" spans="6:6" ht="14.25" customHeight="1" x14ac:dyDescent="0.35">
      <c r="F757" s="560"/>
    </row>
    <row r="758" spans="6:6" ht="14.25" customHeight="1" x14ac:dyDescent="0.35">
      <c r="F758" s="560"/>
    </row>
    <row r="759" spans="6:6" ht="14.25" customHeight="1" x14ac:dyDescent="0.35">
      <c r="F759" s="560"/>
    </row>
    <row r="760" spans="6:6" ht="14.25" customHeight="1" x14ac:dyDescent="0.35">
      <c r="F760" s="560"/>
    </row>
    <row r="761" spans="6:6" ht="14.25" customHeight="1" x14ac:dyDescent="0.35">
      <c r="F761" s="560"/>
    </row>
    <row r="762" spans="6:6" ht="14.25" customHeight="1" x14ac:dyDescent="0.35">
      <c r="F762" s="560"/>
    </row>
    <row r="763" spans="6:6" ht="14.25" customHeight="1" x14ac:dyDescent="0.35">
      <c r="F763" s="560"/>
    </row>
    <row r="764" spans="6:6" ht="14.25" customHeight="1" x14ac:dyDescent="0.35">
      <c r="F764" s="560"/>
    </row>
    <row r="765" spans="6:6" ht="14.25" customHeight="1" x14ac:dyDescent="0.35">
      <c r="F765" s="560"/>
    </row>
    <row r="766" spans="6:6" ht="14.25" customHeight="1" x14ac:dyDescent="0.35">
      <c r="F766" s="560"/>
    </row>
    <row r="767" spans="6:6" ht="14.25" customHeight="1" x14ac:dyDescent="0.35">
      <c r="F767" s="560"/>
    </row>
    <row r="768" spans="6:6" ht="14.25" customHeight="1" x14ac:dyDescent="0.35">
      <c r="F768" s="560"/>
    </row>
    <row r="769" spans="6:6" ht="14.25" customHeight="1" x14ac:dyDescent="0.35">
      <c r="F769" s="560"/>
    </row>
    <row r="770" spans="6:6" ht="14.25" customHeight="1" x14ac:dyDescent="0.35">
      <c r="F770" s="560"/>
    </row>
    <row r="771" spans="6:6" ht="14.25" customHeight="1" x14ac:dyDescent="0.35">
      <c r="F771" s="560"/>
    </row>
    <row r="772" spans="6:6" ht="14.25" customHeight="1" x14ac:dyDescent="0.35">
      <c r="F772" s="560"/>
    </row>
    <row r="773" spans="6:6" ht="14.25" customHeight="1" x14ac:dyDescent="0.35">
      <c r="F773" s="560"/>
    </row>
    <row r="774" spans="6:6" ht="14.25" customHeight="1" x14ac:dyDescent="0.35">
      <c r="F774" s="560"/>
    </row>
    <row r="775" spans="6:6" ht="14.25" customHeight="1" x14ac:dyDescent="0.35">
      <c r="F775" s="560"/>
    </row>
    <row r="776" spans="6:6" ht="14.25" customHeight="1" x14ac:dyDescent="0.35">
      <c r="F776" s="560"/>
    </row>
    <row r="777" spans="6:6" ht="14.25" customHeight="1" x14ac:dyDescent="0.35">
      <c r="F777" s="560"/>
    </row>
    <row r="778" spans="6:6" ht="14.25" customHeight="1" x14ac:dyDescent="0.35">
      <c r="F778" s="560"/>
    </row>
    <row r="779" spans="6:6" ht="14.25" customHeight="1" x14ac:dyDescent="0.35">
      <c r="F779" s="560"/>
    </row>
    <row r="780" spans="6:6" ht="14.25" customHeight="1" x14ac:dyDescent="0.35">
      <c r="F780" s="560"/>
    </row>
    <row r="781" spans="6:6" ht="14.25" customHeight="1" x14ac:dyDescent="0.35">
      <c r="F781" s="560"/>
    </row>
    <row r="782" spans="6:6" ht="14.25" customHeight="1" x14ac:dyDescent="0.35">
      <c r="F782" s="560"/>
    </row>
    <row r="783" spans="6:6" ht="14.25" customHeight="1" x14ac:dyDescent="0.35">
      <c r="F783" s="560"/>
    </row>
    <row r="784" spans="6:6" ht="14.25" customHeight="1" x14ac:dyDescent="0.35">
      <c r="F784" s="560"/>
    </row>
    <row r="785" spans="6:6" ht="14.25" customHeight="1" x14ac:dyDescent="0.35">
      <c r="F785" s="560"/>
    </row>
    <row r="786" spans="6:6" ht="14.25" customHeight="1" x14ac:dyDescent="0.35">
      <c r="F786" s="560"/>
    </row>
    <row r="787" spans="6:6" ht="14.25" customHeight="1" x14ac:dyDescent="0.35">
      <c r="F787" s="560"/>
    </row>
    <row r="788" spans="6:6" ht="14.25" customHeight="1" x14ac:dyDescent="0.35">
      <c r="F788" s="560"/>
    </row>
    <row r="789" spans="6:6" ht="14.25" customHeight="1" x14ac:dyDescent="0.35">
      <c r="F789" s="560"/>
    </row>
    <row r="790" spans="6:6" ht="14.25" customHeight="1" x14ac:dyDescent="0.35">
      <c r="F790" s="560"/>
    </row>
    <row r="791" spans="6:6" ht="14.25" customHeight="1" x14ac:dyDescent="0.35">
      <c r="F791" s="560"/>
    </row>
    <row r="792" spans="6:6" ht="14.25" customHeight="1" x14ac:dyDescent="0.35">
      <c r="F792" s="560"/>
    </row>
    <row r="793" spans="6:6" ht="14.25" customHeight="1" x14ac:dyDescent="0.35">
      <c r="F793" s="560"/>
    </row>
    <row r="794" spans="6:6" ht="14.25" customHeight="1" x14ac:dyDescent="0.35">
      <c r="F794" s="560"/>
    </row>
    <row r="795" spans="6:6" ht="14.25" customHeight="1" x14ac:dyDescent="0.35">
      <c r="F795" s="560"/>
    </row>
    <row r="796" spans="6:6" ht="14.25" customHeight="1" x14ac:dyDescent="0.35">
      <c r="F796" s="560"/>
    </row>
    <row r="797" spans="6:6" ht="14.25" customHeight="1" x14ac:dyDescent="0.35">
      <c r="F797" s="560"/>
    </row>
    <row r="798" spans="6:6" ht="14.25" customHeight="1" x14ac:dyDescent="0.35">
      <c r="F798" s="560"/>
    </row>
    <row r="799" spans="6:6" ht="14.25" customHeight="1" x14ac:dyDescent="0.35">
      <c r="F799" s="560"/>
    </row>
    <row r="800" spans="6:6" ht="14.25" customHeight="1" x14ac:dyDescent="0.35">
      <c r="F800" s="560"/>
    </row>
    <row r="801" spans="6:6" ht="14.25" customHeight="1" x14ac:dyDescent="0.35">
      <c r="F801" s="560"/>
    </row>
    <row r="802" spans="6:6" ht="14.25" customHeight="1" x14ac:dyDescent="0.35">
      <c r="F802" s="560"/>
    </row>
    <row r="803" spans="6:6" ht="14.25" customHeight="1" x14ac:dyDescent="0.35">
      <c r="F803" s="560"/>
    </row>
    <row r="804" spans="6:6" ht="14.25" customHeight="1" x14ac:dyDescent="0.35">
      <c r="F804" s="560"/>
    </row>
    <row r="805" spans="6:6" ht="14.25" customHeight="1" x14ac:dyDescent="0.35">
      <c r="F805" s="560"/>
    </row>
    <row r="806" spans="6:6" ht="14.25" customHeight="1" x14ac:dyDescent="0.35">
      <c r="F806" s="560"/>
    </row>
    <row r="807" spans="6:6" ht="14.25" customHeight="1" x14ac:dyDescent="0.35">
      <c r="F807" s="560"/>
    </row>
    <row r="808" spans="6:6" ht="14.25" customHeight="1" x14ac:dyDescent="0.35">
      <c r="F808" s="560"/>
    </row>
    <row r="809" spans="6:6" ht="14.25" customHeight="1" x14ac:dyDescent="0.35">
      <c r="F809" s="560"/>
    </row>
    <row r="810" spans="6:6" ht="14.25" customHeight="1" x14ac:dyDescent="0.35">
      <c r="F810" s="560"/>
    </row>
    <row r="811" spans="6:6" ht="14.25" customHeight="1" x14ac:dyDescent="0.35">
      <c r="F811" s="560"/>
    </row>
    <row r="812" spans="6:6" ht="14.25" customHeight="1" x14ac:dyDescent="0.35">
      <c r="F812" s="560"/>
    </row>
    <row r="813" spans="6:6" ht="14.25" customHeight="1" x14ac:dyDescent="0.35">
      <c r="F813" s="560"/>
    </row>
    <row r="814" spans="6:6" ht="14.25" customHeight="1" x14ac:dyDescent="0.35">
      <c r="F814" s="560"/>
    </row>
    <row r="815" spans="6:6" ht="14.25" customHeight="1" x14ac:dyDescent="0.35">
      <c r="F815" s="560"/>
    </row>
    <row r="816" spans="6:6" ht="14.25" customHeight="1" x14ac:dyDescent="0.35">
      <c r="F816" s="560"/>
    </row>
    <row r="817" spans="6:6" ht="14.25" customHeight="1" x14ac:dyDescent="0.35">
      <c r="F817" s="560"/>
    </row>
    <row r="818" spans="6:6" ht="14.25" customHeight="1" x14ac:dyDescent="0.35">
      <c r="F818" s="560"/>
    </row>
    <row r="819" spans="6:6" ht="14.25" customHeight="1" x14ac:dyDescent="0.35">
      <c r="F819" s="560"/>
    </row>
    <row r="820" spans="6:6" ht="14.25" customHeight="1" x14ac:dyDescent="0.35">
      <c r="F820" s="560"/>
    </row>
    <row r="821" spans="6:6" ht="14.25" customHeight="1" x14ac:dyDescent="0.35">
      <c r="F821" s="560"/>
    </row>
    <row r="822" spans="6:6" ht="14.25" customHeight="1" x14ac:dyDescent="0.35">
      <c r="F822" s="560"/>
    </row>
    <row r="823" spans="6:6" ht="14.25" customHeight="1" x14ac:dyDescent="0.35">
      <c r="F823" s="560"/>
    </row>
    <row r="824" spans="6:6" ht="14.25" customHeight="1" x14ac:dyDescent="0.35">
      <c r="F824" s="560"/>
    </row>
    <row r="825" spans="6:6" ht="14.25" customHeight="1" x14ac:dyDescent="0.35">
      <c r="F825" s="560"/>
    </row>
    <row r="826" spans="6:6" ht="14.25" customHeight="1" x14ac:dyDescent="0.35">
      <c r="F826" s="560"/>
    </row>
    <row r="827" spans="6:6" ht="14.25" customHeight="1" x14ac:dyDescent="0.35">
      <c r="F827" s="560"/>
    </row>
    <row r="828" spans="6:6" ht="14.25" customHeight="1" x14ac:dyDescent="0.35">
      <c r="F828" s="560"/>
    </row>
    <row r="829" spans="6:6" ht="14.25" customHeight="1" x14ac:dyDescent="0.35">
      <c r="F829" s="560"/>
    </row>
    <row r="830" spans="6:6" ht="14.25" customHeight="1" x14ac:dyDescent="0.35">
      <c r="F830" s="560"/>
    </row>
    <row r="831" spans="6:6" ht="14.25" customHeight="1" x14ac:dyDescent="0.35">
      <c r="F831" s="560"/>
    </row>
    <row r="832" spans="6:6" ht="14.25" customHeight="1" x14ac:dyDescent="0.35">
      <c r="F832" s="560"/>
    </row>
    <row r="833" spans="6:6" ht="14.25" customHeight="1" x14ac:dyDescent="0.35">
      <c r="F833" s="560"/>
    </row>
    <row r="834" spans="6:6" ht="14.25" customHeight="1" x14ac:dyDescent="0.35">
      <c r="F834" s="560"/>
    </row>
    <row r="835" spans="6:6" ht="14.25" customHeight="1" x14ac:dyDescent="0.35">
      <c r="F835" s="560"/>
    </row>
    <row r="836" spans="6:6" ht="14.25" customHeight="1" x14ac:dyDescent="0.35">
      <c r="F836" s="560"/>
    </row>
    <row r="837" spans="6:6" ht="14.25" customHeight="1" x14ac:dyDescent="0.35">
      <c r="F837" s="560"/>
    </row>
    <row r="838" spans="6:6" ht="14.25" customHeight="1" x14ac:dyDescent="0.35">
      <c r="F838" s="560"/>
    </row>
    <row r="839" spans="6:6" ht="14.25" customHeight="1" x14ac:dyDescent="0.35">
      <c r="F839" s="560"/>
    </row>
    <row r="840" spans="6:6" ht="14.25" customHeight="1" x14ac:dyDescent="0.35">
      <c r="F840" s="560"/>
    </row>
    <row r="841" spans="6:6" ht="14.25" customHeight="1" x14ac:dyDescent="0.35">
      <c r="F841" s="560"/>
    </row>
    <row r="842" spans="6:6" ht="14.25" customHeight="1" x14ac:dyDescent="0.35">
      <c r="F842" s="560"/>
    </row>
    <row r="843" spans="6:6" ht="14.25" customHeight="1" x14ac:dyDescent="0.35">
      <c r="F843" s="560"/>
    </row>
    <row r="844" spans="6:6" ht="14.25" customHeight="1" x14ac:dyDescent="0.35">
      <c r="F844" s="560"/>
    </row>
    <row r="845" spans="6:6" ht="14.25" customHeight="1" x14ac:dyDescent="0.35">
      <c r="F845" s="560"/>
    </row>
    <row r="846" spans="6:6" ht="14.25" customHeight="1" x14ac:dyDescent="0.35">
      <c r="F846" s="560"/>
    </row>
    <row r="847" spans="6:6" ht="14.25" customHeight="1" x14ac:dyDescent="0.35">
      <c r="F847" s="560"/>
    </row>
    <row r="848" spans="6:6" ht="14.25" customHeight="1" x14ac:dyDescent="0.35">
      <c r="F848" s="560"/>
    </row>
    <row r="849" spans="6:6" ht="14.25" customHeight="1" x14ac:dyDescent="0.35">
      <c r="F849" s="560"/>
    </row>
    <row r="850" spans="6:6" ht="14.25" customHeight="1" x14ac:dyDescent="0.35">
      <c r="F850" s="560"/>
    </row>
    <row r="851" spans="6:6" ht="14.25" customHeight="1" x14ac:dyDescent="0.35">
      <c r="F851" s="560"/>
    </row>
    <row r="852" spans="6:6" ht="14.25" customHeight="1" x14ac:dyDescent="0.35">
      <c r="F852" s="560"/>
    </row>
    <row r="853" spans="6:6" ht="14.25" customHeight="1" x14ac:dyDescent="0.35">
      <c r="F853" s="560"/>
    </row>
    <row r="854" spans="6:6" ht="14.25" customHeight="1" x14ac:dyDescent="0.35">
      <c r="F854" s="560"/>
    </row>
    <row r="855" spans="6:6" ht="14.25" customHeight="1" x14ac:dyDescent="0.35">
      <c r="F855" s="560"/>
    </row>
    <row r="856" spans="6:6" ht="14.25" customHeight="1" x14ac:dyDescent="0.35">
      <c r="F856" s="560"/>
    </row>
    <row r="857" spans="6:6" ht="14.25" customHeight="1" x14ac:dyDescent="0.35">
      <c r="F857" s="560"/>
    </row>
    <row r="858" spans="6:6" ht="14.25" customHeight="1" x14ac:dyDescent="0.35">
      <c r="F858" s="560"/>
    </row>
    <row r="859" spans="6:6" ht="14.25" customHeight="1" x14ac:dyDescent="0.35">
      <c r="F859" s="560"/>
    </row>
    <row r="860" spans="6:6" ht="14.25" customHeight="1" x14ac:dyDescent="0.35">
      <c r="F860" s="560"/>
    </row>
    <row r="861" spans="6:6" ht="14.25" customHeight="1" x14ac:dyDescent="0.35">
      <c r="F861" s="560"/>
    </row>
    <row r="862" spans="6:6" ht="14.25" customHeight="1" x14ac:dyDescent="0.35">
      <c r="F862" s="560"/>
    </row>
    <row r="863" spans="6:6" ht="14.25" customHeight="1" x14ac:dyDescent="0.35">
      <c r="F863" s="560"/>
    </row>
    <row r="864" spans="6:6" ht="14.25" customHeight="1" x14ac:dyDescent="0.35">
      <c r="F864" s="560"/>
    </row>
    <row r="865" spans="6:6" ht="14.25" customHeight="1" x14ac:dyDescent="0.35">
      <c r="F865" s="560"/>
    </row>
    <row r="866" spans="6:6" ht="14.25" customHeight="1" x14ac:dyDescent="0.35">
      <c r="F866" s="560"/>
    </row>
    <row r="867" spans="6:6" ht="14.25" customHeight="1" x14ac:dyDescent="0.35">
      <c r="F867" s="560"/>
    </row>
    <row r="868" spans="6:6" ht="14.25" customHeight="1" x14ac:dyDescent="0.35">
      <c r="F868" s="560"/>
    </row>
    <row r="869" spans="6:6" ht="14.25" customHeight="1" x14ac:dyDescent="0.35">
      <c r="F869" s="560"/>
    </row>
    <row r="870" spans="6:6" ht="14.25" customHeight="1" x14ac:dyDescent="0.35">
      <c r="F870" s="560"/>
    </row>
    <row r="871" spans="6:6" ht="14.25" customHeight="1" x14ac:dyDescent="0.35">
      <c r="F871" s="560"/>
    </row>
    <row r="872" spans="6:6" ht="14.25" customHeight="1" x14ac:dyDescent="0.35">
      <c r="F872" s="560"/>
    </row>
    <row r="873" spans="6:6" ht="14.25" customHeight="1" x14ac:dyDescent="0.35">
      <c r="F873" s="560"/>
    </row>
    <row r="874" spans="6:6" ht="14.25" customHeight="1" x14ac:dyDescent="0.35">
      <c r="F874" s="560"/>
    </row>
    <row r="875" spans="6:6" ht="14.25" customHeight="1" x14ac:dyDescent="0.35">
      <c r="F875" s="560"/>
    </row>
    <row r="876" spans="6:6" ht="14.25" customHeight="1" x14ac:dyDescent="0.35">
      <c r="F876" s="560"/>
    </row>
    <row r="877" spans="6:6" ht="14.25" customHeight="1" x14ac:dyDescent="0.35">
      <c r="F877" s="560"/>
    </row>
    <row r="878" spans="6:6" ht="14.25" customHeight="1" x14ac:dyDescent="0.35">
      <c r="F878" s="560"/>
    </row>
    <row r="879" spans="6:6" ht="14.25" customHeight="1" x14ac:dyDescent="0.35">
      <c r="F879" s="560"/>
    </row>
    <row r="880" spans="6:6" ht="14.25" customHeight="1" x14ac:dyDescent="0.35">
      <c r="F880" s="560"/>
    </row>
    <row r="881" spans="6:6" ht="14.25" customHeight="1" x14ac:dyDescent="0.35">
      <c r="F881" s="560"/>
    </row>
    <row r="882" spans="6:6" ht="14.25" customHeight="1" x14ac:dyDescent="0.35">
      <c r="F882" s="560"/>
    </row>
    <row r="883" spans="6:6" ht="14.25" customHeight="1" x14ac:dyDescent="0.35">
      <c r="F883" s="560"/>
    </row>
    <row r="884" spans="6:6" ht="14.25" customHeight="1" x14ac:dyDescent="0.35">
      <c r="F884" s="560"/>
    </row>
    <row r="885" spans="6:6" ht="14.25" customHeight="1" x14ac:dyDescent="0.35">
      <c r="F885" s="560"/>
    </row>
    <row r="886" spans="6:6" ht="14.25" customHeight="1" x14ac:dyDescent="0.35">
      <c r="F886" s="560"/>
    </row>
    <row r="887" spans="6:6" ht="14.25" customHeight="1" x14ac:dyDescent="0.35">
      <c r="F887" s="560"/>
    </row>
    <row r="888" spans="6:6" ht="14.25" customHeight="1" x14ac:dyDescent="0.35">
      <c r="F888" s="560"/>
    </row>
    <row r="889" spans="6:6" ht="14.25" customHeight="1" x14ac:dyDescent="0.35">
      <c r="F889" s="560"/>
    </row>
    <row r="890" spans="6:6" ht="14.25" customHeight="1" x14ac:dyDescent="0.35">
      <c r="F890" s="560"/>
    </row>
    <row r="891" spans="6:6" ht="14.25" customHeight="1" x14ac:dyDescent="0.35">
      <c r="F891" s="560"/>
    </row>
    <row r="892" spans="6:6" ht="14.25" customHeight="1" x14ac:dyDescent="0.35">
      <c r="F892" s="560"/>
    </row>
    <row r="893" spans="6:6" ht="14.25" customHeight="1" x14ac:dyDescent="0.35">
      <c r="F893" s="560"/>
    </row>
    <row r="894" spans="6:6" ht="14.25" customHeight="1" x14ac:dyDescent="0.35">
      <c r="F894" s="560"/>
    </row>
    <row r="895" spans="6:6" ht="14.25" customHeight="1" x14ac:dyDescent="0.35">
      <c r="F895" s="560"/>
    </row>
    <row r="896" spans="6:6" ht="14.25" customHeight="1" x14ac:dyDescent="0.35">
      <c r="F896" s="560"/>
    </row>
    <row r="897" spans="6:6" ht="14.25" customHeight="1" x14ac:dyDescent="0.35">
      <c r="F897" s="560"/>
    </row>
    <row r="898" spans="6:6" ht="14.25" customHeight="1" x14ac:dyDescent="0.35">
      <c r="F898" s="560"/>
    </row>
    <row r="899" spans="6:6" ht="14.25" customHeight="1" x14ac:dyDescent="0.35">
      <c r="F899" s="560"/>
    </row>
    <row r="900" spans="6:6" ht="14.25" customHeight="1" x14ac:dyDescent="0.35">
      <c r="F900" s="560"/>
    </row>
    <row r="901" spans="6:6" ht="14.25" customHeight="1" x14ac:dyDescent="0.35">
      <c r="F901" s="560"/>
    </row>
    <row r="902" spans="6:6" ht="14.25" customHeight="1" x14ac:dyDescent="0.35">
      <c r="F902" s="560"/>
    </row>
    <row r="903" spans="6:6" ht="14.25" customHeight="1" x14ac:dyDescent="0.35">
      <c r="F903" s="560"/>
    </row>
    <row r="904" spans="6:6" ht="14.25" customHeight="1" x14ac:dyDescent="0.35">
      <c r="F904" s="560"/>
    </row>
    <row r="905" spans="6:6" ht="14.25" customHeight="1" x14ac:dyDescent="0.35">
      <c r="F905" s="560"/>
    </row>
    <row r="906" spans="6:6" ht="14.25" customHeight="1" x14ac:dyDescent="0.35">
      <c r="F906" s="560"/>
    </row>
    <row r="907" spans="6:6" ht="14.25" customHeight="1" x14ac:dyDescent="0.35">
      <c r="F907" s="560"/>
    </row>
    <row r="908" spans="6:6" ht="14.25" customHeight="1" x14ac:dyDescent="0.35">
      <c r="F908" s="560"/>
    </row>
    <row r="909" spans="6:6" ht="14.25" customHeight="1" x14ac:dyDescent="0.35">
      <c r="F909" s="560"/>
    </row>
    <row r="910" spans="6:6" ht="14.25" customHeight="1" x14ac:dyDescent="0.35">
      <c r="F910" s="560"/>
    </row>
    <row r="911" spans="6:6" ht="14.25" customHeight="1" x14ac:dyDescent="0.35">
      <c r="F911" s="560"/>
    </row>
    <row r="912" spans="6:6" ht="14.25" customHeight="1" x14ac:dyDescent="0.35">
      <c r="F912" s="560"/>
    </row>
    <row r="913" spans="6:6" ht="14.25" customHeight="1" x14ac:dyDescent="0.35">
      <c r="F913" s="560"/>
    </row>
    <row r="914" spans="6:6" ht="14.25" customHeight="1" x14ac:dyDescent="0.35">
      <c r="F914" s="560"/>
    </row>
    <row r="915" spans="6:6" ht="14.25" customHeight="1" x14ac:dyDescent="0.35">
      <c r="F915" s="560"/>
    </row>
    <row r="916" spans="6:6" ht="14.25" customHeight="1" x14ac:dyDescent="0.35">
      <c r="F916" s="560"/>
    </row>
    <row r="917" spans="6:6" ht="14.25" customHeight="1" x14ac:dyDescent="0.35">
      <c r="F917" s="560"/>
    </row>
    <row r="918" spans="6:6" ht="14.25" customHeight="1" x14ac:dyDescent="0.35">
      <c r="F918" s="560"/>
    </row>
    <row r="919" spans="6:6" ht="14.25" customHeight="1" x14ac:dyDescent="0.35">
      <c r="F919" s="560"/>
    </row>
    <row r="920" spans="6:6" ht="14.25" customHeight="1" x14ac:dyDescent="0.35">
      <c r="F920" s="560"/>
    </row>
    <row r="921" spans="6:6" ht="14.25" customHeight="1" x14ac:dyDescent="0.35">
      <c r="F921" s="560"/>
    </row>
    <row r="922" spans="6:6" ht="14.25" customHeight="1" x14ac:dyDescent="0.35">
      <c r="F922" s="560"/>
    </row>
    <row r="923" spans="6:6" ht="14.25" customHeight="1" x14ac:dyDescent="0.35">
      <c r="F923" s="560"/>
    </row>
    <row r="924" spans="6:6" ht="14.25" customHeight="1" x14ac:dyDescent="0.35">
      <c r="F924" s="560"/>
    </row>
    <row r="925" spans="6:6" ht="14.25" customHeight="1" x14ac:dyDescent="0.35">
      <c r="F925" s="560"/>
    </row>
    <row r="926" spans="6:6" ht="14.25" customHeight="1" x14ac:dyDescent="0.35">
      <c r="F926" s="560"/>
    </row>
    <row r="927" spans="6:6" ht="14.25" customHeight="1" x14ac:dyDescent="0.35">
      <c r="F927" s="560"/>
    </row>
    <row r="928" spans="6:6" ht="14.25" customHeight="1" x14ac:dyDescent="0.35">
      <c r="F928" s="560"/>
    </row>
    <row r="929" spans="6:6" ht="14.25" customHeight="1" x14ac:dyDescent="0.35">
      <c r="F929" s="560"/>
    </row>
    <row r="930" spans="6:6" ht="14.25" customHeight="1" x14ac:dyDescent="0.35">
      <c r="F930" s="560"/>
    </row>
    <row r="931" spans="6:6" ht="14.25" customHeight="1" x14ac:dyDescent="0.35">
      <c r="F931" s="560"/>
    </row>
    <row r="932" spans="6:6" ht="14.25" customHeight="1" x14ac:dyDescent="0.35">
      <c r="F932" s="560"/>
    </row>
    <row r="933" spans="6:6" ht="14.25" customHeight="1" x14ac:dyDescent="0.35">
      <c r="F933" s="560"/>
    </row>
    <row r="934" spans="6:6" ht="14.25" customHeight="1" x14ac:dyDescent="0.35">
      <c r="F934" s="560"/>
    </row>
    <row r="935" spans="6:6" ht="14.25" customHeight="1" x14ac:dyDescent="0.35">
      <c r="F935" s="560"/>
    </row>
    <row r="936" spans="6:6" ht="14.25" customHeight="1" x14ac:dyDescent="0.35">
      <c r="F936" s="560"/>
    </row>
    <row r="937" spans="6:6" ht="14.25" customHeight="1" x14ac:dyDescent="0.35">
      <c r="F937" s="560"/>
    </row>
    <row r="938" spans="6:6" ht="14.25" customHeight="1" x14ac:dyDescent="0.35">
      <c r="F938" s="560"/>
    </row>
    <row r="939" spans="6:6" ht="14.25" customHeight="1" x14ac:dyDescent="0.35">
      <c r="F939" s="560"/>
    </row>
    <row r="940" spans="6:6" ht="14.25" customHeight="1" x14ac:dyDescent="0.35">
      <c r="F940" s="560"/>
    </row>
    <row r="941" spans="6:6" ht="14.25" customHeight="1" x14ac:dyDescent="0.35">
      <c r="F941" s="560"/>
    </row>
    <row r="942" spans="6:6" ht="14.25" customHeight="1" x14ac:dyDescent="0.35">
      <c r="F942" s="560"/>
    </row>
    <row r="943" spans="6:6" ht="14.25" customHeight="1" x14ac:dyDescent="0.35">
      <c r="F943" s="560"/>
    </row>
    <row r="944" spans="6:6" ht="14.25" customHeight="1" x14ac:dyDescent="0.35">
      <c r="F944" s="560"/>
    </row>
    <row r="945" spans="6:6" ht="14.25" customHeight="1" x14ac:dyDescent="0.35">
      <c r="F945" s="560"/>
    </row>
    <row r="946" spans="6:6" ht="14.25" customHeight="1" x14ac:dyDescent="0.35">
      <c r="F946" s="560"/>
    </row>
    <row r="947" spans="6:6" ht="14.25" customHeight="1" x14ac:dyDescent="0.35">
      <c r="F947" s="560"/>
    </row>
    <row r="948" spans="6:6" ht="14.25" customHeight="1" x14ac:dyDescent="0.35">
      <c r="F948" s="560"/>
    </row>
    <row r="949" spans="6:6" ht="14.25" customHeight="1" x14ac:dyDescent="0.35">
      <c r="F949" s="560"/>
    </row>
    <row r="950" spans="6:6" ht="14.25" customHeight="1" x14ac:dyDescent="0.35">
      <c r="F950" s="560"/>
    </row>
    <row r="951" spans="6:6" ht="14.25" customHeight="1" x14ac:dyDescent="0.35">
      <c r="F951" s="560"/>
    </row>
    <row r="952" spans="6:6" ht="14.25" customHeight="1" x14ac:dyDescent="0.35">
      <c r="F952" s="560"/>
    </row>
    <row r="953" spans="6:6" ht="14.25" customHeight="1" x14ac:dyDescent="0.35">
      <c r="F953" s="560"/>
    </row>
    <row r="954" spans="6:6" ht="14.25" customHeight="1" x14ac:dyDescent="0.35">
      <c r="F954" s="560"/>
    </row>
    <row r="955" spans="6:6" ht="14.25" customHeight="1" x14ac:dyDescent="0.35">
      <c r="F955" s="560"/>
    </row>
    <row r="956" spans="6:6" ht="14.25" customHeight="1" x14ac:dyDescent="0.35">
      <c r="F956" s="560"/>
    </row>
    <row r="957" spans="6:6" ht="14.25" customHeight="1" x14ac:dyDescent="0.35">
      <c r="F957" s="560"/>
    </row>
    <row r="958" spans="6:6" ht="14.25" customHeight="1" x14ac:dyDescent="0.35">
      <c r="F958" s="560"/>
    </row>
    <row r="959" spans="6:6" ht="14.25" customHeight="1" x14ac:dyDescent="0.35">
      <c r="F959" s="560"/>
    </row>
    <row r="960" spans="6:6" ht="14.25" customHeight="1" x14ac:dyDescent="0.35">
      <c r="F960" s="560"/>
    </row>
    <row r="961" spans="6:6" ht="14.25" customHeight="1" x14ac:dyDescent="0.35">
      <c r="F961" s="560"/>
    </row>
    <row r="962" spans="6:6" ht="14.25" customHeight="1" x14ac:dyDescent="0.35">
      <c r="F962" s="560"/>
    </row>
    <row r="963" spans="6:6" ht="14.25" customHeight="1" x14ac:dyDescent="0.35">
      <c r="F963" s="560"/>
    </row>
    <row r="964" spans="6:6" ht="14.25" customHeight="1" x14ac:dyDescent="0.35">
      <c r="F964" s="560"/>
    </row>
    <row r="965" spans="6:6" ht="14.25" customHeight="1" x14ac:dyDescent="0.35">
      <c r="F965" s="560"/>
    </row>
    <row r="966" spans="6:6" ht="14.25" customHeight="1" x14ac:dyDescent="0.35">
      <c r="F966" s="560"/>
    </row>
    <row r="967" spans="6:6" ht="14.25" customHeight="1" x14ac:dyDescent="0.35">
      <c r="F967" s="560"/>
    </row>
    <row r="968" spans="6:6" ht="14.25" customHeight="1" x14ac:dyDescent="0.35">
      <c r="F968" s="560"/>
    </row>
    <row r="969" spans="6:6" ht="14.25" customHeight="1" x14ac:dyDescent="0.35">
      <c r="F969" s="560"/>
    </row>
    <row r="970" spans="6:6" ht="14.25" customHeight="1" x14ac:dyDescent="0.35">
      <c r="F970" s="560"/>
    </row>
    <row r="971" spans="6:6" ht="14.25" customHeight="1" x14ac:dyDescent="0.35">
      <c r="F971" s="560"/>
    </row>
    <row r="972" spans="6:6" ht="14.25" customHeight="1" x14ac:dyDescent="0.35">
      <c r="F972" s="560"/>
    </row>
    <row r="973" spans="6:6" ht="14.25" customHeight="1" x14ac:dyDescent="0.35">
      <c r="F973" s="560"/>
    </row>
    <row r="974" spans="6:6" ht="14.25" customHeight="1" x14ac:dyDescent="0.35">
      <c r="F974" s="560"/>
    </row>
    <row r="975" spans="6:6" ht="14.25" customHeight="1" x14ac:dyDescent="0.35">
      <c r="F975" s="560"/>
    </row>
    <row r="976" spans="6:6" ht="14.25" customHeight="1" x14ac:dyDescent="0.35">
      <c r="F976" s="560"/>
    </row>
    <row r="977" spans="6:6" ht="14.25" customHeight="1" x14ac:dyDescent="0.35">
      <c r="F977" s="560"/>
    </row>
    <row r="978" spans="6:6" ht="14.25" customHeight="1" x14ac:dyDescent="0.35">
      <c r="F978" s="560"/>
    </row>
    <row r="979" spans="6:6" ht="14.25" customHeight="1" x14ac:dyDescent="0.35">
      <c r="F979" s="560"/>
    </row>
    <row r="980" spans="6:6" ht="14.25" customHeight="1" x14ac:dyDescent="0.35">
      <c r="F980" s="560"/>
    </row>
    <row r="981" spans="6:6" ht="14.25" customHeight="1" x14ac:dyDescent="0.35">
      <c r="F981" s="560"/>
    </row>
    <row r="982" spans="6:6" ht="14.25" customHeight="1" x14ac:dyDescent="0.35">
      <c r="F982" s="560"/>
    </row>
    <row r="983" spans="6:6" ht="14.25" customHeight="1" x14ac:dyDescent="0.35">
      <c r="F983" s="560"/>
    </row>
    <row r="984" spans="6:6" ht="14.25" customHeight="1" x14ac:dyDescent="0.35">
      <c r="F984" s="560"/>
    </row>
    <row r="985" spans="6:6" ht="14.25" customHeight="1" x14ac:dyDescent="0.35">
      <c r="F985" s="560"/>
    </row>
    <row r="986" spans="6:6" ht="14.25" customHeight="1" x14ac:dyDescent="0.35">
      <c r="F986" s="560"/>
    </row>
    <row r="987" spans="6:6" ht="14.25" customHeight="1" x14ac:dyDescent="0.35">
      <c r="F987" s="560"/>
    </row>
    <row r="988" spans="6:6" ht="14.25" customHeight="1" x14ac:dyDescent="0.35">
      <c r="F988" s="560"/>
    </row>
    <row r="989" spans="6:6" ht="14.25" customHeight="1" x14ac:dyDescent="0.35">
      <c r="F989" s="560"/>
    </row>
    <row r="990" spans="6:6" ht="14.25" customHeight="1" x14ac:dyDescent="0.35">
      <c r="F990" s="560"/>
    </row>
    <row r="991" spans="6:6" ht="14.25" customHeight="1" x14ac:dyDescent="0.35">
      <c r="F991" s="560"/>
    </row>
    <row r="992" spans="6:6" ht="14.25" customHeight="1" x14ac:dyDescent="0.35">
      <c r="F992" s="560"/>
    </row>
    <row r="993" spans="6:6" ht="14.25" customHeight="1" x14ac:dyDescent="0.35">
      <c r="F993" s="560"/>
    </row>
    <row r="994" spans="6:6" ht="14.25" customHeight="1" x14ac:dyDescent="0.35">
      <c r="F994" s="560"/>
    </row>
    <row r="995" spans="6:6" ht="14.25" customHeight="1" x14ac:dyDescent="0.35">
      <c r="F995" s="560"/>
    </row>
    <row r="996" spans="6:6" ht="14.25" customHeight="1" x14ac:dyDescent="0.35">
      <c r="F996" s="560"/>
    </row>
    <row r="997" spans="6:6" ht="14.25" customHeight="1" x14ac:dyDescent="0.35">
      <c r="F997" s="560"/>
    </row>
    <row r="998" spans="6:6" ht="14.25" customHeight="1" x14ac:dyDescent="0.35">
      <c r="F998" s="560"/>
    </row>
    <row r="999" spans="6:6" ht="14.25" customHeight="1" x14ac:dyDescent="0.35">
      <c r="F999" s="560"/>
    </row>
    <row r="1000" spans="6:6" ht="14.25" customHeight="1" x14ac:dyDescent="0.35">
      <c r="F1000" s="560"/>
    </row>
  </sheetData>
  <sheetProtection algorithmName="SHA-512" hashValue="pN8HXYCR2WCKUmeESVcSFatvTtCM3l//fpDhOS0ahx1HCLAseKoAjHL7lX21oQsb554j3zlxujasOH47nccXDg==" saltValue="yImFo+0URSjPJEZQqOGiYA==" spinCount="100000" sheet="1" objects="1" scenarios="1" formatCells="0" formatColumns="0" formatRows="0"/>
  <mergeCells count="1">
    <mergeCell ref="F1:F1000"/>
  </mergeCells>
  <dataValidations count="4">
    <dataValidation type="list" allowBlank="1" showErrorMessage="1" sqref="I9:I13" xr:uid="{00000000-0002-0000-0700-000000000000}">
      <formula1>"Fully met,Partially met,Not met"</formula1>
    </dataValidation>
    <dataValidation type="list" allowBlank="1" showErrorMessage="1" sqref="I20:I21" xr:uid="{00000000-0002-0000-0700-000001000000}">
      <formula1>"Met,Not met"</formula1>
    </dataValidation>
    <dataValidation type="list" allowBlank="1" showErrorMessage="1" sqref="C9:C13" xr:uid="{EE67160E-DF18-4CEE-A68E-A92D59BD941B}">
      <formula1>"Cumple Totalmente,Cumple Parcialmente,No Cumple"</formula1>
    </dataValidation>
    <dataValidation type="list" allowBlank="1" showErrorMessage="1" sqref="C20:C21" xr:uid="{BFA495ED-60C3-46DF-B8A7-B8A837C7217C}">
      <formula1>"Cumple,No Cumple"</formula1>
    </dataValidation>
  </dataValidations>
  <pageMargins left="0.25" right="0.25" top="0.75" bottom="0.75" header="0" footer="0"/>
  <pageSetup fitToHeight="0" orientation="portrait"/>
  <headerFooter>
    <oddFooter>&amp;LEnero de 2022&amp;CPautas de evaluación para el programa complementario&amp;RFacilidad de uso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001"/>
  <sheetViews>
    <sheetView showGridLines="0" workbookViewId="0">
      <selection activeCell="F25" sqref="F25:F28"/>
    </sheetView>
  </sheetViews>
  <sheetFormatPr defaultColWidth="14.453125" defaultRowHeight="15" customHeight="1" x14ac:dyDescent="0.35"/>
  <cols>
    <col min="1" max="1" width="25.54296875" customWidth="1"/>
    <col min="2" max="3" width="16.54296875" customWidth="1"/>
    <col min="4" max="4" width="40.54296875" customWidth="1"/>
    <col min="5" max="5" width="19.7265625" customWidth="1"/>
    <col min="6" max="6" width="30.54296875" customWidth="1"/>
    <col min="7" max="7" width="8.7265625" customWidth="1"/>
    <col min="8" max="8" width="25.54296875" customWidth="1"/>
    <col min="9" max="10" width="15.54296875" customWidth="1"/>
    <col min="11" max="11" width="40.54296875" customWidth="1"/>
    <col min="12" max="12" width="15.54296875" customWidth="1"/>
    <col min="13" max="13" width="30.54296875" customWidth="1"/>
    <col min="14" max="19" width="8.7265625" customWidth="1"/>
  </cols>
  <sheetData>
    <row r="1" spans="1:13" ht="14.25" customHeight="1" x14ac:dyDescent="0.35">
      <c r="A1" s="173" t="s">
        <v>496</v>
      </c>
      <c r="G1" s="124"/>
      <c r="H1" s="330" t="s">
        <v>497</v>
      </c>
      <c r="I1" s="262"/>
      <c r="J1" s="262"/>
      <c r="K1" s="262"/>
      <c r="L1" s="262"/>
      <c r="M1" s="262"/>
    </row>
    <row r="2" spans="1:13" ht="14.25" customHeight="1" x14ac:dyDescent="0.35">
      <c r="H2" s="262"/>
      <c r="I2" s="262"/>
      <c r="J2" s="262"/>
      <c r="K2" s="262"/>
      <c r="L2" s="262"/>
      <c r="M2" s="262"/>
    </row>
    <row r="3" spans="1:13" ht="30" customHeight="1" x14ac:dyDescent="0.35">
      <c r="A3" s="188" t="s">
        <v>498</v>
      </c>
      <c r="B3" s="189"/>
      <c r="C3" s="189"/>
      <c r="D3" s="191"/>
      <c r="E3" s="211"/>
      <c r="H3" s="397" t="s">
        <v>499</v>
      </c>
      <c r="I3" s="398"/>
      <c r="J3" s="398"/>
      <c r="K3" s="400"/>
      <c r="L3" s="414"/>
      <c r="M3" s="262"/>
    </row>
    <row r="4" spans="1:13" ht="30" customHeight="1" x14ac:dyDescent="0.35">
      <c r="A4" s="203" t="s">
        <v>500</v>
      </c>
      <c r="B4" s="62"/>
      <c r="C4" s="63" t="s">
        <v>501</v>
      </c>
      <c r="D4" s="204" t="s">
        <v>502</v>
      </c>
      <c r="E4" s="212"/>
      <c r="H4" s="415" t="s">
        <v>503</v>
      </c>
      <c r="I4" s="416"/>
      <c r="J4" s="417" t="s">
        <v>504</v>
      </c>
      <c r="K4" s="418" t="s">
        <v>156</v>
      </c>
      <c r="L4" s="419"/>
      <c r="M4" s="262"/>
    </row>
    <row r="5" spans="1:13" ht="31" x14ac:dyDescent="0.35">
      <c r="A5" s="205" t="s">
        <v>505</v>
      </c>
      <c r="B5" s="65"/>
      <c r="C5" s="201">
        <f>'Fase 1'!E11</f>
        <v>1</v>
      </c>
      <c r="D5" s="215" t="s">
        <v>69</v>
      </c>
      <c r="E5" s="213"/>
      <c r="H5" s="420" t="s">
        <v>506</v>
      </c>
      <c r="I5" s="421"/>
      <c r="J5" s="422">
        <f>'Fase 1'!K11</f>
        <v>0</v>
      </c>
      <c r="K5" s="423" t="s">
        <v>71</v>
      </c>
      <c r="L5" s="424"/>
      <c r="M5" s="262"/>
    </row>
    <row r="6" spans="1:13" ht="24.75" customHeight="1" x14ac:dyDescent="0.35">
      <c r="A6" s="205" t="s">
        <v>507</v>
      </c>
      <c r="B6" s="65"/>
      <c r="C6" s="201">
        <f>'Fase 1'!E18</f>
        <v>0</v>
      </c>
      <c r="D6" s="215" t="s">
        <v>82</v>
      </c>
      <c r="E6" s="213"/>
      <c r="H6" s="420" t="s">
        <v>508</v>
      </c>
      <c r="I6" s="421"/>
      <c r="J6" s="422">
        <f>'Fase 1'!K18</f>
        <v>0</v>
      </c>
      <c r="K6" s="423" t="s">
        <v>83</v>
      </c>
      <c r="L6" s="424"/>
      <c r="M6" s="262"/>
    </row>
    <row r="7" spans="1:13" ht="24.75" customHeight="1" x14ac:dyDescent="0.35">
      <c r="A7" s="205" t="s">
        <v>509</v>
      </c>
      <c r="B7" s="65"/>
      <c r="C7" s="201">
        <f>'Fase 1'!E25</f>
        <v>0</v>
      </c>
      <c r="D7" s="215" t="s">
        <v>82</v>
      </c>
      <c r="E7" s="213"/>
      <c r="H7" s="420" t="s">
        <v>510</v>
      </c>
      <c r="I7" s="421"/>
      <c r="J7" s="422">
        <f>'Fase 1'!K25</f>
        <v>0</v>
      </c>
      <c r="K7" s="423" t="s">
        <v>83</v>
      </c>
      <c r="L7" s="424"/>
      <c r="M7" s="262"/>
    </row>
    <row r="8" spans="1:13" ht="24.75" customHeight="1" x14ac:dyDescent="0.35">
      <c r="A8" s="206" t="s">
        <v>511</v>
      </c>
      <c r="B8" s="65"/>
      <c r="C8" s="201">
        <f>'Fase 1'!E36</f>
        <v>0</v>
      </c>
      <c r="D8" s="215" t="s">
        <v>112</v>
      </c>
      <c r="E8" s="213"/>
      <c r="H8" s="425" t="s">
        <v>512</v>
      </c>
      <c r="I8" s="421"/>
      <c r="J8" s="422">
        <f>'Fase 1'!K36</f>
        <v>0</v>
      </c>
      <c r="K8" s="423" t="s">
        <v>113</v>
      </c>
      <c r="L8" s="424"/>
      <c r="M8" s="262"/>
    </row>
    <row r="9" spans="1:13" ht="24.75" customHeight="1" x14ac:dyDescent="0.35">
      <c r="A9" s="206" t="s">
        <v>513</v>
      </c>
      <c r="B9" s="65"/>
      <c r="C9" s="201">
        <f>'Fase 1'!E44</f>
        <v>0</v>
      </c>
      <c r="D9" s="215" t="s">
        <v>126</v>
      </c>
      <c r="E9" s="213"/>
      <c r="H9" s="425" t="s">
        <v>514</v>
      </c>
      <c r="I9" s="421"/>
      <c r="J9" s="422">
        <f>'Fase 1'!K44</f>
        <v>0</v>
      </c>
      <c r="K9" s="423" t="s">
        <v>127</v>
      </c>
      <c r="L9" s="424"/>
      <c r="M9" s="262"/>
    </row>
    <row r="10" spans="1:13" ht="36" customHeight="1" x14ac:dyDescent="0.35">
      <c r="A10" s="205" t="s">
        <v>515</v>
      </c>
      <c r="B10" s="65"/>
      <c r="C10" s="201">
        <f>'Fase 1'!E51</f>
        <v>0</v>
      </c>
      <c r="D10" s="215" t="s">
        <v>82</v>
      </c>
      <c r="E10" s="213"/>
      <c r="H10" s="420" t="s">
        <v>516</v>
      </c>
      <c r="I10" s="421"/>
      <c r="J10" s="422">
        <f>'Fase 1'!K51</f>
        <v>0</v>
      </c>
      <c r="K10" s="423" t="s">
        <v>83</v>
      </c>
      <c r="L10" s="424"/>
      <c r="M10" s="262"/>
    </row>
    <row r="11" spans="1:13" ht="48.75" customHeight="1" x14ac:dyDescent="0.35">
      <c r="A11" s="561" t="s">
        <v>517</v>
      </c>
      <c r="B11" s="562"/>
      <c r="C11" s="202">
        <f>'Fase 1'!E59</f>
        <v>0</v>
      </c>
      <c r="D11" s="216" t="s">
        <v>150</v>
      </c>
      <c r="E11" s="214"/>
      <c r="H11" s="563" t="s">
        <v>518</v>
      </c>
      <c r="I11" s="564"/>
      <c r="J11" s="426">
        <f>'Fase 1'!K59</f>
        <v>0</v>
      </c>
      <c r="K11" s="427" t="s">
        <v>127</v>
      </c>
      <c r="L11" s="428"/>
      <c r="M11" s="262"/>
    </row>
    <row r="12" spans="1:13" ht="24.75" customHeight="1" x14ac:dyDescent="0.35">
      <c r="A12" s="203"/>
      <c r="B12" s="67" t="s">
        <v>501</v>
      </c>
      <c r="C12" s="201">
        <f>'Fase 1'!B66</f>
        <v>1</v>
      </c>
      <c r="D12" s="215" t="s">
        <v>161</v>
      </c>
      <c r="E12" s="213"/>
      <c r="H12" s="415"/>
      <c r="I12" s="429" t="s">
        <v>519</v>
      </c>
      <c r="J12" s="422">
        <f>'Fase 1'!H66</f>
        <v>0</v>
      </c>
      <c r="K12" s="423" t="s">
        <v>163</v>
      </c>
      <c r="L12" s="424"/>
      <c r="M12" s="262"/>
    </row>
    <row r="13" spans="1:13" ht="24.75" customHeight="1" x14ac:dyDescent="0.35">
      <c r="A13" s="207"/>
      <c r="B13" s="208" t="s">
        <v>520</v>
      </c>
      <c r="C13" s="209">
        <f>'Fase 1'!C68</f>
        <v>0</v>
      </c>
      <c r="D13" s="210"/>
      <c r="E13" s="211"/>
      <c r="H13" s="430"/>
      <c r="I13" s="431" t="s">
        <v>166</v>
      </c>
      <c r="J13" s="432">
        <f>'Fase 1'!I68</f>
        <v>0</v>
      </c>
      <c r="K13" s="433"/>
      <c r="L13" s="414"/>
      <c r="M13" s="262"/>
    </row>
    <row r="14" spans="1:13" ht="15.5" x14ac:dyDescent="0.35">
      <c r="A14" s="68"/>
      <c r="E14" s="490"/>
      <c r="H14" s="434"/>
      <c r="I14" s="262"/>
      <c r="J14" s="262"/>
      <c r="K14" s="262"/>
      <c r="L14" s="262"/>
      <c r="M14" s="262"/>
    </row>
    <row r="15" spans="1:13" ht="22.5" customHeight="1" x14ac:dyDescent="0.35">
      <c r="A15" s="69" t="s">
        <v>521</v>
      </c>
      <c r="B15" s="69"/>
      <c r="C15" s="69"/>
      <c r="D15" s="69"/>
      <c r="E15" s="69"/>
      <c r="H15" s="435" t="s">
        <v>522</v>
      </c>
      <c r="I15" s="262"/>
      <c r="J15" s="262"/>
      <c r="K15" s="262"/>
      <c r="L15" s="262"/>
      <c r="M15" s="262"/>
    </row>
    <row r="16" spans="1:13" ht="14.25" customHeight="1" x14ac:dyDescent="0.35">
      <c r="A16" s="70" t="s">
        <v>523</v>
      </c>
      <c r="H16" s="436" t="s">
        <v>524</v>
      </c>
      <c r="I16" s="262"/>
      <c r="J16" s="262"/>
      <c r="K16" s="262"/>
      <c r="L16" s="262"/>
      <c r="M16" s="262"/>
    </row>
    <row r="17" spans="1:13" ht="14.25" customHeight="1" x14ac:dyDescent="0.35">
      <c r="A17" s="70" t="s">
        <v>525</v>
      </c>
      <c r="H17" s="436" t="s">
        <v>526</v>
      </c>
      <c r="I17" s="262"/>
      <c r="J17" s="262"/>
      <c r="K17" s="262"/>
      <c r="L17" s="262"/>
      <c r="M17" s="262"/>
    </row>
    <row r="18" spans="1:13" ht="14.25" customHeight="1" x14ac:dyDescent="0.35">
      <c r="A18" s="70" t="s">
        <v>527</v>
      </c>
      <c r="H18" s="436" t="s">
        <v>528</v>
      </c>
      <c r="I18" s="262"/>
      <c r="J18" s="262"/>
      <c r="K18" s="262"/>
      <c r="L18" s="262"/>
      <c r="M18" s="262"/>
    </row>
    <row r="19" spans="1:13" ht="14.25" customHeight="1" x14ac:dyDescent="0.35">
      <c r="A19" s="70" t="s">
        <v>529</v>
      </c>
      <c r="H19" s="436" t="s">
        <v>530</v>
      </c>
      <c r="I19" s="262"/>
      <c r="J19" s="262"/>
      <c r="K19" s="262"/>
      <c r="L19" s="262"/>
      <c r="M19" s="262"/>
    </row>
    <row r="20" spans="1:13" ht="14.25" customHeight="1" x14ac:dyDescent="0.35">
      <c r="A20" s="68"/>
      <c r="H20" s="434"/>
      <c r="I20" s="262"/>
      <c r="J20" s="262"/>
      <c r="K20" s="262"/>
      <c r="L20" s="262"/>
      <c r="M20" s="262"/>
    </row>
    <row r="21" spans="1:13" ht="14.25" customHeight="1" x14ac:dyDescent="0.35">
      <c r="A21" s="114" t="s">
        <v>430</v>
      </c>
      <c r="B21" s="115"/>
      <c r="C21" s="115"/>
      <c r="D21" s="115"/>
      <c r="E21" s="115"/>
      <c r="F21" s="116"/>
      <c r="H21" s="437" t="s">
        <v>431</v>
      </c>
      <c r="I21" s="438"/>
      <c r="J21" s="438"/>
      <c r="K21" s="438"/>
      <c r="L21" s="438"/>
      <c r="M21" s="439"/>
    </row>
    <row r="22" spans="1:13" ht="14.25" customHeight="1" x14ac:dyDescent="0.35">
      <c r="A22" s="59"/>
      <c r="B22" s="71"/>
      <c r="C22" s="71"/>
      <c r="D22" s="71"/>
      <c r="E22" s="71"/>
      <c r="F22" s="72"/>
      <c r="H22" s="440"/>
      <c r="I22" s="379"/>
      <c r="J22" s="379"/>
      <c r="K22" s="379"/>
      <c r="L22" s="379"/>
      <c r="M22" s="441"/>
    </row>
    <row r="23" spans="1:13" ht="30" customHeight="1" x14ac:dyDescent="0.35">
      <c r="A23" s="73" t="s">
        <v>531</v>
      </c>
      <c r="B23" s="117"/>
      <c r="C23" s="117"/>
      <c r="D23" s="117"/>
      <c r="E23" s="117"/>
      <c r="F23" s="74"/>
      <c r="H23" s="442" t="s">
        <v>171</v>
      </c>
      <c r="I23" s="443"/>
      <c r="J23" s="443"/>
      <c r="K23" s="443"/>
      <c r="L23" s="443"/>
      <c r="M23" s="444"/>
    </row>
    <row r="24" spans="1:13" ht="15.5" x14ac:dyDescent="0.35">
      <c r="A24" s="75" t="s">
        <v>500</v>
      </c>
      <c r="B24" s="63" t="s">
        <v>501</v>
      </c>
      <c r="C24" s="63"/>
      <c r="D24" s="63" t="s">
        <v>502</v>
      </c>
      <c r="E24" s="113" t="s">
        <v>532</v>
      </c>
      <c r="F24" s="76" t="s">
        <v>533</v>
      </c>
      <c r="H24" s="445" t="s">
        <v>503</v>
      </c>
      <c r="I24" s="417" t="s">
        <v>504</v>
      </c>
      <c r="J24" s="417"/>
      <c r="K24" s="417" t="s">
        <v>156</v>
      </c>
      <c r="L24" s="446" t="s">
        <v>175</v>
      </c>
      <c r="M24" s="447" t="s">
        <v>534</v>
      </c>
    </row>
    <row r="25" spans="1:13" ht="49.5" customHeight="1" x14ac:dyDescent="0.35">
      <c r="A25" s="64" t="s">
        <v>535</v>
      </c>
      <c r="B25" s="118">
        <f>'Fase 2 Kínder'!E22</f>
        <v>0</v>
      </c>
      <c r="C25" s="77" t="s">
        <v>536</v>
      </c>
      <c r="D25" s="78" t="s">
        <v>537</v>
      </c>
      <c r="E25" s="79">
        <f>'Fase 2 Kínder'!D8</f>
        <v>0</v>
      </c>
      <c r="F25" s="491"/>
      <c r="H25" s="448" t="s">
        <v>538</v>
      </c>
      <c r="I25" s="449">
        <f>'Fase 2 Kínder'!K22</f>
        <v>0</v>
      </c>
      <c r="J25" s="450" t="s">
        <v>539</v>
      </c>
      <c r="K25" s="451" t="s">
        <v>540</v>
      </c>
      <c r="L25" s="452">
        <f>'Fase 2 Kínder'!J8</f>
        <v>0</v>
      </c>
      <c r="M25" s="347"/>
    </row>
    <row r="26" spans="1:13" ht="49.5" customHeight="1" x14ac:dyDescent="0.35">
      <c r="A26" s="64" t="s">
        <v>541</v>
      </c>
      <c r="B26" s="118">
        <f>'Fase 2 Kínder'!E51</f>
        <v>0</v>
      </c>
      <c r="C26" s="77" t="s">
        <v>542</v>
      </c>
      <c r="D26" s="78" t="s">
        <v>543</v>
      </c>
      <c r="E26" s="79">
        <f>'Fase 2 Kínder'!D26</f>
        <v>0</v>
      </c>
      <c r="F26" s="491"/>
      <c r="H26" s="448" t="s">
        <v>544</v>
      </c>
      <c r="I26" s="449">
        <f>'Fase 2 Kínder'!K51</f>
        <v>0</v>
      </c>
      <c r="J26" s="450" t="s">
        <v>545</v>
      </c>
      <c r="K26" s="451" t="s">
        <v>546</v>
      </c>
      <c r="L26" s="452">
        <f>'Fase 2 Kínder'!J26</f>
        <v>0</v>
      </c>
      <c r="M26" s="347"/>
    </row>
    <row r="27" spans="1:13" ht="49.5" customHeight="1" x14ac:dyDescent="0.35">
      <c r="A27" s="64" t="s">
        <v>547</v>
      </c>
      <c r="B27" s="119">
        <f>'Fase 2 Kínder'!E68</f>
        <v>0</v>
      </c>
      <c r="C27" s="77" t="s">
        <v>548</v>
      </c>
      <c r="D27" s="78" t="s">
        <v>549</v>
      </c>
      <c r="E27" s="79">
        <f>'Fase 2 Kínder'!D55</f>
        <v>0</v>
      </c>
      <c r="F27" s="491"/>
      <c r="H27" s="448" t="s">
        <v>550</v>
      </c>
      <c r="I27" s="453">
        <f>'Fase 2 Kínder'!K68</f>
        <v>0</v>
      </c>
      <c r="J27" s="450" t="s">
        <v>551</v>
      </c>
      <c r="K27" s="451" t="s">
        <v>552</v>
      </c>
      <c r="L27" s="452">
        <f>'Fase 2 Kínder'!J55</f>
        <v>0</v>
      </c>
      <c r="M27" s="347"/>
    </row>
    <row r="28" spans="1:13" ht="49.5" customHeight="1" x14ac:dyDescent="0.35">
      <c r="A28" s="64" t="s">
        <v>553</v>
      </c>
      <c r="B28" s="119">
        <f>'Fase 2 Kínder'!E81</f>
        <v>0</v>
      </c>
      <c r="C28" s="77" t="s">
        <v>554</v>
      </c>
      <c r="D28" s="80" t="s">
        <v>555</v>
      </c>
      <c r="E28" s="79" t="str">
        <f>'Fase 2 Kínder'!D72</f>
        <v>Revisado</v>
      </c>
      <c r="F28" s="491"/>
      <c r="H28" s="448" t="s">
        <v>556</v>
      </c>
      <c r="I28" s="453">
        <f>'Fase 2 Kínder'!K81</f>
        <v>0</v>
      </c>
      <c r="J28" s="450" t="s">
        <v>557</v>
      </c>
      <c r="K28" s="454" t="s">
        <v>558</v>
      </c>
      <c r="L28" s="452">
        <f>'Fase 2 Kínder'!J72</f>
        <v>0</v>
      </c>
      <c r="M28" s="347"/>
    </row>
    <row r="29" spans="1:13" ht="24.75" customHeight="1" x14ac:dyDescent="0.35">
      <c r="A29" s="66"/>
      <c r="B29" s="81"/>
      <c r="C29" s="81"/>
      <c r="D29" s="81"/>
      <c r="E29" s="82" t="s">
        <v>559</v>
      </c>
      <c r="F29" s="491"/>
      <c r="H29" s="455"/>
      <c r="I29" s="456"/>
      <c r="J29" s="456"/>
      <c r="K29" s="456"/>
      <c r="L29" s="457" t="s">
        <v>560</v>
      </c>
      <c r="M29" s="458"/>
    </row>
    <row r="30" spans="1:13" ht="49.5" customHeight="1" x14ac:dyDescent="0.35">
      <c r="A30" s="493" t="s">
        <v>561</v>
      </c>
      <c r="B30" s="494"/>
      <c r="C30" s="494"/>
      <c r="D30" s="494"/>
      <c r="E30" s="494"/>
      <c r="F30" s="492"/>
      <c r="H30" s="459" t="s">
        <v>562</v>
      </c>
      <c r="I30" s="460"/>
      <c r="J30" s="460"/>
      <c r="K30" s="460"/>
      <c r="L30" s="460"/>
      <c r="M30" s="461"/>
    </row>
    <row r="31" spans="1:13" ht="14.25" customHeight="1" x14ac:dyDescent="0.35">
      <c r="H31" s="262"/>
      <c r="I31" s="262"/>
      <c r="J31" s="262"/>
      <c r="K31" s="262"/>
      <c r="L31" s="262"/>
      <c r="M31" s="262"/>
    </row>
    <row r="32" spans="1:13" ht="30" customHeight="1" x14ac:dyDescent="0.35">
      <c r="A32" s="83" t="s">
        <v>563</v>
      </c>
      <c r="B32" s="27"/>
      <c r="C32" s="27"/>
      <c r="D32" s="27"/>
      <c r="E32" s="120"/>
      <c r="F32" s="84"/>
      <c r="H32" s="462" t="s">
        <v>298</v>
      </c>
      <c r="I32" s="285"/>
      <c r="J32" s="285"/>
      <c r="K32" s="285"/>
      <c r="L32" s="463"/>
      <c r="M32" s="464"/>
    </row>
    <row r="33" spans="1:13" ht="15.5" x14ac:dyDescent="0.35">
      <c r="A33" s="75" t="s">
        <v>500</v>
      </c>
      <c r="B33" s="63" t="s">
        <v>501</v>
      </c>
      <c r="C33" s="63"/>
      <c r="D33" s="63" t="s">
        <v>502</v>
      </c>
      <c r="E33" s="113" t="s">
        <v>532</v>
      </c>
      <c r="F33" s="76" t="s">
        <v>533</v>
      </c>
      <c r="H33" s="445" t="s">
        <v>503</v>
      </c>
      <c r="I33" s="417" t="s">
        <v>504</v>
      </c>
      <c r="J33" s="417"/>
      <c r="K33" s="417" t="s">
        <v>156</v>
      </c>
      <c r="L33" s="446" t="s">
        <v>175</v>
      </c>
      <c r="M33" s="447" t="s">
        <v>534</v>
      </c>
    </row>
    <row r="34" spans="1:13" ht="49.5" customHeight="1" x14ac:dyDescent="0.35">
      <c r="A34" s="64" t="s">
        <v>535</v>
      </c>
      <c r="B34" s="118">
        <f>'Fase 2 Primer grado'!E21</f>
        <v>0</v>
      </c>
      <c r="C34" s="77" t="s">
        <v>548</v>
      </c>
      <c r="D34" s="85" t="s">
        <v>564</v>
      </c>
      <c r="E34" s="79">
        <f>'Fase 2 Primer grado'!D8</f>
        <v>0</v>
      </c>
      <c r="F34" s="491"/>
      <c r="H34" s="448" t="s">
        <v>538</v>
      </c>
      <c r="I34" s="465">
        <f>'Fase 2 Primer grado'!K21</f>
        <v>0</v>
      </c>
      <c r="J34" s="450" t="s">
        <v>551</v>
      </c>
      <c r="K34" s="466" t="s">
        <v>565</v>
      </c>
      <c r="L34" s="452">
        <f>'Fase 2 Primer grado'!J8</f>
        <v>0</v>
      </c>
      <c r="M34" s="347"/>
    </row>
    <row r="35" spans="1:13" ht="49.5" customHeight="1" x14ac:dyDescent="0.35">
      <c r="A35" s="64" t="s">
        <v>541</v>
      </c>
      <c r="B35" s="118">
        <f>'Fase 2 Primer grado'!E45</f>
        <v>0</v>
      </c>
      <c r="C35" s="77" t="s">
        <v>566</v>
      </c>
      <c r="D35" s="85" t="s">
        <v>567</v>
      </c>
      <c r="E35" s="79">
        <f>'Fase 2 Primer grado'!D25</f>
        <v>0</v>
      </c>
      <c r="F35" s="491"/>
      <c r="H35" s="448" t="s">
        <v>544</v>
      </c>
      <c r="I35" s="465">
        <f>'Fase 2 Primer grado'!K45</f>
        <v>0</v>
      </c>
      <c r="J35" s="450" t="s">
        <v>568</v>
      </c>
      <c r="K35" s="466" t="s">
        <v>569</v>
      </c>
      <c r="L35" s="452">
        <f>'Fase 2 Primer grado'!J25</f>
        <v>0</v>
      </c>
      <c r="M35" s="347"/>
    </row>
    <row r="36" spans="1:13" ht="49.5" customHeight="1" x14ac:dyDescent="0.35">
      <c r="A36" s="64" t="s">
        <v>547</v>
      </c>
      <c r="B36" s="119">
        <f>'Fase 2 Primer grado'!E61</f>
        <v>0</v>
      </c>
      <c r="C36" s="77" t="s">
        <v>570</v>
      </c>
      <c r="D36" s="85" t="s">
        <v>571</v>
      </c>
      <c r="E36" s="79">
        <f>'Fase 2 Primer grado'!D49</f>
        <v>0</v>
      </c>
      <c r="F36" s="491"/>
      <c r="H36" s="448" t="s">
        <v>550</v>
      </c>
      <c r="I36" s="344">
        <f>'Fase 2 Primer grado'!K61</f>
        <v>0</v>
      </c>
      <c r="J36" s="450" t="s">
        <v>572</v>
      </c>
      <c r="K36" s="466" t="s">
        <v>573</v>
      </c>
      <c r="L36" s="452">
        <f>'Fase 2 Primer grado'!J49</f>
        <v>0</v>
      </c>
      <c r="M36" s="347"/>
    </row>
    <row r="37" spans="1:13" ht="49.5" customHeight="1" x14ac:dyDescent="0.35">
      <c r="A37" s="86" t="s">
        <v>574</v>
      </c>
      <c r="B37" s="378">
        <f>'Fase 2 Primer grado'!E73</f>
        <v>0</v>
      </c>
      <c r="C37" s="77" t="s">
        <v>575</v>
      </c>
      <c r="D37" s="85" t="s">
        <v>576</v>
      </c>
      <c r="E37" s="79">
        <f>'Fase 2 Primer grado'!D65</f>
        <v>0</v>
      </c>
      <c r="F37" s="491"/>
      <c r="H37" s="467" t="s">
        <v>577</v>
      </c>
      <c r="I37" s="344">
        <f>'Fase 2 Primer grado'!K73</f>
        <v>0</v>
      </c>
      <c r="J37" s="450" t="s">
        <v>578</v>
      </c>
      <c r="K37" s="466" t="s">
        <v>579</v>
      </c>
      <c r="L37" s="452">
        <f>'Fase 2 Primer grado'!J65</f>
        <v>0</v>
      </c>
      <c r="M37" s="468"/>
    </row>
    <row r="38" spans="1:13" ht="49.5" customHeight="1" x14ac:dyDescent="0.35">
      <c r="A38" s="86" t="s">
        <v>580</v>
      </c>
      <c r="B38" s="87">
        <f>'Fase 2 Primer grado'!E90</f>
        <v>0</v>
      </c>
      <c r="C38" s="77" t="s">
        <v>548</v>
      </c>
      <c r="D38" s="85" t="s">
        <v>581</v>
      </c>
      <c r="E38" s="79">
        <f>'Fase 2 Primer grado'!D77</f>
        <v>0</v>
      </c>
      <c r="F38" s="491"/>
      <c r="H38" s="467" t="s">
        <v>582</v>
      </c>
      <c r="I38" s="344">
        <f>'Fase 2 Primer grado'!K90</f>
        <v>0</v>
      </c>
      <c r="J38" s="450" t="s">
        <v>551</v>
      </c>
      <c r="K38" s="466" t="s">
        <v>583</v>
      </c>
      <c r="L38" s="452">
        <f>'Fase 2 Primer grado'!J77</f>
        <v>0</v>
      </c>
      <c r="M38" s="468"/>
    </row>
    <row r="39" spans="1:13" ht="24.75" customHeight="1" x14ac:dyDescent="0.35">
      <c r="A39" s="64"/>
      <c r="B39" s="88"/>
      <c r="C39" s="88"/>
      <c r="D39" s="88"/>
      <c r="E39" s="82" t="s">
        <v>559</v>
      </c>
      <c r="F39" s="491"/>
      <c r="H39" s="448"/>
      <c r="I39" s="469"/>
      <c r="J39" s="469"/>
      <c r="K39" s="469"/>
      <c r="L39" s="457" t="s">
        <v>560</v>
      </c>
      <c r="M39" s="458"/>
    </row>
    <row r="40" spans="1:13" ht="49.5" customHeight="1" x14ac:dyDescent="0.35">
      <c r="A40" s="495" t="s">
        <v>561</v>
      </c>
      <c r="B40" s="494"/>
      <c r="C40" s="494"/>
      <c r="D40" s="494"/>
      <c r="E40" s="494"/>
      <c r="F40" s="492"/>
      <c r="H40" s="470" t="s">
        <v>562</v>
      </c>
      <c r="I40" s="460"/>
      <c r="J40" s="460"/>
      <c r="K40" s="460"/>
      <c r="L40" s="460"/>
      <c r="M40" s="461"/>
    </row>
    <row r="41" spans="1:13" ht="14.25" customHeight="1" x14ac:dyDescent="0.35">
      <c r="H41" s="262"/>
      <c r="I41" s="262"/>
      <c r="J41" s="262"/>
      <c r="K41" s="262"/>
      <c r="L41" s="262"/>
      <c r="M41" s="262"/>
    </row>
    <row r="42" spans="1:13" ht="30" customHeight="1" x14ac:dyDescent="0.35">
      <c r="A42" s="89" t="s">
        <v>584</v>
      </c>
      <c r="B42" s="90"/>
      <c r="C42" s="90"/>
      <c r="D42" s="90"/>
      <c r="E42" s="90"/>
      <c r="F42" s="91"/>
      <c r="H42" s="471" t="s">
        <v>374</v>
      </c>
      <c r="I42" s="472"/>
      <c r="J42" s="472"/>
      <c r="K42" s="472"/>
      <c r="L42" s="472"/>
      <c r="M42" s="473"/>
    </row>
    <row r="43" spans="1:13" ht="15.5" x14ac:dyDescent="0.35">
      <c r="A43" s="63" t="s">
        <v>500</v>
      </c>
      <c r="B43" s="63" t="s">
        <v>501</v>
      </c>
      <c r="C43" s="63"/>
      <c r="D43" s="63" t="s">
        <v>502</v>
      </c>
      <c r="E43" s="113" t="s">
        <v>532</v>
      </c>
      <c r="F43" s="76" t="s">
        <v>533</v>
      </c>
      <c r="H43" s="417" t="s">
        <v>503</v>
      </c>
      <c r="I43" s="417" t="s">
        <v>504</v>
      </c>
      <c r="J43" s="417"/>
      <c r="K43" s="417" t="s">
        <v>156</v>
      </c>
      <c r="L43" s="446" t="s">
        <v>175</v>
      </c>
      <c r="M43" s="447" t="s">
        <v>534</v>
      </c>
    </row>
    <row r="44" spans="1:13" ht="49.5" customHeight="1" x14ac:dyDescent="0.35">
      <c r="A44" s="25" t="s">
        <v>585</v>
      </c>
      <c r="B44" s="40">
        <f>'Fase 2 Segundo grado'!E28</f>
        <v>0</v>
      </c>
      <c r="C44" s="17" t="s">
        <v>566</v>
      </c>
      <c r="D44" s="78" t="s">
        <v>567</v>
      </c>
      <c r="E44" s="79">
        <f>'Fase 2 Segundo grado'!D8</f>
        <v>0</v>
      </c>
      <c r="F44" s="491"/>
      <c r="H44" s="272" t="s">
        <v>586</v>
      </c>
      <c r="I44" s="344">
        <f>'Fase 2 Segundo grado'!K28</f>
        <v>0</v>
      </c>
      <c r="J44" s="269" t="s">
        <v>568</v>
      </c>
      <c r="K44" s="451" t="s">
        <v>569</v>
      </c>
      <c r="L44" s="452">
        <f>'Fase 2 Segundo grado'!J8</f>
        <v>0</v>
      </c>
      <c r="M44" s="347"/>
    </row>
    <row r="45" spans="1:13" ht="49.5" customHeight="1" x14ac:dyDescent="0.35">
      <c r="A45" s="25" t="s">
        <v>587</v>
      </c>
      <c r="B45" s="40">
        <f>'Fase 2 Segundo grado'!E47</f>
        <v>0</v>
      </c>
      <c r="C45" s="17" t="s">
        <v>588</v>
      </c>
      <c r="D45" s="78" t="s">
        <v>589</v>
      </c>
      <c r="E45" s="79">
        <f>'Fase 2 Segundo grado'!D32</f>
        <v>0</v>
      </c>
      <c r="F45" s="491"/>
      <c r="H45" s="272" t="s">
        <v>590</v>
      </c>
      <c r="I45" s="344">
        <f>'Fase 2 Segundo grado'!K47</f>
        <v>0</v>
      </c>
      <c r="J45" s="269" t="s">
        <v>591</v>
      </c>
      <c r="K45" s="451" t="s">
        <v>592</v>
      </c>
      <c r="L45" s="452">
        <f>'Fase 2 Segundo grado'!J32</f>
        <v>0</v>
      </c>
      <c r="M45" s="347"/>
    </row>
    <row r="46" spans="1:13" ht="49.5" customHeight="1" x14ac:dyDescent="0.35">
      <c r="A46" s="25" t="s">
        <v>593</v>
      </c>
      <c r="B46" s="40">
        <f>'Fase 2 Segundo grado'!E59</f>
        <v>0</v>
      </c>
      <c r="C46" s="17" t="s">
        <v>575</v>
      </c>
      <c r="D46" s="92" t="s">
        <v>576</v>
      </c>
      <c r="E46" s="79">
        <f>'Fase 2 Segundo grado'!D51</f>
        <v>0</v>
      </c>
      <c r="F46" s="491"/>
      <c r="H46" s="272" t="s">
        <v>594</v>
      </c>
      <c r="I46" s="344">
        <f>'Fase 2 Segundo grado'!K59</f>
        <v>0</v>
      </c>
      <c r="J46" s="269" t="s">
        <v>578</v>
      </c>
      <c r="K46" s="474" t="s">
        <v>579</v>
      </c>
      <c r="L46" s="452">
        <f>'Fase 2 Segundo grado'!J51</f>
        <v>0</v>
      </c>
      <c r="M46" s="347"/>
    </row>
    <row r="47" spans="1:13" ht="49.5" customHeight="1" x14ac:dyDescent="0.35">
      <c r="A47" s="25" t="s">
        <v>595</v>
      </c>
      <c r="B47" s="40">
        <f>'Fase 2 Segundo grado'!E76</f>
        <v>0</v>
      </c>
      <c r="C47" s="17" t="s">
        <v>548</v>
      </c>
      <c r="D47" s="92" t="s">
        <v>549</v>
      </c>
      <c r="E47" s="79">
        <f>'Fase 2 Segundo grado'!D63</f>
        <v>0</v>
      </c>
      <c r="F47" s="491"/>
      <c r="H47" s="272" t="s">
        <v>596</v>
      </c>
      <c r="I47" s="344">
        <f>'Fase 2 Segundo grado'!K76</f>
        <v>0</v>
      </c>
      <c r="J47" s="269" t="s">
        <v>551</v>
      </c>
      <c r="K47" s="474" t="s">
        <v>597</v>
      </c>
      <c r="L47" s="452">
        <f>'Fase 2 Segundo grado'!J63</f>
        <v>0</v>
      </c>
      <c r="M47" s="347"/>
    </row>
    <row r="48" spans="1:13" ht="23.15" customHeight="1" x14ac:dyDescent="0.35">
      <c r="A48" s="66"/>
      <c r="B48" s="81"/>
      <c r="C48" s="81"/>
      <c r="D48" s="81"/>
      <c r="E48" s="82" t="s">
        <v>559</v>
      </c>
      <c r="F48" s="491"/>
      <c r="H48" s="455"/>
      <c r="I48" s="456"/>
      <c r="J48" s="456"/>
      <c r="K48" s="456"/>
      <c r="L48" s="457" t="s">
        <v>560</v>
      </c>
      <c r="M48" s="458"/>
    </row>
    <row r="49" spans="1:13" ht="49.5" customHeight="1" x14ac:dyDescent="0.35">
      <c r="A49" s="493" t="s">
        <v>561</v>
      </c>
      <c r="B49" s="494"/>
      <c r="C49" s="494"/>
      <c r="D49" s="494"/>
      <c r="E49" s="494"/>
      <c r="F49" s="492"/>
      <c r="H49" s="459" t="s">
        <v>562</v>
      </c>
      <c r="I49" s="460"/>
      <c r="J49" s="460"/>
      <c r="K49" s="460"/>
      <c r="L49" s="460"/>
      <c r="M49" s="461"/>
    </row>
    <row r="50" spans="1:13" ht="14.25" customHeight="1" x14ac:dyDescent="0.35">
      <c r="H50" s="262"/>
      <c r="I50" s="262"/>
      <c r="J50" s="262"/>
      <c r="K50" s="262"/>
      <c r="L50" s="262"/>
      <c r="M50" s="262"/>
    </row>
    <row r="51" spans="1:13" ht="30" customHeight="1" x14ac:dyDescent="0.35">
      <c r="A51" s="93" t="s">
        <v>598</v>
      </c>
      <c r="B51" s="94"/>
      <c r="C51" s="94"/>
      <c r="D51" s="94"/>
      <c r="E51" s="94"/>
      <c r="F51" s="95"/>
      <c r="H51" s="475" t="s">
        <v>599</v>
      </c>
      <c r="I51" s="476"/>
      <c r="J51" s="476"/>
      <c r="K51" s="476"/>
      <c r="L51" s="476"/>
      <c r="M51" s="477"/>
    </row>
    <row r="52" spans="1:13" ht="15.5" x14ac:dyDescent="0.35">
      <c r="A52" s="75" t="s">
        <v>500</v>
      </c>
      <c r="B52" s="96" t="s">
        <v>501</v>
      </c>
      <c r="C52" s="63"/>
      <c r="D52" s="63" t="s">
        <v>502</v>
      </c>
      <c r="E52" s="113" t="s">
        <v>532</v>
      </c>
      <c r="F52" s="76" t="s">
        <v>533</v>
      </c>
      <c r="H52" s="445" t="s">
        <v>503</v>
      </c>
      <c r="I52" s="478" t="s">
        <v>504</v>
      </c>
      <c r="J52" s="417"/>
      <c r="K52" s="417" t="s">
        <v>156</v>
      </c>
      <c r="L52" s="446" t="s">
        <v>175</v>
      </c>
      <c r="M52" s="447" t="s">
        <v>534</v>
      </c>
    </row>
    <row r="53" spans="1:13" ht="49.5" customHeight="1" x14ac:dyDescent="0.35">
      <c r="A53" s="64" t="s">
        <v>585</v>
      </c>
      <c r="B53" s="119">
        <f>'Fase 2 Tercer grado'!E28</f>
        <v>0</v>
      </c>
      <c r="C53" s="77" t="s">
        <v>566</v>
      </c>
      <c r="D53" s="92" t="s">
        <v>600</v>
      </c>
      <c r="E53" s="79">
        <f>'Fase 2 Tercer grado'!D8</f>
        <v>0</v>
      </c>
      <c r="F53" s="491"/>
      <c r="H53" s="448" t="s">
        <v>586</v>
      </c>
      <c r="I53" s="453">
        <f>'Fase 2 Tercer grado'!K28</f>
        <v>0</v>
      </c>
      <c r="J53" s="450" t="s">
        <v>568</v>
      </c>
      <c r="K53" s="474" t="s">
        <v>601</v>
      </c>
      <c r="L53" s="452">
        <f>'Fase 2 Tercer grado'!J8</f>
        <v>0</v>
      </c>
      <c r="M53" s="347"/>
    </row>
    <row r="54" spans="1:13" ht="49.5" customHeight="1" x14ac:dyDescent="0.35">
      <c r="A54" s="64" t="s">
        <v>587</v>
      </c>
      <c r="B54" s="119">
        <f>'Fase 2 Tercer grado'!E48</f>
        <v>0</v>
      </c>
      <c r="C54" s="77" t="s">
        <v>602</v>
      </c>
      <c r="D54" s="92" t="s">
        <v>603</v>
      </c>
      <c r="E54" s="79">
        <f>'Fase 2 Tercer grado'!D32</f>
        <v>0</v>
      </c>
      <c r="F54" s="491"/>
      <c r="H54" s="448" t="s">
        <v>590</v>
      </c>
      <c r="I54" s="453">
        <f>'Fase 2 Tercer grado'!K48</f>
        <v>0</v>
      </c>
      <c r="J54" s="450" t="s">
        <v>604</v>
      </c>
      <c r="K54" s="474" t="s">
        <v>605</v>
      </c>
      <c r="L54" s="452">
        <f>'Fase 2 Tercer grado'!J32</f>
        <v>0</v>
      </c>
      <c r="M54" s="347"/>
    </row>
    <row r="55" spans="1:13" ht="49.5" customHeight="1" x14ac:dyDescent="0.35">
      <c r="A55" s="64" t="s">
        <v>606</v>
      </c>
      <c r="B55" s="119">
        <f>'Fase 2 Tercer grado'!E60</f>
        <v>0</v>
      </c>
      <c r="C55" s="77" t="s">
        <v>575</v>
      </c>
      <c r="D55" s="92" t="s">
        <v>576</v>
      </c>
      <c r="E55" s="79">
        <f>'Fase 2 Tercer grado'!D52</f>
        <v>0</v>
      </c>
      <c r="F55" s="491"/>
      <c r="H55" s="448" t="s">
        <v>607</v>
      </c>
      <c r="I55" s="453">
        <f>'Fase 2 Tercer grado'!K60</f>
        <v>0</v>
      </c>
      <c r="J55" s="450" t="s">
        <v>578</v>
      </c>
      <c r="K55" s="474" t="s">
        <v>579</v>
      </c>
      <c r="L55" s="452">
        <f>'Fase 2 Tercer grado'!J52</f>
        <v>0</v>
      </c>
      <c r="M55" s="347"/>
    </row>
    <row r="56" spans="1:13" ht="49.5" customHeight="1" x14ac:dyDescent="0.35">
      <c r="A56" s="64" t="s">
        <v>595</v>
      </c>
      <c r="B56" s="119">
        <f>'Fase 2 Tercer grado'!E80</f>
        <v>0</v>
      </c>
      <c r="C56" s="77" t="s">
        <v>602</v>
      </c>
      <c r="D56" s="92" t="s">
        <v>608</v>
      </c>
      <c r="E56" s="79">
        <f>'Fase 2 Tercer grado'!D64</f>
        <v>0</v>
      </c>
      <c r="F56" s="491"/>
      <c r="H56" s="448" t="s">
        <v>596</v>
      </c>
      <c r="I56" s="453">
        <f>'Fase 2 Tercer grado'!K80</f>
        <v>0</v>
      </c>
      <c r="J56" s="450" t="s">
        <v>604</v>
      </c>
      <c r="K56" s="474" t="s">
        <v>609</v>
      </c>
      <c r="L56" s="452">
        <f>'Fase 2 Tercer grado'!J64</f>
        <v>0</v>
      </c>
      <c r="M56" s="347"/>
    </row>
    <row r="57" spans="1:13" ht="24.75" customHeight="1" x14ac:dyDescent="0.35">
      <c r="A57" s="64"/>
      <c r="B57" s="88"/>
      <c r="C57" s="88"/>
      <c r="D57" s="88"/>
      <c r="E57" s="82" t="s">
        <v>559</v>
      </c>
      <c r="F57" s="491"/>
      <c r="H57" s="448"/>
      <c r="I57" s="469"/>
      <c r="J57" s="469"/>
      <c r="K57" s="469"/>
      <c r="L57" s="457" t="s">
        <v>560</v>
      </c>
      <c r="M57" s="458"/>
    </row>
    <row r="58" spans="1:13" ht="49.5" customHeight="1" x14ac:dyDescent="0.35">
      <c r="A58" s="493" t="s">
        <v>561</v>
      </c>
      <c r="B58" s="497"/>
      <c r="C58" s="497"/>
      <c r="D58" s="497"/>
      <c r="E58" s="497"/>
      <c r="F58" s="496"/>
      <c r="H58" s="459" t="s">
        <v>562</v>
      </c>
      <c r="I58" s="479"/>
      <c r="J58" s="479"/>
      <c r="K58" s="479"/>
      <c r="L58" s="479"/>
      <c r="M58" s="480"/>
    </row>
    <row r="59" spans="1:13" ht="14.25" customHeight="1" x14ac:dyDescent="0.35">
      <c r="H59" s="262"/>
      <c r="I59" s="262"/>
      <c r="J59" s="262"/>
      <c r="K59" s="262"/>
      <c r="L59" s="262"/>
      <c r="M59" s="262"/>
    </row>
    <row r="60" spans="1:13" ht="30" customHeight="1" x14ac:dyDescent="0.35">
      <c r="A60" s="89" t="s">
        <v>610</v>
      </c>
      <c r="B60" s="90"/>
      <c r="C60" s="90"/>
      <c r="D60" s="90"/>
      <c r="E60" s="90"/>
      <c r="F60" s="91"/>
      <c r="H60" s="471" t="s">
        <v>611</v>
      </c>
      <c r="I60" s="472"/>
      <c r="J60" s="472"/>
      <c r="K60" s="472"/>
      <c r="L60" s="472"/>
      <c r="M60" s="473"/>
    </row>
    <row r="61" spans="1:13" ht="15.5" x14ac:dyDescent="0.35">
      <c r="A61" s="75" t="s">
        <v>500</v>
      </c>
      <c r="B61" s="96" t="s">
        <v>501</v>
      </c>
      <c r="C61" s="97"/>
      <c r="D61" s="121" t="s">
        <v>502</v>
      </c>
      <c r="E61" s="62"/>
      <c r="F61" s="76" t="s">
        <v>533</v>
      </c>
      <c r="H61" s="445" t="s">
        <v>503</v>
      </c>
      <c r="I61" s="478" t="s">
        <v>504</v>
      </c>
      <c r="J61" s="481"/>
      <c r="K61" s="482" t="s">
        <v>156</v>
      </c>
      <c r="L61" s="416"/>
      <c r="M61" s="447" t="s">
        <v>534</v>
      </c>
    </row>
    <row r="62" spans="1:13" ht="49.5" customHeight="1" x14ac:dyDescent="0.35">
      <c r="A62" s="64" t="s">
        <v>612</v>
      </c>
      <c r="B62" s="119">
        <f>'Facilidad de uso, Desarrollo pr'!E14</f>
        <v>0</v>
      </c>
      <c r="C62" s="17" t="s">
        <v>613</v>
      </c>
      <c r="D62" s="98" t="s">
        <v>614</v>
      </c>
      <c r="E62" s="92"/>
      <c r="F62" s="491"/>
      <c r="H62" s="448" t="s">
        <v>611</v>
      </c>
      <c r="I62" s="453">
        <f>'Facilidad de uso, Desarrollo pr'!K14</f>
        <v>0</v>
      </c>
      <c r="J62" s="269" t="s">
        <v>615</v>
      </c>
      <c r="K62" s="483" t="s">
        <v>616</v>
      </c>
      <c r="L62" s="474"/>
      <c r="M62" s="347"/>
    </row>
    <row r="63" spans="1:13" ht="24.75" customHeight="1" x14ac:dyDescent="0.35">
      <c r="A63" s="66"/>
      <c r="B63" s="81"/>
      <c r="C63" s="81"/>
      <c r="D63" s="81"/>
      <c r="E63" s="82" t="s">
        <v>617</v>
      </c>
      <c r="F63" s="491"/>
      <c r="H63" s="455"/>
      <c r="I63" s="456"/>
      <c r="J63" s="456"/>
      <c r="K63" s="456"/>
      <c r="L63" s="457" t="s">
        <v>204</v>
      </c>
      <c r="M63" s="458"/>
    </row>
    <row r="64" spans="1:13" ht="49.5" customHeight="1" x14ac:dyDescent="0.35">
      <c r="A64" s="493" t="s">
        <v>561</v>
      </c>
      <c r="B64" s="494"/>
      <c r="C64" s="494"/>
      <c r="D64" s="497"/>
      <c r="E64" s="494"/>
      <c r="F64" s="492"/>
      <c r="H64" s="459" t="s">
        <v>562</v>
      </c>
      <c r="I64" s="460"/>
      <c r="J64" s="460"/>
      <c r="K64" s="479"/>
      <c r="L64" s="460"/>
      <c r="M64" s="461"/>
    </row>
    <row r="65" spans="1:13" ht="14.25" customHeight="1" x14ac:dyDescent="0.35">
      <c r="H65" s="262"/>
      <c r="I65" s="262"/>
      <c r="J65" s="262"/>
      <c r="K65" s="262"/>
      <c r="L65" s="262"/>
      <c r="M65" s="262"/>
    </row>
    <row r="66" spans="1:13" ht="30" customHeight="1" x14ac:dyDescent="0.35">
      <c r="A66" s="89" t="s">
        <v>618</v>
      </c>
      <c r="B66" s="90"/>
      <c r="C66" s="90"/>
      <c r="D66" s="90"/>
      <c r="E66" s="90"/>
      <c r="F66" s="91"/>
      <c r="H66" s="471" t="s">
        <v>619</v>
      </c>
      <c r="I66" s="472"/>
      <c r="J66" s="472"/>
      <c r="K66" s="472"/>
      <c r="L66" s="472"/>
      <c r="M66" s="473"/>
    </row>
    <row r="67" spans="1:13" ht="61.5" customHeight="1" x14ac:dyDescent="0.35">
      <c r="A67" s="75" t="s">
        <v>500</v>
      </c>
      <c r="B67" s="63" t="s">
        <v>501</v>
      </c>
      <c r="C67" s="63"/>
      <c r="D67" s="121" t="s">
        <v>620</v>
      </c>
      <c r="E67" s="62"/>
      <c r="F67" s="76" t="s">
        <v>533</v>
      </c>
      <c r="H67" s="445" t="s">
        <v>503</v>
      </c>
      <c r="I67" s="417" t="s">
        <v>504</v>
      </c>
      <c r="J67" s="417"/>
      <c r="K67" s="482" t="s">
        <v>621</v>
      </c>
      <c r="L67" s="416"/>
      <c r="M67" s="447" t="s">
        <v>534</v>
      </c>
    </row>
    <row r="68" spans="1:13" ht="49.5" customHeight="1" x14ac:dyDescent="0.35">
      <c r="A68" s="99" t="s">
        <v>622</v>
      </c>
      <c r="B68" s="40">
        <f>'Facilidad de uso, Desarrollo pr'!E22</f>
        <v>0</v>
      </c>
      <c r="C68" s="17" t="s">
        <v>623</v>
      </c>
      <c r="D68" s="109" t="s">
        <v>624</v>
      </c>
      <c r="E68" s="65"/>
      <c r="F68" s="491"/>
      <c r="H68" s="484" t="s">
        <v>625</v>
      </c>
      <c r="I68" s="344">
        <f>'Facilidad de uso, Desarrollo pr'!K22</f>
        <v>0</v>
      </c>
      <c r="J68" s="269" t="s">
        <v>626</v>
      </c>
      <c r="K68" s="485" t="s">
        <v>627</v>
      </c>
      <c r="L68" s="486"/>
      <c r="M68" s="347"/>
    </row>
    <row r="69" spans="1:13" ht="30" customHeight="1" x14ac:dyDescent="0.35">
      <c r="A69" s="64"/>
      <c r="B69" s="88"/>
      <c r="C69" s="88"/>
      <c r="D69" s="88"/>
      <c r="E69" s="100" t="s">
        <v>617</v>
      </c>
      <c r="F69" s="491"/>
      <c r="H69" s="448"/>
      <c r="I69" s="469"/>
      <c r="J69" s="469"/>
      <c r="K69" s="469"/>
      <c r="L69" s="487" t="s">
        <v>204</v>
      </c>
      <c r="M69" s="447"/>
    </row>
    <row r="70" spans="1:13" ht="49.5" customHeight="1" x14ac:dyDescent="0.35">
      <c r="A70" s="493" t="s">
        <v>561</v>
      </c>
      <c r="B70" s="498"/>
      <c r="C70" s="498"/>
      <c r="D70" s="498"/>
      <c r="E70" s="498"/>
      <c r="F70" s="499"/>
      <c r="H70" s="459" t="s">
        <v>562</v>
      </c>
      <c r="I70" s="488"/>
      <c r="J70" s="488"/>
      <c r="K70" s="488"/>
      <c r="L70" s="488"/>
      <c r="M70" s="489"/>
    </row>
    <row r="71" spans="1:13" ht="14.25" customHeight="1" x14ac:dyDescent="0.35"/>
    <row r="72" spans="1:13" ht="14.25" customHeight="1" x14ac:dyDescent="0.35"/>
    <row r="73" spans="1:13" ht="14.25" customHeight="1" x14ac:dyDescent="0.35"/>
    <row r="74" spans="1:13" ht="14.25" customHeight="1" x14ac:dyDescent="0.35"/>
    <row r="75" spans="1:13" ht="14.25" customHeight="1" x14ac:dyDescent="0.35"/>
    <row r="76" spans="1:13" ht="14.25" customHeight="1" x14ac:dyDescent="0.35"/>
    <row r="77" spans="1:13" ht="14.25" customHeight="1" x14ac:dyDescent="0.35"/>
    <row r="78" spans="1:13" ht="14.25" customHeight="1" x14ac:dyDescent="0.35"/>
    <row r="79" spans="1:13" ht="14.25" customHeight="1" x14ac:dyDescent="0.35"/>
    <row r="80" spans="1:13"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sheetData>
  <sheetProtection algorithmName="SHA-512" hashValue="nzzI2CkdUvr11w8k2LHW9TUqDJEQ2Iw7Q8FaC/+bJq2GUUYlm5FVxpu4L3GP8WVVRO7IX4foq/5h6hIpDCcGkA==" saltValue="KFsPSaycvWKowP3TyrqUiw==" spinCount="100000" sheet="1" objects="1" scenarios="1" formatCells="0" formatColumns="0" formatRows="0"/>
  <mergeCells count="2">
    <mergeCell ref="A11:B11"/>
    <mergeCell ref="H11:I11"/>
  </mergeCells>
  <dataValidations count="4">
    <dataValidation type="list" allowBlank="1" showErrorMessage="1" sqref="M62:M63 M25:M29 M44:M48 M34:M39 M53:M57" xr:uid="{00000000-0002-0000-0800-000000000000}">
      <formula1>"Meets Expectations,Partially Meets Expectations,Doesn’t Meet Expectations"</formula1>
    </dataValidation>
    <dataValidation type="list" allowBlank="1" showErrorMessage="1" sqref="M68:M69" xr:uid="{00000000-0002-0000-0800-000001000000}">
      <formula1>"Meets Expectations,Doesn’t Meet Expectations"</formula1>
    </dataValidation>
    <dataValidation type="list" allowBlank="1" showErrorMessage="1" sqref="F25:F29 F34:F39 F44:F48 F53:F57 F62:F63" xr:uid="{B00E2B96-D595-4EB4-97F4-E10462E0D48A}">
      <formula1>"Cumple las Expectativas,Cumple las Expectativas Parcialmente,No Cumple las Expectativas"</formula1>
    </dataValidation>
    <dataValidation type="list" allowBlank="1" showErrorMessage="1" sqref="F68:F69" xr:uid="{712CCDA4-A47B-4C3A-8961-C7DA1669506A}">
      <formula1>"Cumple las Expectativas,No Cumple las Expectativas"</formula1>
    </dataValidation>
  </dataValidations>
  <pageMargins left="0.25" right="0.25" top="0.75" bottom="0.75" header="0" footer="0"/>
  <pageSetup fitToHeight="0" orientation="portrait"/>
  <headerFooter>
    <oddFooter>&amp;LEnero de 2022&amp;CPautas de evaluación para el programa complementario&amp;RResumen de calificaciones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85bd123-9094-463e-80be-240723e5c886">
      <Terms xmlns="http://schemas.microsoft.com/office/infopath/2007/PartnerControls"/>
    </lcf76f155ced4ddcb4097134ff3c332f>
    <TaxCatchAll xmlns="840f690a-639c-403e-8c00-6152b405436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A675B93B6D8F49B9B5AE870C1965EB" ma:contentTypeVersion="15" ma:contentTypeDescription="Create a new document." ma:contentTypeScope="" ma:versionID="b08a483dcc1c5fc86d0acd218dd5c067">
  <xsd:schema xmlns:xsd="http://www.w3.org/2001/XMLSchema" xmlns:xs="http://www.w3.org/2001/XMLSchema" xmlns:p="http://schemas.microsoft.com/office/2006/metadata/properties" xmlns:ns2="a85bd123-9094-463e-80be-240723e5c886" xmlns:ns3="840f690a-639c-403e-8c00-6152b4054361" targetNamespace="http://schemas.microsoft.com/office/2006/metadata/properties" ma:root="true" ma:fieldsID="036e18915d9676b0e41f8b0e4b1c2806" ns2:_="" ns3:_="">
    <xsd:import namespace="a85bd123-9094-463e-80be-240723e5c886"/>
    <xsd:import namespace="840f690a-639c-403e-8c00-6152b40543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bd123-9094-463e-80be-240723e5c8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3d99294-4495-451a-babc-f01b43cdf90f"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f690a-639c-403e-8c00-6152b405436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e838da2e-deab-4914-a7ce-5e4f8a835a77}" ma:internalName="TaxCatchAll" ma:showField="CatchAllData" ma:web="840f690a-639c-403e-8c00-6152b40543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B5FD8A-6BE9-4C3C-B788-3FE537B03471}">
  <ds:schemaRefs>
    <ds:schemaRef ds:uri="http://schemas.microsoft.com/sharepoint/v3/contenttype/forms"/>
  </ds:schemaRefs>
</ds:datastoreItem>
</file>

<file path=customXml/itemProps2.xml><?xml version="1.0" encoding="utf-8"?>
<ds:datastoreItem xmlns:ds="http://schemas.openxmlformats.org/officeDocument/2006/customXml" ds:itemID="{4DC9669C-CD06-4DB3-9B91-B0EDB00DF039}">
  <ds:schemaRefs>
    <ds:schemaRef ds:uri="http://schemas.openxmlformats.org/package/2006/metadata/core-properties"/>
    <ds:schemaRef ds:uri="http://purl.org/dc/dcmitype/"/>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purl.org/dc/elements/1.1/"/>
    <ds:schemaRef ds:uri="http://purl.org/dc/terms/"/>
    <ds:schemaRef ds:uri="840f690a-639c-403e-8c00-6152b4054361"/>
    <ds:schemaRef ds:uri="a85bd123-9094-463e-80be-240723e5c886"/>
  </ds:schemaRefs>
</ds:datastoreItem>
</file>

<file path=customXml/itemProps3.xml><?xml version="1.0" encoding="utf-8"?>
<ds:datastoreItem xmlns:ds="http://schemas.openxmlformats.org/officeDocument/2006/customXml" ds:itemID="{F3AD571E-5CF8-4B09-87EA-02E9B96039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bd123-9094-463e-80be-240723e5c886"/>
    <ds:schemaRef ds:uri="840f690a-639c-403e-8c00-6152b4054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Introducción</vt:lpstr>
      <vt:lpstr>Definiciones de las calificacio</vt:lpstr>
      <vt:lpstr>Fase 1</vt:lpstr>
      <vt:lpstr>Fase 2 Kínder</vt:lpstr>
      <vt:lpstr>Fase 2 Primer grado</vt:lpstr>
      <vt:lpstr>Fase 2 Segundo grado</vt:lpstr>
      <vt:lpstr>Fase 2 Tercer grado</vt:lpstr>
      <vt:lpstr>Facilidad de uso, Desarrollo pr</vt:lpstr>
      <vt:lpstr>Resumen de las calificaciones d</vt:lpstr>
      <vt:lpstr>Resumen final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Brie Johnson</dc:creator>
  <cp:keywords/>
  <dc:description/>
  <cp:lastModifiedBy>Yetter, Tammy</cp:lastModifiedBy>
  <cp:revision/>
  <dcterms:created xsi:type="dcterms:W3CDTF">2020-01-30T19:35:46Z</dcterms:created>
  <dcterms:modified xsi:type="dcterms:W3CDTF">2024-01-02T15:02:59Z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0x01010007A675B93B6D8F49B9B5AE870C1965EB</vt:lpwstr>
  </property>
  <property fmtid="{D5CDD505-2E9C-101B-9397-08002B2CF9AE}" pid="3" name="MediaServiceImageTags">
    <vt:lpwstr/>
  </property>
</Properties>
</file>