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cdecolorado-my.sharepoint.com/personal/yetter_t_cde_state_co_us/Documents/Desktop/2023-24 IP Reviews/Documents for Reviewers/Spanish Programs/"/>
    </mc:Choice>
  </mc:AlternateContent>
  <xr:revisionPtr revIDLastSave="0" documentId="8_{F01625F4-D0F0-484B-9ED6-8FCCDA9BE20D}" xr6:coauthVersionLast="47" xr6:coauthVersionMax="47" xr10:uidLastSave="{00000000-0000-0000-0000-000000000000}"/>
  <bookViews>
    <workbookView xWindow="-110" yWindow="-110" windowWidth="19420" windowHeight="10300" activeTab="2" xr2:uid="{00000000-000D-0000-FFFF-FFFF00000000}"/>
  </bookViews>
  <sheets>
    <sheet name="Introducción" sheetId="1" r:id="rId1"/>
    <sheet name="Definiciones de las calificacio" sheetId="2" r:id="rId2"/>
    <sheet name="Fase 1" sheetId="3" r:id="rId3"/>
    <sheet name="Fase 2 Fonología..." sheetId="4" r:id="rId4"/>
    <sheet name="Fase 2 Fonética y estudio de pa" sheetId="5" r:id="rId5"/>
    <sheet name="Fase 2 Vocabulario" sheetId="6" r:id="rId6"/>
    <sheet name="Fase 2 Lectura de textos y flui" sheetId="7" r:id="rId7"/>
    <sheet name="Fase 2 Comprensión" sheetId="8" r:id="rId8"/>
    <sheet name="Facilidad de uso, Desarrollo pr" sheetId="9" r:id="rId9"/>
    <sheet name="Resumen del programa de interve" sheetId="10" r:id="rId10"/>
    <sheet name="Resumen final" sheetId="1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6" roundtripDataSignature="AMtx7mjd1WKOLn3TZChkzHwd34iPa7RNwA=="/>
    </ext>
  </extLst>
</workbook>
</file>

<file path=xl/calcChain.xml><?xml version="1.0" encoding="utf-8"?>
<calcChain xmlns="http://schemas.openxmlformats.org/spreadsheetml/2006/main">
  <c r="E21" i="9" l="1"/>
  <c r="E20" i="9"/>
  <c r="E10" i="9"/>
  <c r="E11" i="9"/>
  <c r="E12" i="9"/>
  <c r="E13" i="9"/>
  <c r="E9" i="9"/>
  <c r="I49" i="10"/>
  <c r="I48" i="10"/>
  <c r="I47" i="10"/>
  <c r="I46" i="10"/>
  <c r="C53" i="10"/>
  <c r="C52" i="10"/>
  <c r="C51" i="10"/>
  <c r="C50" i="10"/>
  <c r="C49" i="10"/>
  <c r="C48" i="10"/>
  <c r="C47" i="10"/>
  <c r="C46" i="10"/>
  <c r="I45" i="10"/>
  <c r="I44" i="10"/>
  <c r="I43" i="10"/>
  <c r="I42" i="10"/>
  <c r="I41" i="10"/>
  <c r="I40" i="10"/>
  <c r="I39" i="10"/>
  <c r="I38" i="10"/>
  <c r="I37" i="10"/>
  <c r="I36" i="10"/>
  <c r="I35" i="10"/>
  <c r="I34" i="10"/>
  <c r="C45" i="10"/>
  <c r="C44" i="10"/>
  <c r="C43" i="10"/>
  <c r="C42" i="10"/>
  <c r="C41" i="10"/>
  <c r="C40" i="10"/>
  <c r="C39" i="10"/>
  <c r="C38" i="10"/>
  <c r="C37" i="10"/>
  <c r="C36" i="10"/>
  <c r="C35" i="10"/>
  <c r="C34" i="10"/>
  <c r="G18" i="12"/>
  <c r="G17" i="12"/>
  <c r="G16" i="12"/>
  <c r="G15" i="12"/>
  <c r="G14" i="12"/>
  <c r="B18" i="12"/>
  <c r="B17" i="12"/>
  <c r="B16" i="12"/>
  <c r="B15" i="12"/>
  <c r="B14" i="12"/>
  <c r="G9" i="12"/>
  <c r="B9" i="12"/>
  <c r="G8" i="12"/>
  <c r="B8" i="12"/>
  <c r="G7" i="12"/>
  <c r="J49" i="10"/>
  <c r="J48" i="10"/>
  <c r="J47" i="10"/>
  <c r="J46" i="10"/>
  <c r="J45" i="10"/>
  <c r="J44" i="10"/>
  <c r="J43" i="10"/>
  <c r="J42" i="10"/>
  <c r="J41" i="10"/>
  <c r="J40" i="10"/>
  <c r="J39" i="10"/>
  <c r="J38" i="10"/>
  <c r="J37" i="10"/>
  <c r="J36" i="10"/>
  <c r="J35" i="10"/>
  <c r="J34" i="10"/>
  <c r="D53" i="10"/>
  <c r="D52" i="10"/>
  <c r="D51" i="10"/>
  <c r="D50" i="10"/>
  <c r="D49" i="10"/>
  <c r="D48" i="10"/>
  <c r="D47" i="10"/>
  <c r="D46" i="10"/>
  <c r="D45" i="10"/>
  <c r="D44" i="10"/>
  <c r="D43" i="10"/>
  <c r="D42" i="10"/>
  <c r="D41" i="10"/>
  <c r="D40" i="10"/>
  <c r="D39" i="10"/>
  <c r="D38" i="10"/>
  <c r="D37" i="10"/>
  <c r="D36" i="10"/>
  <c r="D35" i="10"/>
  <c r="D34" i="10"/>
  <c r="J50" i="10"/>
  <c r="H23" i="10"/>
  <c r="C13" i="10"/>
  <c r="B7" i="12" s="1"/>
  <c r="I13" i="10"/>
  <c r="I11" i="10"/>
  <c r="I10" i="10"/>
  <c r="I9" i="10"/>
  <c r="I8" i="10"/>
  <c r="I7" i="10"/>
  <c r="I6" i="10"/>
  <c r="E57" i="3"/>
  <c r="E58" i="3"/>
  <c r="E59" i="3"/>
  <c r="E56" i="3"/>
  <c r="E50" i="3"/>
  <c r="E51" i="3"/>
  <c r="E49" i="3"/>
  <c r="E42" i="3"/>
  <c r="E43" i="3"/>
  <c r="E44" i="3"/>
  <c r="E41" i="3"/>
  <c r="E31" i="3"/>
  <c r="E32" i="3"/>
  <c r="E33" i="3"/>
  <c r="E34" i="3"/>
  <c r="E35" i="3"/>
  <c r="E36" i="3"/>
  <c r="E30" i="3"/>
  <c r="E24" i="3"/>
  <c r="E25" i="3"/>
  <c r="E23" i="3"/>
  <c r="E17" i="3"/>
  <c r="E18" i="3"/>
  <c r="E16" i="3"/>
  <c r="E8" i="3"/>
  <c r="E9" i="3"/>
  <c r="E10" i="3"/>
  <c r="E11" i="3"/>
  <c r="E7" i="3"/>
  <c r="J53" i="10"/>
  <c r="I53" i="10"/>
  <c r="J52" i="10"/>
  <c r="I52" i="10"/>
  <c r="J51" i="10"/>
  <c r="I51" i="10"/>
  <c r="I50" i="10"/>
  <c r="K21" i="9"/>
  <c r="K20" i="9"/>
  <c r="K22" i="9" s="1"/>
  <c r="K13" i="9"/>
  <c r="K12" i="9"/>
  <c r="K11" i="9"/>
  <c r="K10" i="9"/>
  <c r="K9" i="9"/>
  <c r="K51" i="3"/>
  <c r="K50" i="3"/>
  <c r="K49" i="3"/>
  <c r="K52" i="3" s="1"/>
  <c r="K44" i="3"/>
  <c r="K43" i="3"/>
  <c r="K42" i="3"/>
  <c r="K41" i="3"/>
  <c r="K45" i="3" s="1"/>
  <c r="K36" i="3"/>
  <c r="K35" i="3"/>
  <c r="K34" i="3"/>
  <c r="K33" i="3"/>
  <c r="K32" i="3"/>
  <c r="K31" i="3"/>
  <c r="K30" i="3"/>
  <c r="K37" i="3" s="1"/>
  <c r="K25" i="3"/>
  <c r="K24" i="3"/>
  <c r="K23" i="3"/>
  <c r="K26" i="3" s="1"/>
  <c r="K18" i="3"/>
  <c r="K17" i="3"/>
  <c r="K16" i="3"/>
  <c r="K19" i="3" s="1"/>
  <c r="K11" i="3"/>
  <c r="K10" i="3"/>
  <c r="K9" i="3"/>
  <c r="K8" i="3"/>
  <c r="K7" i="3"/>
  <c r="K59" i="3"/>
  <c r="K58" i="3"/>
  <c r="K57" i="3"/>
  <c r="K56" i="3"/>
  <c r="K60" i="3" s="1"/>
  <c r="E22" i="9" l="1"/>
  <c r="B23" i="10" s="1"/>
  <c r="K14" i="9"/>
  <c r="H17" i="10" s="1"/>
  <c r="E14" i="9"/>
  <c r="B17" i="10" s="1"/>
  <c r="E52" i="3"/>
  <c r="C10" i="10" s="1"/>
  <c r="E60" i="3"/>
  <c r="C11" i="10" s="1"/>
  <c r="E45" i="3"/>
  <c r="C9" i="10" s="1"/>
  <c r="E26" i="3"/>
  <c r="C7" i="10" s="1"/>
  <c r="E19" i="3"/>
  <c r="C6" i="10" s="1"/>
  <c r="E12" i="3"/>
  <c r="C5" i="10" s="1"/>
  <c r="K12" i="3"/>
  <c r="E37" i="3"/>
  <c r="C8" i="10" s="1"/>
  <c r="H68" i="3" l="1"/>
  <c r="I12" i="10" s="1"/>
  <c r="I5" i="10"/>
  <c r="B68" i="3"/>
  <c r="C12" i="10" s="1"/>
</calcChain>
</file>

<file path=xl/sharedStrings.xml><?xml version="1.0" encoding="utf-8"?>
<sst xmlns="http://schemas.openxmlformats.org/spreadsheetml/2006/main" count="1192" uniqueCount="492">
  <si>
    <t>READ Act</t>
  </si>
  <si>
    <r>
      <rPr>
        <b/>
        <sz val="14"/>
        <color theme="1"/>
        <rFont val="Calibri"/>
        <family val="2"/>
      </rPr>
      <t>Solicitud de propuestas de listas consultivas</t>
    </r>
  </si>
  <si>
    <t>Request for Advisory List Submissions</t>
  </si>
  <si>
    <r>
      <rPr>
        <b/>
        <sz val="14"/>
        <color theme="1"/>
        <rFont val="Calibri"/>
        <family val="2"/>
      </rPr>
      <t>Parte II - Revisión del programa</t>
    </r>
  </si>
  <si>
    <t>Part II - Program Review</t>
  </si>
  <si>
    <t>Programación didáctica de intervención en español</t>
  </si>
  <si>
    <t>Intervention Spanish Instructional Programming</t>
  </si>
  <si>
    <r>
      <rPr>
        <b/>
        <sz val="14"/>
        <color theme="1"/>
        <rFont val="Calibri"/>
        <family val="2"/>
      </rPr>
      <t>2023-2024</t>
    </r>
  </si>
  <si>
    <t>2023-2024</t>
  </si>
  <si>
    <r>
      <rPr>
        <sz val="11"/>
        <color theme="1"/>
        <rFont val="Calibri"/>
        <family val="2"/>
      </rPr>
      <t>La Ley de Lectura para Asegurar el Desarrollo Académico de Colorado (Ley READ) exige que el Departamento de Educación de Colorado cree una lista consultiva de programas didácticos de lectura basados en pruebas o en datos científicos (C.R.C., 22-7-1209).  La segunda parte del proceso de creación de una lista consultiva de programas implica el uso de pautas para evaluar los materiales de los programas básicos, complementarios y de intervención. Se utilizan pautas de evaluación específicas para cada tipo de programa didáctico. 
Estas pautas están diseñados para revisar los programas que enseñan a los estudiantes a leer en español. Los programas que enseñan a los estudiantes a leer en español deben tener en cuenta el alcance y la secuencia del aprendizaje de la lectura en ese idioma.</t>
    </r>
  </si>
  <si>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Spanish. If a program is teaching students how to read in Spanish, the scope and sequence for learning to read in that language must be considered.</t>
  </si>
  <si>
    <r>
      <rPr>
        <sz val="11"/>
        <color theme="1"/>
        <rFont val="Calibri"/>
        <family val="2"/>
      </rPr>
      <t xml:space="preserve">Programación básica: Un programa exhaustivo utilizado para impartir enseñanza inicial y diferenciada en el aula regular. Los programas básicos de lectura suelen abarcar tanto el contenido (plan de estudios) como las estrategias (instrucción) para enseñar los dominios y las destrezas incluidas.  Proporcionan las prioridades de instrucción, la secuencia, los métodos de impartición y los materiales para articular cómo enseñar a los estudiantes de manera que alcancen los estándares del nivel de grado.  </t>
    </r>
  </si>
  <si>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</si>
  <si>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r>
      <rPr>
        <sz val="11"/>
        <color theme="1"/>
        <rFont val="Calibri"/>
        <family val="2"/>
      </rPr>
      <t>Programación complementaria: Un programa seleccionado para complementar la enseñanza básica de la lectura cuando el programa básico no proporciona suficiente instrucción o práctica en áreas clave para satisfacer las necesidades de los estudiantes.</t>
    </r>
  </si>
  <si>
    <t>Supplemental Programming: A program selected to supplement core reading instruction when the core program doesn’t provide enough instruction or practice in key areas to meet student needs.</t>
  </si>
  <si>
    <r>
      <rPr>
        <sz val="11"/>
        <color theme="1"/>
        <rFont val="Calibri"/>
        <family val="2"/>
      </rPr>
      <t>Programación de intervención: Un programa diseñado para proporcionar enseñanza de alta calidad con base científica a los estudiantes que están por debajo del nivel de competencia en lectura.</t>
    </r>
  </si>
  <si>
    <t>Intervention Programming: A program designed to provide scientifically-based, high-quality instruction for students who are below proficient in reading.</t>
  </si>
  <si>
    <t xml:space="preserve">Los programas básicos, complementarios y de intervención se revisarán en dos fases.  En la Fase 1, los expertos evaluarán los programas en función de los elementos y las características clave de la enseñanza de la lectura con base científica, entre los que se incluyen:
• alineación con las investigaciones
• enseñanza explícita
• enseñanza secuencial
• enseñanza sistemática y acumulativa
• componentes coordinados
• elementos relacionados
</t>
  </si>
  <si>
    <t xml:space="preserve">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
</t>
  </si>
  <si>
    <t xml:space="preserve">Los programas que cumplan los criterios de la Fase 1 pasarán a la Fase 2.  Durante la revisión de la Fase 2, se evalúa en qué medida los programas aplican prácticas didácticas eficaces para enseñar las destrezas esenciales de la alfabetización temprana. El lenguaje oral se integra en todas las 5 destrezas fundamentales:
• conciencia fonémica
• vocabulario
• fonética
• fluidez de lectura oral
• comprensión lectora
</t>
  </si>
  <si>
    <t xml:space="preserve">Programs that meet criteria in Phase 1 will move on to Phase 2.  The Phase 2 review involves evaluating the extent to which programs implement effective instructional practices for teaching the essential early literacy skills. Oral language is integrated into all 5 fundamental skills:
• phonemic awareness
• vocabulary
• phonics
• oral reading fluency
• reading comprehension
</t>
  </si>
  <si>
    <r>
      <rPr>
        <sz val="11"/>
        <color theme="1"/>
        <rFont val="Calibri"/>
        <family val="2"/>
      </rPr>
      <t xml:space="preserve">Los programas de intervención que superen la Fase 1 serán revisados por el componente de alfabetización presentado por el proveedor. Las recomendaciones reflejarán los criterios cumplidos en la Fase 2. </t>
    </r>
  </si>
  <si>
    <t xml:space="preserve">Intervention Programming which pass phase 1, will reviewed by literacy component submitted by the vendor. Recommendations will reflect criteria met in phase 2. </t>
  </si>
  <si>
    <r>
      <rPr>
        <sz val="11"/>
        <color theme="1"/>
        <rFont val="Calibri"/>
        <family val="2"/>
      </rPr>
      <t xml:space="preserve">Se recomendará un programa de intervención por componente(s) de alfabetización que cumpla(n) los criterios y los revisores puedan determinar cómo puede(n) utilizarse principalmente el(los) componente(s) sin utilizar componentes que no cumplan los criterios pero que fueron seleccionados para su revisión por el proveedor. </t>
    </r>
  </si>
  <si>
    <t xml:space="preserve">An intervention program will be recommended by literacy component(s) which meet the criteria and reviewers are able to determine how the component(s) are able to be primarily utilized without utilizing components that did not meet criteria but were selected for review by the vendor. </t>
  </si>
  <si>
    <r>
      <rPr>
        <b/>
        <sz val="14"/>
        <color theme="1"/>
        <rFont val="Calibri"/>
        <family val="2"/>
      </rPr>
      <t>Definiciones de las calificaciones de la programación de intervención</t>
    </r>
  </si>
  <si>
    <t>Rating Definitions for Intervention Programming</t>
  </si>
  <si>
    <r>
      <rPr>
        <b/>
        <sz val="12"/>
        <color theme="1"/>
        <rFont val="Calibri"/>
        <family val="2"/>
      </rPr>
      <t>Cumple</t>
    </r>
  </si>
  <si>
    <t>Met</t>
  </si>
  <si>
    <r>
      <rPr>
        <sz val="12"/>
        <color theme="1"/>
        <rFont val="Calibri"/>
        <family val="2"/>
      </rPr>
      <t>Los puntos marcados como Cumple Totalmente deben tener evidencias de todos los componentes de los criterios a lo largo del programa. Se anima a los revisores a anotar evidencias y comentarios para el editor.</t>
    </r>
  </si>
  <si>
    <t>Items marked as Fully Met should have evidence of all components of the criteria throughout the program. Reviewers are encouraged to note evidence and feedback for the publisher.</t>
  </si>
  <si>
    <r>
      <rPr>
        <sz val="12"/>
        <color theme="1"/>
        <rFont val="Calibri"/>
        <family val="2"/>
      </rPr>
      <t>Los puntos marcados como Cumple Totalmente o Cumple recibirán una puntuación de 1.</t>
    </r>
  </si>
  <si>
    <t>Items marked as Fully Met or Met will receive a score of 1.</t>
  </si>
  <si>
    <r>
      <rPr>
        <b/>
        <sz val="12"/>
        <color theme="1"/>
        <rFont val="Calibri"/>
        <family val="2"/>
      </rPr>
      <t>No Cumple</t>
    </r>
  </si>
  <si>
    <t>Not Met</t>
  </si>
  <si>
    <r>
      <rPr>
        <sz val="12"/>
        <color theme="1"/>
        <rFont val="Calibri"/>
        <family val="2"/>
      </rPr>
      <t>Los puntos se marcan como No Cumple cuando no se ha podido encontrar ninguna evidencia de los criterios en los materiales del programa presentados por el editor, o cuando hay evidencia de una práctica contraria a los criterios. Los revisores deben anotar los comentarios para el editor.</t>
    </r>
  </si>
  <si>
    <t>Items are marked as Not Met when no evidence of the criteria could be found in the program materials submitted by the publisher, or when there is evidence of a practice that is contrary to the criteria. Reviewers should note feedback for the publisher.</t>
  </si>
  <si>
    <r>
      <rPr>
        <sz val="11"/>
        <color theme="1"/>
        <rFont val="Calibri"/>
        <family val="2"/>
      </rPr>
      <t>Los puntos marcados como No Cumple recibirán una puntuación de 0.</t>
    </r>
  </si>
  <si>
    <t>Items marked Not met will receive a score of 0.</t>
  </si>
  <si>
    <t>Pautas de evaluación para el programa de intervención en español</t>
  </si>
  <si>
    <t>Intervention Spanish Program Review Rubric</t>
  </si>
  <si>
    <t>Fase 1: Requisitos de los programas de intervención de lectura en español con base científica o en la evidencia</t>
  </si>
  <si>
    <t>Phase 1: Required Features of Scientifically-Based or Evidence Based Intervention Reading Programs in Spanish</t>
  </si>
  <si>
    <t>Calificación</t>
  </si>
  <si>
    <t>Evidencia/Comentarios</t>
  </si>
  <si>
    <t>Puntuación</t>
  </si>
  <si>
    <t>Rating</t>
  </si>
  <si>
    <t>Evidence/Feedback</t>
  </si>
  <si>
    <t>Score</t>
  </si>
  <si>
    <t>Para los grados y el idioma para los que se presenta el programa, el programa debe incluir evidencia de alineación con el nivel de evidencia 1, 2, 3 o 4 de La Ley para el Éxito de Todos los Estudiantes ("ESSA", por sus siglas en inglés). Si es de nivel 4, deberá presentarse un modelo de lógica.</t>
  </si>
  <si>
    <t>The ELSR Team will note the appropriate statement based on the ESSA review and information provided in the application.
 This program has an aligned study that meets ESSA Levels 1, 2 or 3
This program does not have an aligned study</t>
  </si>
  <si>
    <t>For the grades and language for which the program is submitted, the program must include evidence of alignment to ESSA Evidence Level 1, 2, 3 or 4. If Level 4, then a logic model must be submitted.</t>
  </si>
  <si>
    <t>El programa proporciona evidencia de fundamentación en investigación conceptual y modelos teóricos del aprendizaje de la lectura en español como:
• un estudiante multilingüe que está aprendiendo a leer en español y
• un hispanohablante monolingüe que está aprendiendo a leer en español.  
Además, el programa se basa en investigaciones confiables basadas en evidencias sobre la enseñanza de la lectura en español, un modelo conceptual y una base de investigación, y demuestra evidencia de que no es simplemente una traducción de un programa en inglés o de estudios de investigación realizados con estudiantes que aprenden a leer en inglés.</t>
  </si>
  <si>
    <t>The program provides evidence of grounding in conceptual research and theoretical models of learning to read in Spanish as:
• a multilingual learner who is learning how to read in Spanish, and
• a monolingual Spanish speaker who is learning how to read in Spanish.  
In addition, the program is based on reliable evidence-based research on the teaching of reading in Spanish, a conceptual model and research base, and demonstrates evidence that it is not simply a translation of an English program or research studies conducted with students learning to read in English.</t>
  </si>
  <si>
    <r>
      <t xml:space="preserve">Hay un énfasis evidente en la enseñanza y el aprendizaje de las cinco destrezas esenciales de la alfabetización temprana en español, basadas en el idioma español y no simplemente en la traducción de un programa en inglés. 
Además, hay un énfasis específico en el desarrollo del lenguaje oral en español que incluye apoyos lingüísticos (andamiaje), modelado explícito y varias oportunidades para que los estudiantes participen en diálogos estructurados en agrupaciones flexibles (por ejemplo, grupo completo, grupo pequeño o de a dos).
Debido a que el español es una ortografía más transparente, la enseñanza de destrezas de lectura puede requerir menos tiempo en comparación con el inglés. 
</t>
    </r>
    <r>
      <rPr>
        <i/>
        <sz val="9"/>
        <color theme="1"/>
        <rFont val="Calibri"/>
        <family val="2"/>
        <scheme val="minor"/>
      </rPr>
      <t xml:space="preserve">*puntuación solo para el proveedor de componentes de alfabetización seleccionado dentro de la aplicación </t>
    </r>
  </si>
  <si>
    <r>
      <t xml:space="preserve">There is an obvious emphasis on teaching and learning the five essential early literacy skills in Spanish, based on the Spanish language, not merely a translation of an English program.
In addition, there is a specific emphasis on oral language development in Spanish that includes linguistic supports (scaffolding), explicit modeling, and various opportunities for students to engage in structured conversations in flexible groups (e.g., whole group, small group, or partners).
Given that Spanish has a more transparent orthography, the teaching of reading skills may require less time compared to English.  
</t>
    </r>
    <r>
      <rPr>
        <i/>
        <sz val="9"/>
        <color theme="1"/>
        <rFont val="Calibri"/>
        <family val="2"/>
        <scheme val="minor"/>
      </rPr>
      <t xml:space="preserve">*score only for literacy components vendor selected within the application </t>
    </r>
  </si>
  <si>
    <t>El programa refleja la idea de que la lectura es una destreza basada en el lenguaje y que aprender a leer depende de la correspondencia entre los sonidos y la letra impresa.</t>
  </si>
  <si>
    <t>The program reflects the understanding that reading is a language-based skill and learning to read depends on mapping sounds to print.</t>
  </si>
  <si>
    <t>El reconocimiento de palabras se enseña explícitamente relacionando los sonidos con las letras, y no mediante la memoria visual, adivinando las palabras, la forma de la palabra o el uso de pistas contextuales como primer recurso para decodificar palabras.</t>
  </si>
  <si>
    <t>Word recognition is explicitly taught through relating sounds to letters, and not visual memory, guessing, the shape of the word, or the use of context clues as a first resource to decode words.</t>
  </si>
  <si>
    <t>Total Cumplido Sección 1:</t>
  </si>
  <si>
    <t>Total Met Section 1:</t>
  </si>
  <si>
    <t>Se necesitan todos los puntos para pasar a la revisión de la Fase 2.</t>
  </si>
  <si>
    <t>de 5</t>
  </si>
  <si>
    <t>All points needed to move to Phase 2 review.</t>
  </si>
  <si>
    <t>out of 5</t>
  </si>
  <si>
    <t xml:space="preserve">Sección 2: Enseñanza explícita - La nueva destreza se presenta a los estudiantes antes de pedirles que la apliquen. </t>
  </si>
  <si>
    <t xml:space="preserve">Section 2: Explicit Instruction – Students are introduced to the new skill before they are asked to perform it. </t>
  </si>
  <si>
    <r>
      <t xml:space="preserve">Las lecciones incluyen rutinas de enseñanza o guiones en español que señalan explícitamente lo que la maestra/el maestro debe decir en español, e incluyen una secuencia paso a paso, procedimientos y textos y vocabulario académico constantes en español que se relacionen con los resultados y estándares del nivel de grado.
</t>
    </r>
    <r>
      <rPr>
        <i/>
        <sz val="9"/>
        <color theme="1"/>
        <rFont val="Calibri"/>
        <family val="2"/>
        <scheme val="minor"/>
      </rPr>
      <t>*puntuación solo para el proveedor de nivel de grado seleccionado dentro de la aplicación</t>
    </r>
  </si>
  <si>
    <r>
      <t xml:space="preserve">Lessons include instructional routines and/or scripts in Spanish that note explicitly what the teacher should say in Spanish, include a step-by-step sequence, procedures, and consistent academic language and vocabulary in Spanish that relates back to grade level outcomes and standards.
</t>
    </r>
    <r>
      <rPr>
        <i/>
        <sz val="9"/>
        <color theme="1"/>
        <rFont val="Calibri"/>
        <family val="2"/>
        <scheme val="minor"/>
      </rPr>
      <t>*score only for grade level vendor selected within the application</t>
    </r>
  </si>
  <si>
    <t>Las rutinas están en español e incluyen textos en español para que la maestra/el maestro presente, defina o explique nuevas destrezas a través de la demostración y el modelado antes de que los estudiantes deban aplicar las destrezas.</t>
  </si>
  <si>
    <r>
      <rPr>
        <sz val="12"/>
        <color theme="1"/>
        <rFont val="Calibri"/>
        <family val="2"/>
        <scheme val="minor"/>
      </rPr>
      <t>Routines are in Spanish and include language, in Spanish, for the teacher to introduce, define or explain new skills through demonstration and modeling before students are asked to perform the skills.</t>
    </r>
  </si>
  <si>
    <t>Hay varias oportunidades para que los estudiantes practiquen nuevas destrezas con instrucciones en español para que la maestra/el maestro proporcione comentarios correctivos inmediatos.</t>
  </si>
  <si>
    <r>
      <rPr>
        <sz val="12"/>
        <color theme="1"/>
        <rFont val="Calibri"/>
        <family val="2"/>
        <scheme val="minor"/>
      </rPr>
      <t>There are multiple opportunities for students to practice new skills with instructions in Spanish for the teacher to give immediate corrective feedback.</t>
    </r>
  </si>
  <si>
    <t>Total Cumplido Sección 2:</t>
  </si>
  <si>
    <t>Total Met Section 2:</t>
  </si>
  <si>
    <t>de 3</t>
  </si>
  <si>
    <t>out of 3</t>
  </si>
  <si>
    <t xml:space="preserve">Sección 3: Enseñanza secuencial - Hay un alcance y una secuencia detallados, incluido una lista de las destrezas específicas que se enseñan, una secuencia para enseñar las destrezas a lo largo del año y un calendario que muestra cuándo se enseñan las destrezas (por semana, mes, unidad). </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</si>
  <si>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</si>
  <si>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El alcance y la secuencia de una destreza de lectura en español dentro de un grado muestra una clara progresión de más fácil a más difícil y son apropiados para el grado para el que está diseñado el programa.  
Además, el alcance y la secuencia dentro de un grado se desarrollan en basándose en la progresión del desarrollo del español y la alfabetización de los estudiantes multilingües, y no es una traducción o adaptación directa del inglés. </t>
    </r>
    <r>
      <rPr>
        <i/>
        <sz val="9"/>
        <color rgb="FF000000"/>
        <rFont val="Calibri"/>
        <family val="2"/>
        <scheme val="minor"/>
      </rPr>
      <t xml:space="preserve"> 
*Puntuación solo para los componentes de alfabetización y un grado seleccionado por el proveedor dentro de la aplicación.</t>
    </r>
  </si>
  <si>
    <r>
      <t xml:space="preserve">The scope and sequence for a skill within a grade shows a clear progression from easier to harder and is appropriate for the grade for which the program is designed.  
Additionally, the scope and sequence within a grade is developed based on the progression of Spanish language and literacy development for multilingual students, and it is not a direct translation or adaption from English.  
</t>
    </r>
    <r>
      <rPr>
        <i/>
        <sz val="9"/>
        <color rgb="FF000000"/>
        <rFont val="Calibri"/>
        <family val="2"/>
        <scheme val="minor"/>
      </rPr>
      <t xml:space="preserve">*score only for literacy components and a grade level selected by the vendor within the application </t>
    </r>
  </si>
  <si>
    <t>Las destrezas avanzadas no se presentan antes de que los estudiantes hayan adquirido las destrezas previas.</t>
  </si>
  <si>
    <t>Advanced skills are not introduced before students have been taught pre-requisite skills.</t>
  </si>
  <si>
    <r>
      <t xml:space="preserve">El alcance y la secuencia de cada nivel de grado articulan cuándo se enseñan las destrezas en </t>
    </r>
    <r>
      <rPr>
        <b/>
        <sz val="11"/>
        <color rgb="FF000000"/>
        <rFont val="Calibri"/>
        <family val="2"/>
        <scheme val="minor"/>
      </rPr>
      <t xml:space="preserve">todos </t>
    </r>
    <r>
      <rPr>
        <sz val="11"/>
        <color rgb="FF000000"/>
        <rFont val="Calibri"/>
        <family val="2"/>
        <scheme val="minor"/>
      </rPr>
      <t xml:space="preserve">los grados. 
</t>
    </r>
    <r>
      <rPr>
        <i/>
        <sz val="9"/>
        <color rgb="FF000000"/>
        <rFont val="Calibri"/>
        <family val="2"/>
        <scheme val="minor"/>
      </rPr>
      <t>*Puntuación solo para los componentes de alfabetización y los niveles de grado seleccionados por el proveedor dentro de la aplicación.</t>
    </r>
  </si>
  <si>
    <r>
      <t xml:space="preserve">The scope and sequence at each grade level articulates when skills are taught </t>
    </r>
    <r>
      <rPr>
        <b/>
        <sz val="12"/>
        <color rgb="FF000000"/>
        <rFont val="Calibri"/>
        <family val="2"/>
        <scheme val="minor"/>
      </rPr>
      <t>across</t>
    </r>
    <r>
      <rPr>
        <sz val="12"/>
        <color rgb="FF000000"/>
        <rFont val="Calibri"/>
        <family val="2"/>
        <scheme val="minor"/>
      </rPr>
      <t xml:space="preserve"> grades. 
</t>
    </r>
    <r>
      <rPr>
        <i/>
        <sz val="9"/>
        <color rgb="FF000000"/>
        <rFont val="Calibri"/>
        <family val="2"/>
        <scheme val="minor"/>
      </rPr>
      <t>*score only for literacy components and grade levels selected by the vendor within the application</t>
    </r>
    <r>
      <rPr>
        <sz val="12"/>
        <color rgb="FF000000"/>
        <rFont val="Calibri"/>
        <family val="2"/>
        <scheme val="minor"/>
      </rPr>
      <t xml:space="preserve"> </t>
    </r>
  </si>
  <si>
    <t>Total Cumplido Sección 3:</t>
  </si>
  <si>
    <t>Total Met Section 3:</t>
  </si>
  <si>
    <t>Sección 4: Enseñanza sistemática y acumulativa - El formato de lección estructurada incluye un plan, procedimiento o rutina que se lleva a cabo a través de la secuencia de destrezas de enseñanza.</t>
  </si>
  <si>
    <t>Section 4: Systematic &amp; Cumulative Instruction – The structured lesson format includes a plan, procedure, or routine that is carried through the sequence of teaching skills.</t>
  </si>
  <si>
    <r>
      <t xml:space="preserve">Las lecciones del programa para cada una de las cinco áreas de destrezas fundamentales, incluyendo el lenguaje oral, en cada grado tienen un formato de lección claro y coherente.
</t>
    </r>
    <r>
      <rPr>
        <i/>
        <sz val="9"/>
        <color rgb="FF000000"/>
        <rFont val="Calibri"/>
        <family val="2"/>
        <scheme val="minor"/>
      </rPr>
      <t xml:space="preserve">*Puntuación solo para los componentes de alfabetización y los niveles de grado seleccionados por el proveedor dentro de la aplicación. </t>
    </r>
  </si>
  <si>
    <r>
      <t xml:space="preserve">A clear and consistent lesson format is present in program lessons for each of the five foundational skill areas, including oral language, at each grade. 
</t>
    </r>
    <r>
      <rPr>
        <i/>
        <sz val="9"/>
        <color rgb="FF000000"/>
        <rFont val="Calibri"/>
        <family val="2"/>
        <scheme val="minor"/>
      </rPr>
      <t xml:space="preserve">*score only for literacy components and grade levels selected by the vendor within the application </t>
    </r>
  </si>
  <si>
    <r>
      <t xml:space="preserve">Hay un horario diario de lecciones con sugerencias sobre la duración de las lecciones y las unidades. 
Hay un horario diario de lecciones con sugerencias sobre el tiempo dedicado a cada una de las áreas de destrezas fundamentales, incluyendo el lenguaje oral, que es coherente en todas las lecciones y unidades. 
</t>
    </r>
    <r>
      <rPr>
        <i/>
        <sz val="9"/>
        <color rgb="FF000000"/>
        <rFont val="Calibri"/>
        <family val="2"/>
        <scheme val="minor"/>
      </rPr>
      <t xml:space="preserve">*puntuación solo para los componentes de alfabetización y los niveles de grado seleccionados por el proveedor dentro de la aplicación </t>
    </r>
  </si>
  <si>
    <r>
      <t xml:space="preserve">There is a daily schedule of lessons noting suggestions for the length of lessons and units. There is a daily schedule of lessons noting suggestions for the length of time dedicated to each of the foundational skill areas, including oral language, which is consistent across lessons and units.
</t>
    </r>
    <r>
      <rPr>
        <i/>
        <sz val="9"/>
        <color rgb="FF000000"/>
        <rFont val="Calibri"/>
        <family val="2"/>
        <scheme val="minor"/>
      </rPr>
      <t xml:space="preserve">*score only for literacy components and grade levels selected by the vendor within the application </t>
    </r>
  </si>
  <si>
    <t>Se pasa tiempo en formatos de grupo entero y grupo pequeño, con la mayor parte de la enseñanza impartida en grupos pequeños, flexibles y basados en destrezas.</t>
  </si>
  <si>
    <t>Time is spent in whole group and small group formats, with the majority of instruction delivered in small, flexible, skill-based groups.</t>
  </si>
  <si>
    <t>La práctica independiente o en grupo se realiza después de la enseñanza dirigida por la maestra/el maestro sobre las destrezas esenciales, no antes de la enseñanza dirigida por la maestra/el maestro y no sin esta o en lugar de esta.</t>
  </si>
  <si>
    <t>Independent or group practice occurs after teacher-led instruction on the essential skills, not before the teacher-led instruction and not without it or instead of it.</t>
  </si>
  <si>
    <r>
      <t xml:space="preserve">Las lecciones incluyen rutinas de enseñanza en español, que señalan explícitamente lo que la maestra/el maestro debe decir en español, e incluyen una secuencia paso a paso, procedimientos y lenguaje constante en español en todas las lecciones y los grados.
</t>
    </r>
    <r>
      <rPr>
        <i/>
        <sz val="9"/>
        <color rgb="FF000000"/>
        <rFont val="Calibri"/>
        <family val="2"/>
        <scheme val="minor"/>
      </rPr>
      <t xml:space="preserve">*puntuación solo para los niveles de grado seleccionados por el proveedor dentro de la aplicación </t>
    </r>
  </si>
  <si>
    <t>Lessons include instructional routines in Spanish, noting what the teacher should say in Spanish, which includes a step-by-step sequence, procedures, and consistent language in Spanish across lessons and grades.</t>
  </si>
  <si>
    <t>Los manuales de la maestra/el maestro incluyen instrucciones en español sobre cómo poner en práctica las lecciones (por ejemplo: materiales, destreza objetivo, guion sobre cómo enseñar, ejemplos a utilizar, contenidos específicos como listas de palabras o listas de libros en español que no sean simplemente traducciones de los materiales en inglés).</t>
  </si>
  <si>
    <t>The teacher manual(s) include directions in Spanish for how to implement lessons (e.g., materials, target skill, script for how to teach, examples to use, specific content such as word lists or book lists in Spanish that are not mere translations of the English materials).</t>
  </si>
  <si>
    <t>Las destrezas de alta prioridad se revisan de forma acumulativa.</t>
  </si>
  <si>
    <t>High-priority skills are cumulatively reviewed.</t>
  </si>
  <si>
    <t>Total Cumplido Sección 4:</t>
  </si>
  <si>
    <t>Total Met Section 4:</t>
  </si>
  <si>
    <t>de 7</t>
  </si>
  <si>
    <t>out of 7</t>
  </si>
  <si>
    <t>Sección 5: Componentes coordinados - Los elementos del programa están claramente vinculados.</t>
  </si>
  <si>
    <t>Section 5: Coordinated Components - Elements of the program are clearly linked.</t>
  </si>
  <si>
    <t>Se utilizan las mismas rutinas, terminología y procedimientos en todas las áreas de destreza y a lo largo del tiempo.</t>
  </si>
  <si>
    <t>The same routines, terminology, and procedures are used across skill areas and over time.</t>
  </si>
  <si>
    <r>
      <t xml:space="preserve">Existe un vínculo claro entre las destrezas fundamentales y las de orden superior, basado en cómo
• los estudiantes multilingües aprenden a leer en español, y
• los hispanohablantes monolingües aprenden a leer en español. 
Las destrezas se integran en todas las áreas (por ejemplo: conciencia fonémica y fonética, conciencia fonológica y lenguaje oral, conexiones interlingüísticas entre el español y el inglés). 
</t>
    </r>
    <r>
      <rPr>
        <i/>
        <sz val="9"/>
        <color rgb="FF000000"/>
        <rFont val="Calibri"/>
        <family val="2"/>
        <scheme val="minor"/>
      </rPr>
      <t>*Puntuación solo para los componentes de alfabetización seleccionados por el proveedor dentro de la aplicación</t>
    </r>
  </si>
  <si>
    <r>
      <t xml:space="preserve">There is a clear link between foundational skills and higher order skills, based on how
• multilingual learners learn how to read in Spanish, and
• monolingual Spanish speakers learn to read in Spanish. 
Skills are integrated across areas (e.g., phonemic awareness and phonics, phonological awareness and oral language, cross-linguistic connections between Spanish and English).
</t>
    </r>
    <r>
      <rPr>
        <i/>
        <sz val="9"/>
        <color rgb="FF000000"/>
        <rFont val="Calibri"/>
        <family val="2"/>
        <scheme val="minor"/>
      </rPr>
      <t xml:space="preserve">*score only for literacy components selected by the vendor within the application </t>
    </r>
  </si>
  <si>
    <t xml:space="preserve">Se dispone de lecciones y materiales para diferenciar la enseñanza para los estudiantes con dificultades o que necesitan enriquecimiento, en el programa básico y en los programas complementarios (por ejemplo: consideraciones de ritmo alternativo, opciones o recomendaciones para adaptar la enseñanza).
</t>
  </si>
  <si>
    <t xml:space="preserve">Lessons and materials are available for differentiating instruction for students who are struggling or need enrichment, in the core program and in supplemental programs (e.g., alternate pacing considerations, options or recommendations for adapting instruction).
</t>
  </si>
  <si>
    <t>Se ofrece diferenciación y andamios académicos y lingüísticos para apoyar a los estudiantes multilingües que están aprendiendo a leer en español, y a los hispanohablantes monolingües que están aprendiendo a leer en español, a los estudiantes que tienen dificultades y a los que necesitan aceleración.</t>
  </si>
  <si>
    <t>Differentiation and academic and linguistic scaffolding are provided for supporting multilingual learners who are learning how to read in Spanish, and monolingual Spanish speakers who are learning how to read in Spanish, students who are struggling, and those who need acceleration.</t>
  </si>
  <si>
    <t>Total Cumplido Sección 5:</t>
  </si>
  <si>
    <t>Total Met Section 5:</t>
  </si>
  <si>
    <t>de 4</t>
  </si>
  <si>
    <t>out of 4</t>
  </si>
  <si>
    <t>Sección 6:   Elementos relacionados - El programa tiene características óptimas para impartir una enseñanza eficaz.</t>
  </si>
  <si>
    <t>Section 6:   Related Elements – The program contains features that are optimal for delivering effective instruction.</t>
  </si>
  <si>
    <t xml:space="preserve">Evaluación en español
• Formativa (por ejemplo: monitoreo del progreso)
• Sumativa (por ejemplo: pruebas por unidad)
• Estructura para la toma de decisiones basada en datos
• Evaluación del lenguaje oral </t>
  </si>
  <si>
    <t xml:space="preserve">Assessment in Spanish
• Formative (e.g., progress monitoring)
• Summative (e.g., unit tests)
• Framework for data-based decision making
• Oral language assessment </t>
  </si>
  <si>
    <t>Entorno
• Gestión del aula que favorece la enseñanza en grupos pequeños
• Motivación para los estudiantes (por ejemplo: elección incorporada, tablas/gráficas de progreso, comentarios inmediatos sobre el progreso).
• Recursos para motivar a los estudiantes y comprometerlos con el aprendizaje, estableciendo al mismo tiempo conexiones auténticas con su país y su cultura.</t>
  </si>
  <si>
    <t>Environment
• Classroom management to support small group instruction
• Motivation for students (e.g., built-in choice, charts/graphs of progress, immediate feedback on progress)
• Resources to motivate and engage students in learning while making authentic connections to home/country and culture</t>
  </si>
  <si>
    <t xml:space="preserve">Enlaces explícitos con las normas estatales y las expectativas de cada curso. </t>
  </si>
  <si>
    <t xml:space="preserve">Explicit links to state standards and grade level expectations. </t>
  </si>
  <si>
    <t>Total Cumplido Sección 6:</t>
  </si>
  <si>
    <t>Total Met Section 6:</t>
  </si>
  <si>
    <r>
      <rPr>
        <b/>
        <sz val="12"/>
        <color rgb="FF000000"/>
        <rFont val="Calibri"/>
        <family val="2"/>
        <scheme val="minor"/>
      </rPr>
      <t xml:space="preserve">*Criterios del proveedor o editor para los contenidos de lengua y literatura en español de kínder a 3.o de primaria
</t>
    </r>
    <r>
      <rPr>
        <sz val="12"/>
        <color rgb="FF000000"/>
        <rFont val="Calibri"/>
        <family val="2"/>
        <scheme val="minor"/>
      </rPr>
      <t xml:space="preserve">
</t>
    </r>
    <r>
      <rPr>
        <b/>
        <i/>
        <sz val="12"/>
        <color rgb="FF000000"/>
        <rFont val="Calibri"/>
        <family val="2"/>
        <scheme val="minor"/>
      </rPr>
      <t>Los materiales deben elaborarse a partir de investigaciones y datos realizados en español y diseñados específicamente para el desarrollo de la alfabetización en español para estudiantes hispanohablantes en Estados Unidos.</t>
    </r>
  </si>
  <si>
    <t>*Provider/Publisher Criteria K-3 Spanish Language Arts Content
Materials should be developed from research and data conducted in Spanish and designed specifically for Spanish literacy development for Spanish speaking students in the United States.</t>
  </si>
  <si>
    <t>Para garantizar la coherencia del lenguaje didáctico, todos los materiales para las maestras/los maestros y los estudiantes están en español. Se puede proporcionar una traducción al inglés solo como referencia, pero todos los materiales de instrucción, textos, terminología, vocabulario y guiones coherentes para maestros(as), entre otros, se proporcionan en español. 
Los materiales deben ser cultural y lingüísticamente apropiados y válidos para estudiantes hispanohablantes en Estados Unidos.</t>
  </si>
  <si>
    <t xml:space="preserve">
In order to provide consistency of instructional language, all teacher and student materials are in Spanish. An English translation may also be provided, as long as it is made clear that instruction is provided in the language of instruction and consistent language, terminology, vocabulary, teacher scripts, etc. are provided for the teacher in Spanish. 
Materials must be culturally and linguistically appropriate and valid for Spanish speaking students in the United States.   
</t>
  </si>
  <si>
    <t xml:space="preserve">Todos los materiales para las maestras/los maestros y los estudiantes deben ser elaborados y revisados por educadores bilingües/bialfabetizados (español/inglés) altamente competentes para garantizar su exactitud y autenticidad.     </t>
  </si>
  <si>
    <t xml:space="preserve">All materials for teachers and students must be developed and reviewed by highly competent bilingual/biliterate (Spanish/English) educators to ensure accuracy and authenticity.
</t>
  </si>
  <si>
    <t>Los materiales (por ejemplo: textos, ilustraciones, lecciones y fotografías) promueven el uso culturalmente apropiado y respetuoso del idioma español y los regionalismos del idioma español, proporcionan puntos de vista positivos de varias comunidades hispanohablantes.</t>
  </si>
  <si>
    <t>The materials (e.g., texts, illustrations, lessons and photographs) promote culturally appropriate and respectful use of the Spanish language and Spanish regionalisms and provide positive views of various Spanish-speaking communities.</t>
  </si>
  <si>
    <t>Los materiales ofrecen oportunidades para establecer conexiones interlingüísticas, la conciencia metalingüística, y las estrategias de instrucción que apoyan las visiones positivas del translenguaje como apoyo lingüístico (andamiaje) que favorecen la adquisición del lenguaje tanto en español como en inglés (por ejemplo: uso de cognados, establecimiento de conexiones entre las similitudes y diferencias entre afijos y palabras raíz).</t>
  </si>
  <si>
    <t>The materials provide opportunities for cross-linguistic connections, metalinguistic awareness, and instructional strategies that support positive views of translanguaging as linguistic support (scaffolding) that support language acquisition in both Spanish and English (e.g., use of cognates, making connections between similarities and differences between affixes and root words).</t>
  </si>
  <si>
    <t>Total Cumplido:</t>
  </si>
  <si>
    <t>Total Met:</t>
  </si>
  <si>
    <r>
      <rPr>
        <b/>
        <sz val="12"/>
        <color theme="1"/>
        <rFont val="Calibri"/>
        <family val="2"/>
      </rPr>
      <t>Resumen de las calificaciones</t>
    </r>
  </si>
  <si>
    <t>Rating Summary</t>
  </si>
  <si>
    <t>Total de puntos:</t>
  </si>
  <si>
    <t>Criterios</t>
  </si>
  <si>
    <t>Total Points:</t>
  </si>
  <si>
    <t>Criteria</t>
  </si>
  <si>
    <t>Para seguir adelante, un programa debe ser calificado como "Cumple" en todos los criterios de la Sección 1, así como recibir una puntuación de 23 puntos o superior.</t>
  </si>
  <si>
    <t>To move forward, a program must be marked as "Met" in all criteria in Section 1 as well as receive a score of 23 points or higher.</t>
  </si>
  <si>
    <t>23-29 puntos = el programa pasa a la Fase 2</t>
  </si>
  <si>
    <t>23-29 points = program moves to Phase 2</t>
  </si>
  <si>
    <t>de 29 puntos</t>
  </si>
  <si>
    <t>0-22 puntos = el programa no pasa a la Fase 2</t>
  </si>
  <si>
    <t>out of 29 points</t>
  </si>
  <si>
    <t>0-22 points = program doesn't move to Phase 2</t>
  </si>
  <si>
    <t>Decisión</t>
  </si>
  <si>
    <t>Decision</t>
  </si>
  <si>
    <r>
      <rPr>
        <b/>
        <sz val="14"/>
        <color theme="1"/>
        <rFont val="Calibri"/>
        <family val="2"/>
      </rPr>
      <t>Pautas de evaluación para el programa de intervención en español</t>
    </r>
  </si>
  <si>
    <r>
      <rPr>
        <b/>
        <sz val="12"/>
        <color theme="1"/>
        <rFont val="Calibri"/>
        <family val="2"/>
      </rPr>
      <t xml:space="preserve">Fase 2: </t>
    </r>
    <r>
      <rPr>
        <b/>
        <sz val="12"/>
        <color theme="1"/>
        <rFont val="Calibri"/>
        <family val="2"/>
      </rPr>
      <t>Prácticas didácticas requeridas para la enseñanza de destrezas esenciales de alfabetización temprana en español</t>
    </r>
  </si>
  <si>
    <t>Phase 2: Required Instructional Practices for Teaching Essential Early Literacy Skills  in Spanish</t>
  </si>
  <si>
    <r>
      <rPr>
        <b/>
        <sz val="11"/>
        <color theme="1"/>
        <rFont val="Calibri"/>
        <family val="2"/>
      </rPr>
      <t>Estado de revisión</t>
    </r>
  </si>
  <si>
    <t>Review Status</t>
  </si>
  <si>
    <t xml:space="preserve">Sección 1: Conciencia fonológica y fonémica </t>
  </si>
  <si>
    <t xml:space="preserve">Section 1: Phonological and Phonemic Awareness </t>
  </si>
  <si>
    <t>En el programa didáctico de intervención...</t>
  </si>
  <si>
    <r>
      <rPr>
        <b/>
        <sz val="12"/>
        <color theme="1"/>
        <rFont val="Calibri"/>
        <family val="2"/>
      </rPr>
      <t>Nivel</t>
    </r>
  </si>
  <si>
    <r>
      <rPr>
        <b/>
        <sz val="12"/>
        <color theme="1"/>
        <rFont val="Calibri"/>
        <family val="2"/>
      </rPr>
      <t>K</t>
    </r>
  </si>
  <si>
    <r>
      <rPr>
        <b/>
        <sz val="12"/>
        <color theme="1"/>
        <rFont val="Calibri"/>
        <family val="2"/>
      </rPr>
      <t>Calificación</t>
    </r>
  </si>
  <si>
    <r>
      <rPr>
        <b/>
        <sz val="12"/>
        <color theme="1"/>
        <rFont val="Calibri"/>
        <family val="2"/>
      </rPr>
      <t>Evidencia/Comentarios</t>
    </r>
  </si>
  <si>
    <t>In the intervention instructional program…</t>
  </si>
  <si>
    <t>Level</t>
  </si>
  <si>
    <t>K</t>
  </si>
  <si>
    <t>El alcance y la secuencia de las destrezas de conciencia fonológica y fonémica progresan desde las más sencillas (por ejemplo: combinan y segmentan los sonidos (fonemas) consonánticos y vocálicos para formar una sílaba) a las más difíciles (segmentan y combinan dos sílabas sapo = sa-po; ma + no = mano),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</si>
  <si>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t>Inicial, Básico, Avanzado</t>
  </si>
  <si>
    <r>
      <rPr>
        <sz val="12"/>
        <color theme="1"/>
        <rFont val="Calibri"/>
        <family val="2"/>
      </rPr>
      <t>x</t>
    </r>
  </si>
  <si>
    <t>The scope and sequence of phonological and phonemic awareness skills progress from simple (e.g., blend and segment consonant and vowel sounds (phonemes) to form a syllable) to more difficult (segment and blend two syllables sapo = sa-po; ma + no = mano), culminating in advanced skills such as addition, omission, and syllable substitution (working to understand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</si>
  <si>
    <t>Early, Basic, Advanced</t>
  </si>
  <si>
    <t>x</t>
  </si>
  <si>
    <t>Las nuevas destrezas se modelan explícitamente mediante varios ejemplos sin ambigüedad.  
Se utiliza una rutina explícita paso a paso:
•se introduce, define o explica la nueva destreza, 
•se proporciona un modelo y 
•se ofrece a los estudiantes oportunidades de practicar oralmente con retroalimentación correctiva y afirmativa inmediata.</t>
  </si>
  <si>
    <r>
      <rPr>
        <sz val="12"/>
        <color theme="1"/>
        <rFont val="Calibri"/>
        <family val="2"/>
      </rPr>
      <t>Inicial, Básico, Avanzado</t>
    </r>
  </si>
  <si>
    <t>New skills are explicitly modeled through several unambiguous examples. 
An explicit step-by-step routine is used:
•the new skill is introduced, defined or explained, 
•a model is provided and
•students are given opportunities to practice orally with immediate corrective feedback.</t>
  </si>
  <si>
    <t>La segmentación a nivel de sílabas es un objetivo didáctico en la segunda mitad del kínder.</t>
  </si>
  <si>
    <r>
      <rPr>
        <sz val="12"/>
        <color theme="1"/>
        <rFont val="Calibri"/>
        <family val="2"/>
      </rPr>
      <t>Básico</t>
    </r>
  </si>
  <si>
    <t>Segmenting at the syllable level is an instructional focus in second half of Kindergarten.</t>
  </si>
  <si>
    <t>Basic</t>
  </si>
  <si>
    <t>Los estudiantes analizan palabras oralmente a nivel de sonidos y sílabas (trabajando para comprender cómo los sonidos forman sílabas y las sílabas forman palabras).</t>
  </si>
  <si>
    <t>Students analyze words orally at the sound and syllable level (working toward understanding of how sounds form syllables and syllables form words).</t>
  </si>
  <si>
    <t>Se utilizan movimientos u objetos manipulables para concretar los sonidos de las palabras.</t>
  </si>
  <si>
    <t>Movement and/or manipulatives are used to make sounds in words concrete.</t>
  </si>
  <si>
    <t>Combinar fonemas para formar sílabas y palabras (por ejemplo: /m/- /a/ dice ma, ma-pa dice mapa).</t>
  </si>
  <si>
    <t>Combine phonemes to form syllables and words (e.g., /m/- /a/ dice ma, ma-pa dice mapa).</t>
  </si>
  <si>
    <t>El tiempo de instrucción se enfoca en destrezas de alta prioridad como combinar y segmentar los sonidos (fonemas) consonánticos y vocálicos para formar sílabas (trabajando para comprender cómo los sonidos forman sílabas).</t>
  </si>
  <si>
    <t>Instructional time focuses on high-priority skills such as blending and segmenting consonant and vowel sounds (phonemes) to form syllables (working to understand how sounds form syllables).</t>
  </si>
  <si>
    <t>Se enseña a los estudiantes a combinar dos sílabas para formar palabras bisilábicas que les son familiares: ma + no = mano; ma + má = mamá; ma + pa = mapa; sa + po = sapo; so + pa = sopa.</t>
  </si>
  <si>
    <t>Students are taught to combine two syllables to form familiar two syllable words: ma + no = mano; ma + má = mamá; ma + pa = mapa; sa + po = sapo; so + pa = sopa.</t>
  </si>
  <si>
    <t>Se enseña a los estudiantes las combinaciones consonánticas (consonante + l; consonante + r ) en palabras ya conocidas que contienen letras líquidas (blan-co, plan-ta, gran-de, tron-co, tras-pa-so, cla-ro, tra-ba-jo, o-tra).</t>
  </si>
  <si>
    <r>
      <rPr>
        <sz val="12"/>
        <color theme="1"/>
        <rFont val="Calibri"/>
        <family val="2"/>
      </rPr>
      <t>Básico, Avanzado</t>
    </r>
  </si>
  <si>
    <t>Students are taught consonant blends (consonant + l; consonant + r ) in known words that contain liquid letters (blan-co, plan-ta, gran-de, tron-co, tras-pa-so, cla-ro, tra-ba-jo, o-tra).</t>
  </si>
  <si>
    <t>Basic, Advanced</t>
  </si>
  <si>
    <t>Los estudiantes cuentan, pronuncian, combinan y segmentan palabras en sílabas oralmente.</t>
  </si>
  <si>
    <t>Students orally count, pronounce, combine, and segment words into syllables.</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</si>
  <si>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</si>
  <si>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Activities and materials are universally designed for learning (e.g., universally accessible and provide multiple means of participation, representation, action and expression) and are designed to elicit high levels of response and participation from all learners.</t>
  </si>
  <si>
    <t>La diferenciación de la enseñanza de la conciencia fonológica y fonémica está vinculada a los datos de la evaluación, con designación de grupos flexibles basados en las necesidades de los estudiantes y el desarrollo del lenguaje oral y el progreso individual de los estudiantes.</t>
  </si>
  <si>
    <t>Differentiation of phonological and phonemic awareness instruction is linked to assessment data, with flexible grouping based on students’ needs, oral language development, and individual progress of students.</t>
  </si>
  <si>
    <t xml:space="preserve">Sección 2: Fonética y estudio de palabras </t>
  </si>
  <si>
    <t xml:space="preserve">Section 2: Phonics and Word Study </t>
  </si>
  <si>
    <r>
      <rPr>
        <b/>
        <sz val="12"/>
        <color theme="1"/>
        <rFont val="Calibri"/>
        <family val="2"/>
      </rPr>
      <t>En el programa didáctico de intervención...</t>
    </r>
  </si>
  <si>
    <t>El alcance y la secuencia de patrones fonéticas son detallados, mostrando una progresión desde tipos de palabras sencillas, de diferente longitud y complejidad (por ejemplo: palabras multisilábicas), culminando en destrezas avanzadas (por ejemplo: clasifican palabras de acuerdo con su acento tónico en categorías de aguda (estoy, menú), grave (tasa, ángel) y esdrújula (música, pájaro)).</t>
  </si>
  <si>
    <t>The scope and sequence of phonetic patterns are detailed, showing a progression from simple word types of varying length and complexity (e.g., multisyllabic words), culminating in advanced skills (e.g., classifying words according to their stressed accent into the following categories: (estoy, menú), grave (tasa, ángel) y esdrújula (música, pájaro)).</t>
  </si>
  <si>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un breve repaso de actividades de conciencia fonológica,
• concordancia entre fonemas y grafemas,
• precisión en la lectura de palabras,
• desarrollo de la fluidez a nivel de palabra, frase y, eventualmente, oración simple y oración compleja,
• dictado de palabras y oraciones,                                          
• escritura independiente de palabras y oraciones sencillas y complejas,
• transferencia a textos decodificables,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</si>
  <si>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brief phonological warm up,
• phoneme-grapheme matching,
• word reading accuracy,
• fluency building at the word, phrase, and eventually simple sentence and complex sentence level,
• word and sentence dictation,
•independent writing of simple and complex words and sentences,
• transfer to decodable text,
• cross-linguistic connections in Spanish and English and
• oral language development.</t>
  </si>
  <si>
    <t>Demuestran el conocimiento básico de la correspondencia entre letra y sonido (de una en una) al producir el sonido(s) que representa cada vocal y consonante.</t>
  </si>
  <si>
    <t xml:space="preserve">Demonstrate basic knowledge of letter-sound correspondence (one to one) by producing the sound and sounds represented by each vowel and consonant.
</t>
  </si>
  <si>
    <t>La enseñanza de letras y sonidos integra el nombre de la letra, el sonido y de forma explícita y sistemática la manera de escribir el símbolo.  
El programa incluye tarjetas de letras, sonidos e imágenes para facilitar la enseñanza.</t>
  </si>
  <si>
    <t>Letter-sound instruction integrates the letter name, sound, and explicitly and systematically how to write the symbol.
The program includes letter cards, sounds and pictures to facilitate teaching.</t>
  </si>
  <si>
    <t>La letra que representa el sonido se modela explícitamente con varios ejemplos sin ambigüedad antes de que los estudiantes practiquen oralmente y la apliquen.</t>
  </si>
  <si>
    <t>The letter that represents the sound is explicitly modeled with multiple unambiguous examples before students practice and apply.</t>
  </si>
  <si>
    <t>Las combinaciones entre letra y sonido (grafema y fonema) y sílaba se aprenden de forma automática mediante un repaso frecuente y acumulativo.</t>
  </si>
  <si>
    <t>Letter-sound (grapheme-phoneme) and syllable combinations are learned to automaticity through frequent and cumulative review.</t>
  </si>
  <si>
    <t xml:space="preserve">Las letras, los sonidos de las letras y las palabras que se pueden confundir fácilmente (porque se parecen o suenan parecido) se enseñan en secuencia, pero no al mismo tiempo (b-v; c-s-z-x; c-k-qu; g-j; y-ll;r-rr; m-n). </t>
  </si>
  <si>
    <t>Easily confused letters, letter sounds and/or words (those that look or sound alike) are taught in sequence, but not at the same time (b-v; c-s-z-x; c-k-qu; g-j; y-ll;r-rr; m-n).</t>
  </si>
  <si>
    <t>Asocian los sonidos (fonemas) con la ortografía común (grafemas) para las cinco vocales incluyendo el uso de la (y) como equivalente de la vocal i.</t>
  </si>
  <si>
    <t>Associate the sounds (phonemes) with the common spelling (graphemes) for the five vowels including the use of (y) as the equivalent of vowel i.</t>
  </si>
  <si>
    <t>Existe una estrategia explícita para combinar sílabas en palabras que se enseña con varios ejemplos sin ambigüedad.</t>
  </si>
  <si>
    <t>There is an explicit strategy for blending syllables into words that is taught with multiple unambiguous examples.</t>
  </si>
  <si>
    <t>Existen varias oportunidades para practicar la combinación de sonidos de letras y sílabas con el objetivo de leer y escribir palabras (ma-pa, sa-po).</t>
  </si>
  <si>
    <t>There are multiple opportunities to practice blending letter sounds and syllables for the purpose of reading and writing words (ma-pa, sa-po).</t>
  </si>
  <si>
    <t>Los estudiantes aprenden y practican la construcción de palabras habituales para las que conocen todos los sonidos de las letras.
Se usa el dictado y la escritura independiente de palabras y oraciones para integrar la ortografía con la enseñanza de la fonética.</t>
  </si>
  <si>
    <t>Students are taught and practice how to build regular words for which they know all letter sounds.
Dictation and independent writing of words and sentences is used to integrate spelling into phonics instruction.</t>
  </si>
  <si>
    <t>Los estudiantes practican hasta alcanzar la automaticidad en listas de palabras, frases y textos decodificables controlados que proporcionan suficientes exposiciones para que las palabras se conviertan en palabras reconocibles a primera vista.</t>
  </si>
  <si>
    <t>Students practice to automaticity in word lists, phrases and controlled decodable text that provide enough exposures for the words to become sight words.</t>
  </si>
  <si>
    <t>Primero se presentan las sílabas abiertas que forman palabras de alta frecuencia en el lenguaje cotidiano; ma-má; pa-pá; ca-sa; si-lla; me-sa;  ca-ma; ga-to.</t>
  </si>
  <si>
    <t>Open syllables that form everyday high frequency words are introduced first; ma-má; pa-pá; ca-sa; si-lla; me-sa;  ca-ma; ga-to.</t>
  </si>
  <si>
    <t>Reconocen el uso del acento ortográfico para distinguir la pronunciación entre palabras (agudas y graves) que se escriben iguales (papa-papá, paso-pasó) sin dejar de prestar atención a las combinaciones previsibles de letras y sonidos.</t>
  </si>
  <si>
    <t>Recognize the use of the orthographic accent to differentiate pronunciation between words (agudas y graves) that are spelled alike (papa-papá, paso-pasó) while paying attention to predictable combinations of letters and sounds.</t>
  </si>
  <si>
    <t xml:space="preserve">Las palabras de alta frecuencia se practican hasta alcanzar la automaticidad (el, la, veo, un, una, mi, es). </t>
  </si>
  <si>
    <t xml:space="preserve">Frequently used words are practiced to automaticity (el, la, veo, un, una, una, mi, es). </t>
  </si>
  <si>
    <t>Se minimiza la cantidad de palabras de ortografía compleja que se presentan por lección.</t>
  </si>
  <si>
    <t>The number of complex spellings of words introduced in a lesson is minimized.</t>
  </si>
  <si>
    <t>Conocen y aplican la fonética y las destrezas de análisis de palabras al nivel de grado, en la decodificación y codificación de palabras y en la escritura de oraciones. 
Las palabras de los textos utilizados para la lectura independiente son las que se enseñaron en las clases de fonética anteriores.</t>
  </si>
  <si>
    <t>Know and apply grade-level phonics and word analysis skills in decoding and encoding words and writing sentences. 
Words in texts used for independent reading are the ones that have been taught in prior phonics lessons.</t>
  </si>
  <si>
    <t>Las palabras, las sílabas y los sonidos se revisan de forma acumulativa.</t>
  </si>
  <si>
    <t>Words, syllables and sounds are reviewed cumulatively.</t>
  </si>
  <si>
    <t>Hay varias oportunidades de leer palabras dentro de los textos decodificables controlados que contienen los patrones fónicos o palabras irregulares que los estudiantes aprendieron previamente.</t>
  </si>
  <si>
    <t>There are repeated opportunities to read words in context of the controlled decodable text that contain the phonic elements and irregular words students have learned previously.</t>
  </si>
  <si>
    <t>Las lecciones de fonética incluyen rutinas paso a paso para enseñar nuevos patrones fonéticos avanzados.</t>
  </si>
  <si>
    <r>
      <rPr>
        <sz val="12"/>
        <color theme="1"/>
        <rFont val="Calibri"/>
        <family val="2"/>
      </rPr>
      <t>Avanzado</t>
    </r>
  </si>
  <si>
    <t>Phonics lessons include step by step routines to teach new advanced phonics patterns.</t>
  </si>
  <si>
    <t>Advanced</t>
  </si>
  <si>
    <t>Las palabras multisilábicas se enseñan utilizando prefijos y sufijos de uso frecuente.</t>
  </si>
  <si>
    <t xml:space="preserve">Multisyllabic words are taught using frequently used prefixes and suffixes. </t>
  </si>
  <si>
    <t>Se enseñan a distinguir los sonidos de las vocales y de los diptongos al leer palabras de una sílaba de ortografía regular (dio, pie, bien) y cómo distinguir los sonidos de las vocales en los triptongos al leer palabras ya conocidas (buey, Paraguay, Uruguay) fijándose en el uso de la (y) como vocal.</t>
  </si>
  <si>
    <t>Students are taught how to distinguish vowel sounds and diphthongs when reading one-syllable words of regular spelling (dio, pie, bien), and they are also taught how to distinguish vowel sounds in triptongs when reading familiar words (buey, Paraguay, Uruguay) by noting the use of (y) as a vowel.</t>
  </si>
  <si>
    <t>El conocimiento de las palabras (por ejemplo: morfología y origen) se enseña y se aprende de forma aislada antes de incluirlo en un texto que los estudiantes leen de forma independiente.</t>
  </si>
  <si>
    <t>Word knowledge (e.g., morphology and origin) skills are taught and learned in isolation before introduced in text that students read independently.</t>
  </si>
  <si>
    <t>La ortografía se integra con la enseñanza de la fonética usando el dictado.</t>
  </si>
  <si>
    <t>Spelling is integrated into phonics lessons using dictation.</t>
  </si>
  <si>
    <t>Se introducen y se practican palabras multisilábicas.</t>
  </si>
  <si>
    <t>Multisyllabic words are introduced and practiced.</t>
  </si>
  <si>
    <r>
      <rPr>
        <sz val="12"/>
        <color rgb="FF000000"/>
        <rFont val="Calibri"/>
        <family val="2"/>
      </rPr>
      <t xml:space="preserve">La diferenciación de la enseñanza de la fonética está vinculada a los datos de la evaluación, con designación de grupos flexibles basados en las necesidades de los estudiantes y el </t>
    </r>
    <r>
      <rPr>
        <sz val="12"/>
        <color rgb="FF000000"/>
        <rFont val="Calibri"/>
        <family val="2"/>
      </rPr>
      <t>desarrollo del lenguaje oral</t>
    </r>
    <r>
      <rPr>
        <sz val="12"/>
        <color rgb="FF000000"/>
        <rFont val="Calibri"/>
        <family val="2"/>
      </rPr>
      <t xml:space="preserve"> y el progreso individual de los estudiantes.</t>
    </r>
  </si>
  <si>
    <t>Differentiation of phonics instruction is linked to assessment data, with flexible grouping based on students’ needs, oral language development, and individual progress of students.</t>
  </si>
  <si>
    <t>Phase 2: Required Instructional Practices for Teaching Essential Early Literacy Skills in Spanish</t>
  </si>
  <si>
    <r>
      <rPr>
        <b/>
        <sz val="12"/>
        <color theme="1"/>
        <rFont val="Calibri"/>
        <family val="2"/>
      </rPr>
      <t xml:space="preserve">Sección 3: </t>
    </r>
    <r>
      <rPr>
        <b/>
        <sz val="12"/>
        <color theme="1"/>
        <rFont val="Calibri"/>
        <family val="2"/>
      </rPr>
      <t>Vocabulario</t>
    </r>
  </si>
  <si>
    <t>Section 3: Vocabulary</t>
  </si>
  <si>
    <t xml:space="preserve">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los cognados y las destrezas metacognitivas).
</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</si>
  <si>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cognates and metacognitive skills) should also be explicitly taught and modeled.</t>
  </si>
  <si>
    <t>Las palabras nuevas se modelan de forma explícita mediante definiciones fáciles de entender para el estudiante, múltiples ejemplos sin ambigüedad y ejemplos de lo contrario, y se da a los estudiantes la oportunidad de practicar el uso de las palabras con retroalimentación correctiva y afirmativa inmediata.</t>
  </si>
  <si>
    <t>New words are explicitly modeled using student-friendly definitions, multiple unambiguous examples and non-examples, and students are given opportunity to practice using the words with immediate corrective feedback.</t>
  </si>
  <si>
    <t>Las palabras enseñadas se repiten varias veces en diversos contextos.</t>
  </si>
  <si>
    <t>Words that have been taught are repeated multiple times in a variety of contexts.</t>
  </si>
  <si>
    <t>Las palabras nuevas se integran a oraciones y se pide a los estudiantes que las utilicen en oraciones que cubran varios contextos.</t>
  </si>
  <si>
    <t>New words are integrated into sentences and students are asked to use them in sentences covering various contexts.</t>
  </si>
  <si>
    <t>Los estudiantes procesan los significados de las palabras a niveles más profundos, para asociar palabras nuevas con palabras conocidas.</t>
  </si>
  <si>
    <t>Students are engaged in processing word meanings at deeper levels, to associate new words with known words.</t>
  </si>
  <si>
    <t>Las palabras previamente aprendidas se repasan y practican de forma acumulativa.</t>
  </si>
  <si>
    <t>There is cumulative review and practice of previously learned words.</t>
  </si>
  <si>
    <t>Las maestras/los maestros exponen a los estudiantes a una amplia gama de palabras a través de la lectura en voz alta de un rango diverso de cuentos y textos informativos. Los textos deben ser culturalmente y lingüísticamente apropiados.</t>
  </si>
  <si>
    <t>Teachers expose students to a wide range of words through reading aloud a diverse range of stories and informational texts. Texts should be culturally and linguistically appropriate.</t>
  </si>
  <si>
    <t xml:space="preserve">El análisis morfémico se enseña de forma explícita y sistemática para entender el significado de las palabras mediante el conocimiento de las raíces, los prefijos y los sufijos.  
También deben tenerse en cuenta las conexiones interlingüísticas tanto en español como en inglés.   </t>
  </si>
  <si>
    <t xml:space="preserve">Morphemic analysis is taught explicitly and systematically to support building word meaning through knowledge of root words, prefixes and suffixes.
Cross-linguistic connections in both Spanish and English must also be taken into account. </t>
  </si>
  <si>
    <t>Se enseña a los estudiantes a predecir el significado de las palabras utilizando antónimos y sinónimos, y prefijos y sufijos.</t>
  </si>
  <si>
    <t>Students are taught to predict the meaning of words using antonyms and synonyms, and prefixes and suffixes.</t>
  </si>
  <si>
    <t xml:space="preserve">Se enseña a los estudiantes palabras con más de un significado (por ejemplo: alto, banco, nada, muñeca). </t>
  </si>
  <si>
    <t xml:space="preserve">Students are taught words with more than one meaning (e.g., alto, banco, nada, muñeca). </t>
  </si>
  <si>
    <t>Se pide a los estudiantes que demuestren que comprenden el significado de las palabras utilizándolas en oraciones orales y por escrito.</t>
  </si>
  <si>
    <t>Students are asked to demonstrate understanding word meaning by using words in oral and written sentences.</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</si>
  <si>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</si>
  <si>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La diferenciación de la enseñanza del vocabulario está vinculada a los datos de la evaluación, con designación de grupos flexibles basados en las necesidades de los estudiantes y el desarrollo del lenguaje oral y el progreso individual de los estudiantes.</t>
  </si>
  <si>
    <t xml:space="preserve">Differentiation of vocabulary instruction is linked to assessment data, with flexible grouping based on students’ needs, oral language development, and individual progress of students.
</t>
  </si>
  <si>
    <r>
      <rPr>
        <b/>
        <sz val="12"/>
        <color theme="1"/>
        <rFont val="Calibri"/>
        <family val="2"/>
      </rPr>
      <t xml:space="preserve">Sección 4: </t>
    </r>
    <r>
      <rPr>
        <b/>
        <sz val="12"/>
        <color theme="1"/>
        <rFont val="Calibri"/>
        <family val="2"/>
      </rPr>
      <t>Lectura de textos y fluidez</t>
    </r>
  </si>
  <si>
    <t>Section 4: Text Reading and Fluency</t>
  </si>
  <si>
    <t xml:space="preserve">Se introducen la lectura de frases y pasajes después de que los estudiantes puedan leer con precisión y fluidez una cantidad suficiente de palabras de dos y tres sílabas siguiendo patrones básicos al dividir las palabras en sílabas.
</t>
  </si>
  <si>
    <t>Sentence and passage reading are introduced after students can accurately and fluently read a sufficient number of two- and three-syllable words following basic patterns by breaking words into syllables.</t>
  </si>
  <si>
    <t>Los textos que se pide a los estudiantes que lean de forma independiente se controlan para que solo incluyan los elementos fónicos y los tipos de palabras, como las palabras multisilábicas, que se enseñaron previamente en las clases de fonética.</t>
  </si>
  <si>
    <t>The texts students are asked to read independently are controlled to include only the phonic elements and word types, such as multisyllabic words, that have been previously taught in phonics lessons.</t>
  </si>
  <si>
    <t>El desarrollo de la fluidez en el texto conectado se realiza solo con pasajes que el estudiante puede descifrar con precisión (sin vacilar ni adivinar).</t>
  </si>
  <si>
    <t>Fluency building in connected text is done only with passages the student can decode accurately (without hesitation or guessing).</t>
  </si>
  <si>
    <t>Hay una cantidad suficiente de textos decodificables controlados que se ajustan al alcance y la secuencia fonéticos para que los estudiantes practiquen hasta alcanzar la automaticidad.</t>
  </si>
  <si>
    <t>There are sufficient numbers of controlled decodable text that aligns to the phonics scope and sequence are available to allow students to practice to automaticity.</t>
  </si>
  <si>
    <t>Todos los materiales están en español para que las maestras/los maestros lean en voz alta con el propósito de modelar la lectura fluida en español, desarrollar el vocabulario y los conocimientos previos en español, y exponer a los estudiantes a textos más complejos que los que podrían leer por su cuenta en español (por ejemplo: texto narrativo e informativo).</t>
  </si>
  <si>
    <t>All materials are in Spanish for teachers to read aloud for the purpose of modeling fluent reading in Spanish, building vocabulary and background knowledge in Spanish, and exposing students to text more complex than students could read on their own in Spanish (e.g., narrative and informative text).</t>
  </si>
  <si>
    <t>La diferenciación de la enseñanza de la fluidez está vinculada a los datos de la evaluación, con agrupaciones flexibles basadas en las necesidades de los estudiantes y el desarrollo del lenguaje oral y el progreso individual de los estudiantes.</t>
  </si>
  <si>
    <t>Differentiation of fluency instruction is linked to assessment data, with flexible groupings based on students' needs and oral language development and individual student progress.</t>
  </si>
  <si>
    <t>Sección 5: Comprensión auditiva y lectora</t>
  </si>
  <si>
    <t>Section 5: Listening and Reading Comprehension</t>
  </si>
  <si>
    <t>En el programa didáctico de intervención…</t>
  </si>
  <si>
    <t>Comprensión auditiva</t>
  </si>
  <si>
    <t>Listening Comprehension</t>
  </si>
  <si>
    <t>Hay un alcance y una secuencia claros que guían la enseñanza de la comprensión auditiva, en los que los objetivos se señalan explícitamente y en los que las ideas siguen un orden lógico.</t>
  </si>
  <si>
    <t>There a clear scope and sequence that guides listening comprehension instruction, in which the goals are explicitly stated and in which the ideas follow a logical order.</t>
  </si>
  <si>
    <t>Se enseña explícitamente a los estudiantes a relatar oralmente los acontecimientos o cuentos que escuchan.</t>
  </si>
  <si>
    <t>Students are explicitly taught to do an oral retelling of events or stories that were read to them.</t>
  </si>
  <si>
    <t>La estructura del cuento (por ejemplo: principio, nudo, desenlace) se modela con varios ejemplos sin ambigüedad.</t>
  </si>
  <si>
    <t>Story structure (e.g., beginning, middle, end) is modeled with multiple unambiguous examples.</t>
  </si>
  <si>
    <t>Palabras de alta utilidad (por ejemplo, las palabras seleccionadas para la enseñanza son palabras académicas, de alta riqueza y utilidad que aparecerán en conversaciones y en la literatura, las que deben aprenderse para comprender un concepto o un texto, y las palabras de la enseñanza del área de contenido) se preseleccionan y se enseñan antes, durante y después de la lectura en voz alta.  
También deben tenerse en cuenta los cognados para establecer conexiones interlingüísticas tanto en español como en inglés.</t>
  </si>
  <si>
    <t>High-utility (e.g., words selected for instruction are rich academic words, high-utility words that will appear in conversation and literature, those that must be learned to understand a concept or text, and words from content area instruction) words are pre-selected and taught before, during and after reading aloud. 
Cognates should also be considered in order to make cross-linguistic connections in both Spanish and English.</t>
  </si>
  <si>
    <t>Los materiales favorecen el debate interactivo sobre una gran variedad de temas para ampliar y profundizar los conocimientos previos e incluyen las estructuras del lenguaje oral.</t>
  </si>
  <si>
    <t>The materials support engaging in interactive discussion on a wide variety of topics to expand and deepen background knowledge and include oral language structures.</t>
  </si>
  <si>
    <t>Las selecciones de texto incluyen preguntas específicas en español para hacer mientras se lee en voz alta.</t>
  </si>
  <si>
    <t>The text selections include model questions in Spanish to ask while reading aloud.</t>
  </si>
  <si>
    <t>Los conocimientos específicos que los estudiantes aprenderán a lo largo del año están claramente definidos, son acumulativos, se planifican a lo largo del año y preparan a los estudiantes para los grados posteriores.</t>
  </si>
  <si>
    <t>The specific content knowledge students will learn throughout the year is clearly stated, cumulative, mapped out across the year, and prepares students for later grades.</t>
  </si>
  <si>
    <t>Se presentan temas complejos en una secuencia cuidadosamente planificada a través de la lectura en voz alta por parte de las maestras/los maestros, debates y proyectos, comenzando con una presentación básica y avanzando hacia una comprensión más profunda.</t>
  </si>
  <si>
    <t>Complex topics are introduced in a carefully planned sequence through teachers reading aloud, discussions, and projects, starting with a basic introduction and building towards a deeper understanding.</t>
  </si>
  <si>
    <r>
      <rPr>
        <sz val="12"/>
        <color theme="1"/>
        <rFont val="Calibri, Arial"/>
      </rPr>
      <t xml:space="preserve">La diferenciación de la enseñanza de la comprensión auditiva está vinculada a los datos de la evaluación, con designación de grupos flexibles basados en las necesidades de los estudiantes y el </t>
    </r>
    <r>
      <rPr>
        <sz val="12"/>
        <color theme="1"/>
        <rFont val="Calibri, Arial"/>
      </rPr>
      <t xml:space="preserve">desarrollo del lenguaje oral y el progreso individual </t>
    </r>
    <r>
      <rPr>
        <sz val="12"/>
        <color theme="1"/>
        <rFont val="Calibri, Arial"/>
      </rPr>
      <t>de los estudiantes.</t>
    </r>
  </si>
  <si>
    <t>Differentiation of listening instruction is linked to assessment data, with flexible group designation based on student needs and oral language development and individual student progress.</t>
  </si>
  <si>
    <t>Comprensión lectora</t>
  </si>
  <si>
    <t>Reading Comprehension</t>
  </si>
  <si>
    <t>Hay un alcance y una secuencia claros que guían la enseñanza de la comprensión, en los que el objetivo de la unidad de comprensión se señala explícitamente y en los que las ideas siguen un orden lógico.</t>
  </si>
  <si>
    <t>A clear scope and sequence guides comprehension instruction, in which the goal of the comprehension unit is explicitly stated and in which the ideas follow a logical order.</t>
  </si>
  <si>
    <t>Los estudiantes leen textos decodificables de forma independiente o en grupos pequeños cuando pueden leer con precisión y fluidez:
• leen a simple vista palabras comunes de alta frecuencia (el, la, veo, un, una, mi, es)
• palabras con sílabas abiertas (que terminan en vocal) 
• palabras de dos y tres sílabas que siguen patrones básicos al dividir las palabras en sílabas</t>
  </si>
  <si>
    <t xml:space="preserve">Students read decodable text independently or in small groups when they can read accurately and fluently:
• read common sight words (el, la, veo, un, una, una, mi, es, es)
• words with open syllables (ending in a vowel)
• two-and three-syllable words that follow basic syllable division patterns 
</t>
  </si>
  <si>
    <t>Los estudiantes utilizan textos decodificables controlados para la enseñanza de la lectura de forma independiente, en pequeños grupos o con ayuda de un andamiaje, hasta que puedan aplicar con precisión y fluidez las destrezas fonéticas avanzadas en la lectura de comprensión.</t>
  </si>
  <si>
    <t>Students use controlled decodable text for independent, small group or scaffolded reading instruction until they can accurately and fluently apply advanced phonics skills in reading to comprehend.</t>
  </si>
  <si>
    <t>Se enseñan o activan explícitamente los conocimientos previos y el lenguaje oral necesarios para comprender el texto que se lee a los estudiantes o que los estudiantes leen.</t>
  </si>
  <si>
    <t>The background knowledge and oral language necessary to understand text, that is read to or by students, is explicitly taught or activated.</t>
  </si>
  <si>
    <t>Hay múltiples oportunidades para escuchar y explorar textos narrativos e informativos y participar en debates interactivos sobre el significado de los textos para desarrollar el lenguaje oral.</t>
  </si>
  <si>
    <t>There are multiple opportunities to listen to and explore narrative and informational texts and engage in interactive discussions about the meaning of texts to develop oral language.</t>
  </si>
  <si>
    <t>El contenido, las destrezas y estrategias previamente enseñados se relacionan con los nuevos contenidos y textos.</t>
  </si>
  <si>
    <t>Previously taught content, skills, and strategies are connected with new content and texts.</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</si>
  <si>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 pasajes progresivamente más largos.</t>
  </si>
  <si>
    <t>Text used for initial instruction in reading comprehension uses:
• familiar vocabulary,
• only words students can read accurately and have been learned previously,
• previously learned content knowledge,
• simple sentences and complex sentences and
• short passages and
• passages that increase in length.</t>
  </si>
  <si>
    <t>Las lecciones incluyen enseñanza explícita para analizar los elementos de un texto narrativo y comparar y contrastar elementos dentro de un texto y entre textos.</t>
  </si>
  <si>
    <t>Lessons include explicit instruction in analyzing elements of narrative text and comparing and contrasting elements within and among texts.</t>
  </si>
  <si>
    <t>Una secuencia coherente de preguntas y tareas ayuda a los estudiantes a examinar el lenguaje (vocabulario, oraciones y estructura) y a aplicar sus conocimientos y destrezas en la lectura, la escritura, la expresión oral y la comprensión auditiva.
Las lecciones incluyen actividades de escritura, como el uso de una indicación de escritura para escribir una respuesta al texto leído.</t>
  </si>
  <si>
    <t>A coherent sequence of questions and tasks supports students to examine language (vocabulary, sentences, and structure) and apply their knowledge and skills in reading, writing, speaking and listening.
Lessons include writing activities, such as using a writing prompt to respond to text read.</t>
  </si>
  <si>
    <t>Las lecciones incluyen enseñanza explícita de la estructura y el uso de las convenciones de los textos informativos, como títulos, encabezados, información de gráficas y tablas para ubicar información importante.</t>
  </si>
  <si>
    <t>Lessons include explicit instruction in the structure and use of conventions of informational text such as titles, headings, information from graphs and charts to locate important information.</t>
  </si>
  <si>
    <r>
      <rPr>
        <sz val="12"/>
        <color rgb="FF000000"/>
        <rFont val="Calibri"/>
        <family val="2"/>
      </rPr>
      <t xml:space="preserve">La diferenciación de la enseñanza de la comprensión está vinculada a los datos de la evaluación, con agrupaciones flexibles basadas en las necesidades de los estudiantes y </t>
    </r>
    <r>
      <rPr>
        <sz val="12"/>
        <color rgb="FF000000"/>
        <rFont val="Calibri"/>
        <family val="2"/>
      </rPr>
      <t xml:space="preserve">el desarrollo del lenguaje oral y el progreso individual </t>
    </r>
    <r>
      <rPr>
        <sz val="12"/>
        <color rgb="FF000000"/>
        <rFont val="Calibri"/>
        <family val="2"/>
      </rPr>
      <t>de los estudiantes.</t>
    </r>
  </si>
  <si>
    <t>Differentiation of comprehension instruction is linked to assessment data, with flexible grouping based on students’ needs, oral language development, and  individual student progress.</t>
  </si>
  <si>
    <r>
      <rPr>
        <b/>
        <sz val="14"/>
        <color theme="1"/>
        <rFont val="Calibri"/>
        <family val="2"/>
      </rPr>
      <t>Facilidad de uso y desarrollo profesional</t>
    </r>
  </si>
  <si>
    <t>Usability and Professional Development</t>
  </si>
  <si>
    <r>
      <rPr>
        <b/>
        <sz val="12"/>
        <color theme="1"/>
        <rFont val="Calibri"/>
        <family val="2"/>
      </rPr>
      <t xml:space="preserve">Sección 5: </t>
    </r>
    <r>
      <rPr>
        <b/>
        <sz val="12"/>
        <color theme="1"/>
        <rFont val="Calibri"/>
        <family val="2"/>
      </rPr>
      <t>Facilidad de uso</t>
    </r>
  </si>
  <si>
    <t>Section 5: Usability</t>
  </si>
  <si>
    <r>
      <rPr>
        <b/>
        <sz val="12"/>
        <color theme="1"/>
        <rFont val="Calibri"/>
        <family val="2"/>
      </rPr>
      <t>En el programa didáctico de intervención…</t>
    </r>
  </si>
  <si>
    <r>
      <rPr>
        <b/>
        <sz val="12"/>
        <color theme="1"/>
        <rFont val="Calibri"/>
        <family val="2"/>
      </rPr>
      <t>Puntuación</t>
    </r>
  </si>
  <si>
    <t>Los materiales están bien organizados y son fáciles de localizar.</t>
  </si>
  <si>
    <t>Materials are well organized and easy to locate.</t>
  </si>
  <si>
    <t>Las ediciones para maestras/maestros están en español y son concisas y fáciles de manejar, con conexiones claras entre los recursos para maestras/maestros. Los materiales priorizados (es decir, los materiales que deben enseñarse y que se requieren en el alcance y la secuencia) están claramente indicados para evitar confusiones.</t>
  </si>
  <si>
    <t>The teacher editions are in Spanish and are concise and user-friendly, with clear connections between teacher resources. Prioritized materials (e.g., materials to be taught and required in scope and sequence) are clearly indicated to avoid confusion.</t>
  </si>
  <si>
    <t>Las selecciones de lectura se destacan en los materiales y son el centro de atención.</t>
  </si>
  <si>
    <t>The reading selections are centrally located within the materials and the center of the focus.</t>
  </si>
  <si>
    <t>El contenido puede completarse razonablemente en un año escolar normal y el ritmo del contenido permite la máxima comprensión por parte del estudiante.</t>
  </si>
  <si>
    <t>The content can be reasonably completed within a regular school year and the pacing of content allows for maximum student understanding.</t>
  </si>
  <si>
    <t>Los materiales orientan sobre la cantidad de tiempo que una tarea puede llevar en condiciones razonables.</t>
  </si>
  <si>
    <t>The materials provide guidance about the amount of time a task might reasonably take.</t>
  </si>
  <si>
    <t>Resumen de la puntuación</t>
  </si>
  <si>
    <t>Score Summary</t>
  </si>
  <si>
    <r>
      <rPr>
        <b/>
        <sz val="11"/>
        <color theme="1"/>
        <rFont val="Calibri"/>
        <family val="2"/>
      </rPr>
      <t>de 5</t>
    </r>
  </si>
  <si>
    <r>
      <rPr>
        <b/>
        <sz val="12"/>
        <color theme="1"/>
        <rFont val="Calibri"/>
        <family val="2"/>
      </rPr>
      <t xml:space="preserve">Sección 6: </t>
    </r>
    <r>
      <rPr>
        <b/>
        <sz val="12"/>
        <color theme="1"/>
        <rFont val="Calibri"/>
        <family val="2"/>
      </rPr>
      <t>Desarrollo profesional</t>
    </r>
  </si>
  <si>
    <t>Section 6: Professional Development</t>
  </si>
  <si>
    <r>
      <rPr>
        <b/>
        <sz val="12"/>
        <color theme="1"/>
        <rFont val="Calibri"/>
        <family val="2"/>
      </rPr>
      <t>En el programa didáctico básico...</t>
    </r>
  </si>
  <si>
    <t>In the core instructional program…</t>
  </si>
  <si>
    <r>
      <rPr>
        <sz val="12"/>
        <color theme="1"/>
        <rFont val="Calibri"/>
        <family val="2"/>
      </rPr>
      <t>Desarrollo profesional 
• Se ofrece desarrollo profesional y formación para apoyar la implementación fiel del programa
• El desarrollo y capacitación profesionales deben ser proporcionados por una persona facilitadora o capacitadora bilingüe
• La persona facilitadora o capacitadora debe tener conocimientos sobre multilingüismo, adquisición de segundos idiomas y alfabetización múltiple</t>
    </r>
  </si>
  <si>
    <t>Professional Development 
• Professional development and coaching are available to support implementing the program with fidelity
• Professional development and coaching must be provided by bilingual facilitator/coach
• The facilitator/coach must be knowledgeable in multilingualism, second language acquisition and multiliteracy</t>
  </si>
  <si>
    <r>
      <rPr>
        <sz val="12"/>
        <color theme="1"/>
        <rFont val="Calibri"/>
        <family val="2"/>
      </rPr>
      <t>Desarrollo profesional - Lista consultiva de programas específicos
• Cumple los criterios del estatuto
• Garantías firmadas</t>
    </r>
  </si>
  <si>
    <t>If professional development is available, rate this item as Met.</t>
  </si>
  <si>
    <t>Professional Development – Program Specific Advisory List
• Meets statute criteria
• Assurances signed</t>
  </si>
  <si>
    <r>
      <rPr>
        <b/>
        <sz val="11"/>
        <color theme="1"/>
        <rFont val="Calibri"/>
        <family val="2"/>
      </rPr>
      <t>de 2</t>
    </r>
  </si>
  <si>
    <t>out of 2</t>
  </si>
  <si>
    <r>
      <rPr>
        <b/>
        <sz val="14"/>
        <color theme="1"/>
        <rFont val="Calibri"/>
        <family val="2"/>
      </rPr>
      <t>Resumen del programa de intervención en español</t>
    </r>
  </si>
  <si>
    <t>Spanish Intervention Program Summary</t>
  </si>
  <si>
    <r>
      <rPr>
        <b/>
        <sz val="12"/>
        <color theme="1"/>
        <rFont val="Calibri"/>
        <family val="2"/>
      </rPr>
      <t xml:space="preserve">Fase 1: </t>
    </r>
    <r>
      <rPr>
        <b/>
        <sz val="12"/>
        <color theme="1"/>
        <rFont val="Calibri"/>
        <family val="2"/>
      </rPr>
      <t>Requisitos de los programas de lectura de intervención con base científica o en la evidencia</t>
    </r>
  </si>
  <si>
    <t>Phase 1: Required Features of Scientifically-Based or Evidence Based Intervention Reading Programs</t>
  </si>
  <si>
    <r>
      <rPr>
        <b/>
        <sz val="12"/>
        <color theme="1"/>
        <rFont val="Calibri"/>
        <family val="2"/>
      </rPr>
      <t>Sección</t>
    </r>
  </si>
  <si>
    <r>
      <rPr>
        <b/>
        <sz val="12"/>
        <color theme="1"/>
        <rFont val="Calibri"/>
        <family val="2"/>
      </rPr>
      <t>Total de puntos</t>
    </r>
  </si>
  <si>
    <r>
      <rPr>
        <b/>
        <sz val="12"/>
        <color theme="1"/>
        <rFont val="Calibri"/>
        <family val="2"/>
      </rPr>
      <t>Criterios</t>
    </r>
  </si>
  <si>
    <t>Section</t>
  </si>
  <si>
    <t>Point Total</t>
  </si>
  <si>
    <r>
      <rPr>
        <sz val="12"/>
        <color theme="1"/>
        <rFont val="Calibri"/>
        <family val="2"/>
      </rPr>
      <t>1: Alineación con las investigaciones</t>
    </r>
  </si>
  <si>
    <r>
      <rPr>
        <sz val="12"/>
        <color theme="1"/>
        <rFont val="Calibri"/>
        <family val="2"/>
      </rPr>
      <t>de 5</t>
    </r>
  </si>
  <si>
    <t>1: Research Alignment</t>
  </si>
  <si>
    <r>
      <rPr>
        <sz val="12"/>
        <color theme="1"/>
        <rFont val="Calibri"/>
        <family val="2"/>
      </rPr>
      <t>2:  Enseñanza explícita</t>
    </r>
  </si>
  <si>
    <r>
      <rPr>
        <sz val="12"/>
        <color theme="1"/>
        <rFont val="Calibri"/>
        <family val="2"/>
      </rPr>
      <t>de 3</t>
    </r>
  </si>
  <si>
    <t>2:  Explicit Instruction</t>
  </si>
  <si>
    <r>
      <rPr>
        <sz val="12"/>
        <color theme="1"/>
        <rFont val="Calibri"/>
        <family val="2"/>
      </rPr>
      <t xml:space="preserve">3:  Enseñanza secuencial </t>
    </r>
  </si>
  <si>
    <t xml:space="preserve">3:  Sequential Instruction </t>
  </si>
  <si>
    <r>
      <rPr>
        <sz val="12"/>
        <color theme="1"/>
        <rFont val="Calibri"/>
        <family val="2"/>
      </rPr>
      <t>4:  Enseñanza sistemática y acumulativa</t>
    </r>
  </si>
  <si>
    <r>
      <rPr>
        <sz val="12"/>
        <color theme="1"/>
        <rFont val="Calibri"/>
        <family val="2"/>
      </rPr>
      <t>de 7</t>
    </r>
  </si>
  <si>
    <t>4:  Systematic &amp; Cumulative Instruction</t>
  </si>
  <si>
    <r>
      <rPr>
        <sz val="12"/>
        <color theme="1"/>
        <rFont val="Calibri"/>
        <family val="2"/>
      </rPr>
      <t xml:space="preserve">5:  Componentes coordinados </t>
    </r>
  </si>
  <si>
    <r>
      <rPr>
        <sz val="12"/>
        <color theme="1"/>
        <rFont val="Calibri"/>
        <family val="2"/>
      </rPr>
      <t>de 4</t>
    </r>
  </si>
  <si>
    <t xml:space="preserve">5:  Coordinated Components </t>
  </si>
  <si>
    <r>
      <rPr>
        <sz val="12"/>
        <color theme="1"/>
        <rFont val="Calibri"/>
        <family val="2"/>
      </rPr>
      <t xml:space="preserve">6:   Elementos relacionados </t>
    </r>
  </si>
  <si>
    <t xml:space="preserve">6:   Related Elements </t>
  </si>
  <si>
    <t>*Criterios del proveedor o editor para los contenidos de lengua y literatura en español de kínder a 3.o de primaria</t>
  </si>
  <si>
    <t>*Provider/Publisher Criteria K-3 Spanish Language Arts Content</t>
  </si>
  <si>
    <t>Overall Points</t>
  </si>
  <si>
    <r>
      <rPr>
        <b/>
        <sz val="12"/>
        <color theme="1"/>
        <rFont val="Calibri"/>
        <family val="2"/>
      </rPr>
      <t>Decisión</t>
    </r>
  </si>
  <si>
    <r>
      <rPr>
        <b/>
        <sz val="12"/>
        <color theme="1"/>
        <rFont val="Calibri"/>
        <family val="2"/>
      </rPr>
      <t>Facilidad de uso</t>
    </r>
  </si>
  <si>
    <t>Usability</t>
  </si>
  <si>
    <r>
      <rPr>
        <sz val="12"/>
        <color theme="1"/>
        <rFont val="Calibri"/>
        <family val="2"/>
      </rPr>
      <t>Facilidad de uso</t>
    </r>
  </si>
  <si>
    <r>
      <rPr>
        <sz val="12"/>
        <color theme="1"/>
        <rFont val="Calibri"/>
        <family val="2"/>
      </rPr>
      <t>de 5 puntos</t>
    </r>
  </si>
  <si>
    <r>
      <rPr>
        <sz val="12"/>
        <color theme="1"/>
        <rFont val="Calibri"/>
        <family val="2"/>
      </rPr>
      <t>4 - 5 puntos = Cumple las Expectativas
3 puntos = Cumple las Expectativas Parcialmente
0 - 2 puntos = No Cumple las Expectativas</t>
    </r>
  </si>
  <si>
    <t>out of 5 points</t>
  </si>
  <si>
    <t>4 - 5 points = Meets Expectations
3 points = Partially Meets Expectations
0 - 2 points = Doesn’t Meet Expectations</t>
  </si>
  <si>
    <r>
      <rPr>
        <sz val="12"/>
        <color theme="1"/>
        <rFont val="Calibri"/>
        <family val="2"/>
      </rPr>
      <t>Resumen de la puntuación</t>
    </r>
  </si>
  <si>
    <r>
      <rPr>
        <sz val="12"/>
        <color theme="1"/>
        <rFont val="Calibri"/>
        <family val="2"/>
      </rPr>
      <t>Comentarios del revisor</t>
    </r>
  </si>
  <si>
    <t>Reviewer Comments</t>
  </si>
  <si>
    <r>
      <rPr>
        <b/>
        <sz val="12"/>
        <color theme="1"/>
        <rFont val="Calibri"/>
        <family val="2"/>
      </rPr>
      <t xml:space="preserve">Desarrollo profesional </t>
    </r>
  </si>
  <si>
    <t xml:space="preserve">Professional Development </t>
  </si>
  <si>
    <r>
      <rPr>
        <b/>
        <sz val="12"/>
        <color theme="1"/>
        <rFont val="Calibri"/>
        <family val="2"/>
      </rPr>
      <t xml:space="preserve">El desarrollo profesional cumple con los criterios de revisión por parte del Departamento para su inclusión en la Lista consultiva de desarrollo profesional. </t>
    </r>
  </si>
  <si>
    <r>
      <rPr>
        <b/>
        <sz val="12"/>
        <color theme="1"/>
        <rFont val="Calibri"/>
        <family val="2"/>
      </rPr>
      <t>Recomendación</t>
    </r>
  </si>
  <si>
    <t xml:space="preserve">Professional Development meets the criteria for further review by the Department for inclusion on the Professional Development Advisory List. </t>
  </si>
  <si>
    <t>Recommendation</t>
  </si>
  <si>
    <r>
      <rPr>
        <sz val="12"/>
        <color theme="1"/>
        <rFont val="Calibri"/>
        <family val="2"/>
      </rPr>
      <t>Desarrollo profesional</t>
    </r>
  </si>
  <si>
    <r>
      <rPr>
        <sz val="12"/>
        <color theme="1"/>
        <rFont val="Calibri"/>
        <family val="2"/>
      </rPr>
      <t>de 2 puntos</t>
    </r>
  </si>
  <si>
    <r>
      <rPr>
        <sz val="12"/>
        <color theme="1"/>
        <rFont val="Calibri"/>
        <family val="2"/>
      </rPr>
      <t>2 puntos = Cumple las Expectativas
0 - 1 puntos = No Cumple las Expectativas</t>
    </r>
  </si>
  <si>
    <t>Professional Development</t>
  </si>
  <si>
    <t>out of 2 points</t>
  </si>
  <si>
    <t>2 points = Meets Expectations
0 - 1 points = Doesn’t Meet Expectations</t>
  </si>
  <si>
    <r>
      <rPr>
        <sz val="11"/>
        <color theme="1"/>
        <rFont val="Calibri"/>
        <family val="2"/>
      </rPr>
      <t>Para los programas de intervención, cada sección de destrezas fundamentales (por ejemplo: conciencia fonológica y fonémica, fonética y estudio de palabras, vocabulario, lectura de textos y fluidez, comprensión auditiva y comprensión lectora)</t>
    </r>
  </si>
  <si>
    <t>For intervention programs, each foundational skill section (e.g., phonological and phonemic awareness, phonics and word study, vocabulary, text reading and fluency, listening and reading comprehension)</t>
  </si>
  <si>
    <r>
      <rPr>
        <sz val="12"/>
        <color theme="1"/>
        <rFont val="Calibri"/>
        <family val="2"/>
      </rPr>
      <t xml:space="preserve"> 
debe revisarse. Como parte del proceso, los revisores deben tener en cuenta lo siguiente:</t>
    </r>
  </si>
  <si>
    <t xml:space="preserve"> 
should be reviewed. As part of the process, reviewers should consider the following:</t>
  </si>
  <si>
    <r>
      <rPr>
        <sz val="12"/>
        <color theme="1"/>
        <rFont val="Calibri"/>
        <family val="2"/>
      </rPr>
      <t>1)</t>
    </r>
    <r>
      <rPr>
        <sz val="7"/>
        <color theme="1"/>
        <rFont val="Calibri"/>
        <family val="2"/>
      </rPr>
      <t xml:space="preserve">    </t>
    </r>
    <r>
      <rPr>
        <sz val="12"/>
        <color theme="1"/>
        <rFont val="Calibri"/>
        <family val="2"/>
      </rPr>
      <t>los elementos individuales de la sección de destrezas fundamentales según el grado</t>
    </r>
  </si>
  <si>
    <r>
      <rPr>
        <sz val="12"/>
        <color theme="1"/>
        <rFont val="Calibri"/>
        <family val="2"/>
      </rPr>
      <t>1)</t>
    </r>
    <r>
      <rPr>
        <sz val="7"/>
        <color theme="1"/>
        <rFont val="Calibri"/>
        <family val="2"/>
      </rPr>
      <t xml:space="preserve">    </t>
    </r>
    <r>
      <rPr>
        <sz val="12"/>
        <color theme="1"/>
        <rFont val="Calibri"/>
        <family val="2"/>
      </rPr>
      <t>the individual items within the foundational skill section by grade</t>
    </r>
  </si>
  <si>
    <r>
      <rPr>
        <sz val="12"/>
        <color theme="1"/>
        <rFont val="Calibri"/>
        <family val="2"/>
      </rPr>
      <t>2)</t>
    </r>
    <r>
      <rPr>
        <sz val="7"/>
        <color theme="1"/>
        <rFont val="Calibri"/>
        <family val="2"/>
      </rPr>
      <t xml:space="preserve">    </t>
    </r>
    <r>
      <rPr>
        <sz val="12"/>
        <color theme="1"/>
        <rFont val="Calibri"/>
        <family val="2"/>
      </rPr>
      <t>la integridad de la sección de destrezas fundamentales para la continuidad entre los grados, según corresponda</t>
    </r>
  </si>
  <si>
    <r>
      <rPr>
        <sz val="12"/>
        <color theme="1"/>
        <rFont val="Calibri"/>
        <family val="2"/>
      </rPr>
      <t>2)</t>
    </r>
    <r>
      <rPr>
        <sz val="7"/>
        <color theme="1"/>
        <rFont val="Calibri"/>
        <family val="2"/>
      </rPr>
      <t xml:space="preserve">    </t>
    </r>
    <r>
      <rPr>
        <sz val="12"/>
        <color theme="1"/>
        <rFont val="Calibri"/>
        <family val="2"/>
      </rPr>
      <t>the completeness of the foundational skill section for continuity across grades, when applicable</t>
    </r>
  </si>
  <si>
    <r>
      <rPr>
        <sz val="12"/>
        <color theme="1"/>
        <rFont val="Calibri"/>
        <family val="2"/>
      </rPr>
      <t>3)</t>
    </r>
    <r>
      <rPr>
        <sz val="7"/>
        <color theme="1"/>
        <rFont val="Calibri"/>
        <family val="2"/>
      </rPr>
      <t xml:space="preserve">    </t>
    </r>
    <r>
      <rPr>
        <sz val="12"/>
        <color theme="1"/>
        <rFont val="Calibri"/>
        <family val="2"/>
      </rPr>
      <t>el programa en su totalidad cuando el programa abarque más de un grado o más de un área de destrezas fundamentales.</t>
    </r>
  </si>
  <si>
    <r>
      <rPr>
        <sz val="12"/>
        <color theme="1"/>
        <rFont val="Calibri"/>
        <family val="2"/>
      </rPr>
      <t>3)</t>
    </r>
    <r>
      <rPr>
        <sz val="7"/>
        <color theme="1"/>
        <rFont val="Calibri"/>
        <family val="2"/>
      </rPr>
      <t xml:space="preserve">    </t>
    </r>
    <r>
      <rPr>
        <sz val="12"/>
        <color theme="1"/>
        <rFont val="Calibri"/>
        <family val="2"/>
      </rPr>
      <t>the program in its entirety when the program covers more than one grade and/or more than one foundational skill area.</t>
    </r>
  </si>
  <si>
    <r>
      <rPr>
        <b/>
        <sz val="12"/>
        <color theme="1"/>
        <rFont val="Calibri"/>
        <family val="2"/>
      </rPr>
      <t>Nivel de grado</t>
    </r>
  </si>
  <si>
    <r>
      <rPr>
        <b/>
        <sz val="12"/>
        <color theme="1"/>
        <rFont val="Calibri"/>
        <family val="2"/>
      </rPr>
      <t>Estado de revisión</t>
    </r>
  </si>
  <si>
    <r>
      <rPr>
        <b/>
        <sz val="12"/>
        <color theme="1"/>
        <rFont val="Calibri"/>
        <family val="2"/>
      </rPr>
      <t>Puntos obtenidos</t>
    </r>
  </si>
  <si>
    <r>
      <rPr>
        <b/>
        <sz val="12"/>
        <color theme="1"/>
        <rFont val="Calibri"/>
        <family val="2"/>
      </rPr>
      <t>Puntos posibles</t>
    </r>
  </si>
  <si>
    <t>Grade Level</t>
  </si>
  <si>
    <t>Points Earned</t>
  </si>
  <si>
    <t>Points Possible</t>
  </si>
  <si>
    <r>
      <rPr>
        <sz val="12"/>
        <color theme="1"/>
        <rFont val="Calibri"/>
        <family val="2"/>
      </rPr>
      <t>1: Conciencia fonológica y fonémica</t>
    </r>
  </si>
  <si>
    <r>
      <rPr>
        <sz val="12"/>
        <color theme="1"/>
        <rFont val="Calibri"/>
        <family val="2"/>
      </rPr>
      <t>K</t>
    </r>
  </si>
  <si>
    <t>1: Phonological and Phonemic Awareness</t>
  </si>
  <si>
    <r>
      <rPr>
        <sz val="12"/>
        <color theme="1"/>
        <rFont val="Calibri"/>
        <family val="2"/>
      </rPr>
      <t>2: Fonética y estudio de palabras</t>
    </r>
  </si>
  <si>
    <t>2: Phonics and Word Study</t>
  </si>
  <si>
    <r>
      <rPr>
        <sz val="12"/>
        <color theme="1"/>
        <rFont val="Calibri"/>
        <family val="2"/>
      </rPr>
      <t>3: Vocabulario</t>
    </r>
  </si>
  <si>
    <t>3: Vocabulary</t>
  </si>
  <si>
    <r>
      <rPr>
        <sz val="12"/>
        <color theme="1"/>
        <rFont val="Calibri"/>
        <family val="2"/>
      </rPr>
      <t>4: Fluidez de lectura de textos</t>
    </r>
  </si>
  <si>
    <t>4: Text Reading Fluency</t>
  </si>
  <si>
    <r>
      <rPr>
        <sz val="12"/>
        <color theme="1"/>
        <rFont val="Calibri"/>
        <family val="2"/>
      </rPr>
      <t>5: Comprensión auditiva y lectora</t>
    </r>
  </si>
  <si>
    <t>5: Listening and Reading Comprehension</t>
  </si>
  <si>
    <r>
      <rPr>
        <b/>
        <sz val="14"/>
        <color theme="1"/>
        <rFont val="Calibri"/>
        <family val="2"/>
      </rPr>
      <t>Resumen final del programa de intervención en español</t>
    </r>
  </si>
  <si>
    <t>Spanish Intervention Program Final Summary</t>
  </si>
  <si>
    <r>
      <rPr>
        <b/>
        <sz val="12"/>
        <color theme="1"/>
        <rFont val="Calibri"/>
        <family val="2"/>
      </rPr>
      <t>Nombre del programa, editorial, año de publicación</t>
    </r>
  </si>
  <si>
    <t>Program Name, Publisher, Publication Year</t>
  </si>
  <si>
    <r>
      <rPr>
        <b/>
        <sz val="12"/>
        <color theme="1"/>
        <rFont val="Calibri"/>
        <family val="2"/>
      </rPr>
      <t>Enfoque didáctico</t>
    </r>
  </si>
  <si>
    <t>Instructional Focus</t>
  </si>
  <si>
    <r>
      <rPr>
        <b/>
        <sz val="12"/>
        <color theme="1"/>
        <rFont val="Calibri"/>
        <family val="2"/>
      </rPr>
      <t>Equipo de revisión</t>
    </r>
  </si>
  <si>
    <t>Review Team</t>
  </si>
  <si>
    <r>
      <rPr>
        <b/>
        <sz val="12"/>
        <color theme="1"/>
        <rFont val="Calibri"/>
        <family val="2"/>
      </rPr>
      <t>Fase 1</t>
    </r>
  </si>
  <si>
    <t>Phase 1</t>
  </si>
  <si>
    <r>
      <rPr>
        <b/>
        <sz val="12"/>
        <color theme="1"/>
        <rFont val="Calibri"/>
        <family val="2"/>
      </rPr>
      <t>Desarrollo profesional</t>
    </r>
  </si>
  <si>
    <r>
      <rPr>
        <sz val="12"/>
        <color theme="1"/>
        <rFont val="Calibri"/>
        <family val="2"/>
      </rPr>
      <t xml:space="preserve">Las secciones a continuación serán completadas por el comité interno de revisión. </t>
    </r>
  </si>
  <si>
    <t xml:space="preserve">Sections below will be completed by internal review committee. </t>
  </si>
  <si>
    <r>
      <rPr>
        <b/>
        <sz val="12"/>
        <color theme="1"/>
        <rFont val="Calibri"/>
        <family val="2"/>
      </rPr>
      <t>Fase 2</t>
    </r>
  </si>
  <si>
    <t>Phase 2</t>
  </si>
  <si>
    <r>
      <rPr>
        <b/>
        <sz val="12"/>
        <color theme="1"/>
        <rFont val="Calibri"/>
        <family val="2"/>
      </rPr>
      <t xml:space="preserve">Nivel </t>
    </r>
  </si>
  <si>
    <t xml:space="preserve">Level </t>
  </si>
  <si>
    <t>☐ Inicial 
☐Básico
☐Avanzado</t>
  </si>
  <si>
    <t xml:space="preserve">​​☐​ Early 
​​☐​ Basic 
​​☐​ Advanced </t>
  </si>
  <si>
    <t xml:space="preserve"> ☐Básico
 ☐Avanzado</t>
  </si>
  <si>
    <t xml:space="preserve">​☐​ Basic 
​​☐​ Advanced </t>
  </si>
  <si>
    <t>☐ Comprensión auditiva
☐ Comprensión lectora</t>
  </si>
  <si>
    <t xml:space="preserve">​​☐​ Listening Comprehension 
​​☐​ Reading Comprehension </t>
  </si>
  <si>
    <r>
      <rPr>
        <b/>
        <sz val="11"/>
        <color theme="1"/>
        <rFont val="Calibri"/>
        <family val="2"/>
      </rPr>
      <t>General</t>
    </r>
  </si>
  <si>
    <r>
      <rPr>
        <sz val="11"/>
        <color theme="1"/>
        <rFont val="Calibri"/>
        <family val="2"/>
      </rPr>
      <t>(Recomendación)</t>
    </r>
  </si>
  <si>
    <t>Overall</t>
  </si>
  <si>
    <t>(Recommendation)</t>
  </si>
  <si>
    <r>
      <t xml:space="preserve">Sección 1: Alineación con las investigaciones - El programa refleja las investigaciones actuales y confirmadas en enseñanza de lectura en español y de ciencia cognitiva.
</t>
    </r>
    <r>
      <rPr>
        <sz val="12"/>
        <color rgb="FF000000"/>
        <rFont val="Calibri"/>
        <family val="2"/>
        <scheme val="minor"/>
      </rPr>
      <t xml:space="preserve">
</t>
    </r>
    <r>
      <rPr>
        <b/>
        <i/>
        <sz val="12"/>
        <color rgb="FF000000"/>
        <rFont val="Calibri"/>
        <family val="2"/>
        <scheme val="minor"/>
      </rPr>
      <t xml:space="preserve">Debe recibir un punto por cada criterio de la Sección 1 para pasar a la revisión de la Fase 2. </t>
    </r>
  </si>
  <si>
    <r>
      <t xml:space="preserve">Section 1: Research Alignment - The program reflects current and confirmed research in Spanish reading instruction and cognitive science.
</t>
    </r>
    <r>
      <rPr>
        <b/>
        <i/>
        <sz val="12"/>
        <color rgb="FF000000"/>
        <rFont val="Calibri"/>
        <family val="2"/>
        <scheme val="minor"/>
      </rPr>
      <t xml:space="preserve">Must receive one point for each criterion in Section 1 in order to move forward to Phase 2 review.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</si>
</sst>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scheme val="minor"/>
    </font>
    <font>
      <b/>
      <sz val="14"/>
      <color theme="1"/>
      <name val="Calibri"/>
      <family val="2"/>
    </font>
    <font>
      <sz val="11"/>
      <color theme="1"/>
      <name val="Calibri"/>
      <family val="2"/>
    </font>
    <font>
      <sz val="11"/>
      <name val="Calibri"/>
      <family val="2"/>
    </font>
    <font>
      <b/>
      <sz val="12"/>
      <color theme="1"/>
      <name val="Calibri"/>
      <family val="2"/>
    </font>
    <font>
      <sz val="12"/>
      <color theme="1"/>
      <name val="Calibri"/>
      <family val="2"/>
    </font>
    <font>
      <sz val="12"/>
      <color rgb="FF000000"/>
      <name val="Calibri"/>
      <family val="2"/>
    </font>
    <font>
      <b/>
      <sz val="11"/>
      <color theme="1"/>
      <name val="Calibri"/>
      <family val="2"/>
    </font>
    <font>
      <sz val="12"/>
      <color rgb="FF1F1F1F"/>
      <name val="Calibri"/>
      <family val="2"/>
    </font>
    <font>
      <sz val="12"/>
      <color theme="1"/>
      <name val="Times New Roman"/>
      <family val="1"/>
    </font>
    <font>
      <b/>
      <i/>
      <sz val="12"/>
      <color theme="1"/>
      <name val="Calibri"/>
      <family val="2"/>
    </font>
    <font>
      <sz val="12"/>
      <color theme="1"/>
      <name val="Calibri, Arial"/>
    </font>
    <font>
      <sz val="7"/>
      <color theme="1"/>
      <name val="Calibri"/>
      <family val="2"/>
    </font>
    <font>
      <b/>
      <sz val="14"/>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i/>
      <sz val="9"/>
      <color theme="1"/>
      <name val="Calibri"/>
      <family val="2"/>
      <scheme val="minor"/>
    </font>
    <font>
      <sz val="12"/>
      <color rgb="FF000000"/>
      <name val="Calibri"/>
      <family val="2"/>
      <scheme val="minor"/>
    </font>
    <font>
      <i/>
      <sz val="9"/>
      <color rgb="FF000000"/>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b/>
      <i/>
      <sz val="12"/>
      <color rgb="FF000000"/>
      <name val="Calibri"/>
      <family val="2"/>
      <scheme val="minor"/>
    </font>
    <font>
      <b/>
      <sz val="12"/>
      <color rgb="FF000000"/>
      <name val="Calibri"/>
      <family val="2"/>
    </font>
    <font>
      <b/>
      <sz val="12"/>
      <name val="Calibri"/>
      <family val="2"/>
      <scheme val="minor"/>
    </font>
    <font>
      <b/>
      <sz val="12"/>
      <name val="Calibri"/>
      <family val="2"/>
    </font>
    <font>
      <b/>
      <sz val="12"/>
      <color rgb="FF000000"/>
      <name val="Calibri"/>
      <family val="2"/>
      <scheme val="major"/>
    </font>
    <font>
      <b/>
      <sz val="12"/>
      <color theme="1"/>
      <name val="Calibri"/>
      <family val="2"/>
      <scheme val="major"/>
    </font>
    <font>
      <sz val="12"/>
      <name val="Calibri"/>
      <family val="2"/>
    </font>
    <font>
      <sz val="12"/>
      <name val="Calibri"/>
      <family val="2"/>
      <scheme val="major"/>
    </font>
    <font>
      <sz val="12"/>
      <color theme="1"/>
      <name val="Calibri"/>
      <family val="2"/>
      <scheme val="major"/>
    </font>
    <font>
      <sz val="10"/>
      <color theme="1"/>
      <name val="Calibri"/>
      <family val="2"/>
    </font>
    <font>
      <sz val="12"/>
      <name val="Calibri"/>
      <family val="2"/>
      <scheme val="minor"/>
    </font>
  </fonts>
  <fills count="16">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E7E6E6"/>
        <bgColor rgb="FFE7E6E6"/>
      </patternFill>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rgb="FFFFFF00"/>
        <bgColor indexed="64"/>
      </patternFill>
    </fill>
    <fill>
      <patternFill patternType="solid">
        <fgColor theme="0" tint="-0.14999847407452621"/>
        <bgColor rgb="FFFFFF00"/>
      </patternFill>
    </fill>
    <fill>
      <patternFill patternType="solid">
        <fgColor theme="0" tint="-4.9989318521683403E-2"/>
        <bgColor indexed="64"/>
      </patternFill>
    </fill>
    <fill>
      <patternFill patternType="solid">
        <fgColor theme="0" tint="-4.9989318521683403E-2"/>
        <bgColor rgb="FFD8D8D8"/>
      </patternFill>
    </fill>
    <fill>
      <patternFill patternType="solid">
        <fgColor theme="0" tint="-4.9989318521683403E-2"/>
        <bgColor rgb="FFFFFF00"/>
      </patternFill>
    </fill>
    <fill>
      <patternFill patternType="solid">
        <fgColor theme="0" tint="-4.9989318521683403E-2"/>
        <bgColor rgb="FFE7E6E6"/>
      </patternFill>
    </fill>
    <fill>
      <patternFill patternType="solid">
        <fgColor theme="0" tint="-4.9989318521683403E-2"/>
        <bgColor theme="0"/>
      </patternFill>
    </fill>
    <fill>
      <patternFill patternType="solid">
        <fgColor theme="0" tint="-4.9989318521683403E-2"/>
        <bgColor rgb="FFF2F2F2"/>
      </patternFill>
    </fill>
  </fills>
  <borders count="124">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000000"/>
      </left>
      <right style="medium">
        <color rgb="FF000000"/>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medium">
        <color indexed="64"/>
      </bottom>
      <diagonal/>
    </border>
    <border>
      <left style="thin">
        <color rgb="FF000000"/>
      </left>
      <right/>
      <top style="medium">
        <color rgb="FF000000"/>
      </top>
      <bottom/>
      <diagonal/>
    </border>
  </borders>
  <cellStyleXfs count="1">
    <xf numFmtId="0" fontId="0" fillId="0" borderId="0"/>
  </cellStyleXfs>
  <cellXfs count="631">
    <xf numFmtId="0" fontId="0" fillId="0" borderId="0" xfId="0"/>
    <xf numFmtId="0" fontId="1" fillId="0" borderId="1" xfId="0" applyFont="1" applyBorder="1" applyAlignment="1">
      <alignment horizontal="center"/>
    </xf>
    <xf numFmtId="0" fontId="2" fillId="0" borderId="0" xfId="0" applyFont="1" applyAlignment="1">
      <alignment horizontal="center"/>
    </xf>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left" wrapText="1"/>
    </xf>
    <xf numFmtId="0" fontId="2" fillId="0" borderId="2" xfId="0" applyFont="1" applyBorder="1" applyAlignment="1">
      <alignment horizontal="left" vertical="top" wrapText="1"/>
    </xf>
    <xf numFmtId="0" fontId="2" fillId="0" borderId="2" xfId="0" applyFont="1" applyBorder="1" applyAlignment="1">
      <alignment vertical="center" wrapText="1"/>
    </xf>
    <xf numFmtId="0" fontId="2" fillId="0" borderId="2" xfId="0" applyFont="1" applyBorder="1" applyAlignment="1">
      <alignment wrapText="1"/>
    </xf>
    <xf numFmtId="0" fontId="2" fillId="0" borderId="2" xfId="0" applyFont="1" applyBorder="1" applyAlignment="1">
      <alignment horizontal="center" vertical="center" wrapText="1"/>
    </xf>
    <xf numFmtId="0" fontId="2" fillId="0" borderId="3" xfId="0" applyFont="1" applyBorder="1" applyAlignment="1">
      <alignment wrapText="1"/>
    </xf>
    <xf numFmtId="0" fontId="4" fillId="0" borderId="2"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wrapText="1"/>
    </xf>
    <xf numFmtId="0" fontId="5" fillId="0" borderId="6"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horizontal="center" vertical="center" wrapText="1"/>
    </xf>
    <xf numFmtId="0" fontId="5" fillId="0" borderId="7" xfId="0" applyFont="1" applyBorder="1" applyAlignment="1">
      <alignment wrapText="1"/>
    </xf>
    <xf numFmtId="0" fontId="4" fillId="2" borderId="9" xfId="0" applyFont="1" applyFill="1" applyBorder="1" applyAlignment="1">
      <alignment horizontal="center"/>
    </xf>
    <xf numFmtId="0" fontId="6" fillId="0" borderId="7" xfId="0" applyFont="1" applyBorder="1" applyAlignment="1">
      <alignment vertical="center" wrapText="1"/>
    </xf>
    <xf numFmtId="0" fontId="5" fillId="0" borderId="17" xfId="0" applyFont="1" applyBorder="1" applyAlignment="1">
      <alignment horizontal="center" vertical="center" wrapText="1"/>
    </xf>
    <xf numFmtId="0" fontId="7" fillId="0" borderId="4" xfId="0" applyFont="1" applyBorder="1"/>
    <xf numFmtId="0" fontId="7" fillId="0" borderId="5" xfId="0" applyFont="1" applyBorder="1"/>
    <xf numFmtId="0" fontId="7" fillId="0" borderId="12" xfId="0" applyFont="1" applyBorder="1" applyAlignment="1">
      <alignment horizontal="right"/>
    </xf>
    <xf numFmtId="0" fontId="4" fillId="4" borderId="25" xfId="0" applyFont="1" applyFill="1" applyBorder="1" applyAlignment="1">
      <alignment vertical="center"/>
    </xf>
    <xf numFmtId="0" fontId="4" fillId="4" borderId="26" xfId="0" applyFont="1" applyFill="1" applyBorder="1" applyAlignment="1">
      <alignment vertical="center" wrapText="1"/>
    </xf>
    <xf numFmtId="0" fontId="4" fillId="4" borderId="27" xfId="0" applyFont="1" applyFill="1" applyBorder="1" applyAlignment="1">
      <alignment vertical="center" wrapText="1"/>
    </xf>
    <xf numFmtId="0" fontId="4" fillId="0" borderId="17" xfId="0" applyFont="1" applyBorder="1" applyAlignment="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 fillId="0" borderId="0" xfId="0" applyFont="1" applyAlignment="1">
      <alignment horizontal="left" vertical="center" wrapText="1"/>
    </xf>
    <xf numFmtId="0" fontId="5" fillId="0" borderId="8" xfId="0" applyFont="1" applyBorder="1" applyAlignment="1">
      <alignment vertical="center" wrapText="1"/>
    </xf>
    <xf numFmtId="0" fontId="5" fillId="2" borderId="8" xfId="0" applyFont="1" applyFill="1" applyBorder="1" applyAlignment="1">
      <alignment horizontal="center" vertical="center" wrapText="1"/>
    </xf>
    <xf numFmtId="0" fontId="6" fillId="5" borderId="0" xfId="0" applyFont="1" applyFill="1" applyAlignment="1">
      <alignment horizontal="left" vertical="center" wrapText="1"/>
    </xf>
    <xf numFmtId="0" fontId="6" fillId="0" borderId="8" xfId="0" applyFont="1" applyBorder="1" applyAlignment="1">
      <alignment horizontal="left" vertical="center" wrapText="1"/>
    </xf>
    <xf numFmtId="0" fontId="5" fillId="0" borderId="8" xfId="0" applyFont="1" applyBorder="1" applyAlignment="1">
      <alignment wrapText="1"/>
    </xf>
    <xf numFmtId="0" fontId="5" fillId="4" borderId="28" xfId="0" applyFont="1" applyFill="1" applyBorder="1" applyAlignment="1">
      <alignment vertical="center" wrapText="1"/>
    </xf>
    <xf numFmtId="0" fontId="4" fillId="4" borderId="26" xfId="0" applyFont="1" applyFill="1" applyBorder="1" applyAlignment="1">
      <alignment vertical="center"/>
    </xf>
    <xf numFmtId="0" fontId="4" fillId="4" borderId="29" xfId="0" applyFont="1" applyFill="1" applyBorder="1" applyAlignment="1">
      <alignment vertical="center"/>
    </xf>
    <xf numFmtId="0" fontId="4" fillId="0" borderId="8" xfId="0" applyFont="1" applyBorder="1" applyAlignment="1">
      <alignment vertical="center" wrapText="1"/>
    </xf>
    <xf numFmtId="0" fontId="8" fillId="0" borderId="7" xfId="0" applyFont="1" applyBorder="1" applyAlignment="1">
      <alignment horizontal="left" vertical="center" wrapText="1"/>
    </xf>
    <xf numFmtId="0" fontId="6" fillId="0" borderId="8" xfId="0" applyFont="1" applyBorder="1" applyAlignment="1">
      <alignment vertical="center" wrapText="1"/>
    </xf>
    <xf numFmtId="0" fontId="6" fillId="0" borderId="7" xfId="0" applyFont="1" applyBorder="1" applyAlignment="1">
      <alignment horizontal="left" vertical="center" wrapText="1"/>
    </xf>
    <xf numFmtId="0" fontId="5" fillId="0" borderId="7" xfId="0" applyFont="1" applyBorder="1" applyAlignment="1">
      <alignment horizontal="center" vertical="center" wrapText="1"/>
    </xf>
    <xf numFmtId="0" fontId="6" fillId="5" borderId="8" xfId="0" applyFont="1" applyFill="1" applyBorder="1" applyAlignment="1">
      <alignment horizontal="left" vertical="center" wrapText="1"/>
    </xf>
    <xf numFmtId="0" fontId="5" fillId="6" borderId="8" xfId="0" applyFont="1" applyFill="1" applyBorder="1" applyAlignment="1">
      <alignment horizontal="center" vertical="center" wrapText="1"/>
    </xf>
    <xf numFmtId="0" fontId="5" fillId="6" borderId="8" xfId="0" applyFont="1" applyFill="1" applyBorder="1" applyAlignment="1">
      <alignment vertical="center" wrapText="1"/>
    </xf>
    <xf numFmtId="0" fontId="5" fillId="4" borderId="30" xfId="0" applyFont="1" applyFill="1" applyBorder="1" applyAlignment="1">
      <alignment vertical="center" wrapText="1"/>
    </xf>
    <xf numFmtId="0" fontId="5" fillId="4" borderId="31" xfId="0" applyFont="1" applyFill="1" applyBorder="1" applyAlignment="1">
      <alignment vertical="center" wrapText="1"/>
    </xf>
    <xf numFmtId="0" fontId="4" fillId="4" borderId="27" xfId="0" applyFont="1" applyFill="1" applyBorder="1" applyAlignment="1">
      <alignment vertical="center"/>
    </xf>
    <xf numFmtId="0" fontId="4" fillId="0" borderId="9" xfId="0" applyFont="1" applyBorder="1" applyAlignment="1">
      <alignment vertical="center" wrapText="1"/>
    </xf>
    <xf numFmtId="0" fontId="9" fillId="4" borderId="28" xfId="0" applyFont="1" applyFill="1" applyBorder="1" applyAlignment="1">
      <alignment vertical="center" wrapText="1"/>
    </xf>
    <xf numFmtId="0" fontId="5" fillId="5" borderId="7" xfId="0" applyFont="1" applyFill="1" applyBorder="1" applyAlignment="1">
      <alignment wrapText="1"/>
    </xf>
    <xf numFmtId="0" fontId="10" fillId="7" borderId="31" xfId="0" applyFont="1" applyFill="1" applyBorder="1" applyAlignment="1">
      <alignment vertical="center"/>
    </xf>
    <xf numFmtId="0" fontId="6" fillId="0" borderId="7" xfId="0" applyFont="1" applyBorder="1" applyAlignment="1">
      <alignment vertical="top" wrapText="1"/>
    </xf>
    <xf numFmtId="0" fontId="5" fillId="2" borderId="31" xfId="0" applyFont="1" applyFill="1" applyBorder="1" applyAlignment="1">
      <alignment horizontal="center" vertical="center" wrapText="1"/>
    </xf>
    <xf numFmtId="0" fontId="5" fillId="0" borderId="7" xfId="0" applyFont="1" applyBorder="1" applyAlignment="1">
      <alignment horizontal="left" vertical="center" wrapText="1"/>
    </xf>
    <xf numFmtId="0" fontId="4" fillId="2" borderId="32" xfId="0" applyFont="1" applyFill="1" applyBorder="1" applyAlignment="1">
      <alignment vertical="center"/>
    </xf>
    <xf numFmtId="0" fontId="4" fillId="2" borderId="8"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xf>
    <xf numFmtId="0" fontId="7" fillId="0" borderId="8" xfId="0" applyFont="1" applyBorder="1" applyAlignment="1">
      <alignment horizont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6" xfId="0" applyFont="1" applyFill="1" applyBorder="1" applyAlignment="1">
      <alignment vertical="center" wrapText="1"/>
    </xf>
    <xf numFmtId="0" fontId="4" fillId="2" borderId="9" xfId="0" applyFont="1" applyFill="1" applyBorder="1" applyAlignment="1">
      <alignment horizontal="center" vertical="center" wrapText="1"/>
    </xf>
    <xf numFmtId="0" fontId="7" fillId="0" borderId="13" xfId="0" applyFont="1" applyBorder="1" applyAlignment="1">
      <alignment horizontal="center"/>
    </xf>
    <xf numFmtId="0" fontId="4" fillId="2" borderId="36" xfId="0" applyFont="1" applyFill="1" applyBorder="1" applyAlignment="1">
      <alignment vertical="center"/>
    </xf>
    <xf numFmtId="0" fontId="4" fillId="2" borderId="37" xfId="0" applyFont="1" applyFill="1" applyBorder="1" applyAlignment="1">
      <alignment vertical="center"/>
    </xf>
    <xf numFmtId="0" fontId="4" fillId="2" borderId="38" xfId="0" applyFont="1" applyFill="1" applyBorder="1" applyAlignment="1">
      <alignment vertical="center"/>
    </xf>
    <xf numFmtId="0" fontId="4" fillId="0" borderId="17" xfId="0" applyFont="1" applyBorder="1" applyAlignment="1">
      <alignment vertical="center" wrapText="1"/>
    </xf>
    <xf numFmtId="0" fontId="5" fillId="0" borderId="17" xfId="0" applyFont="1" applyBorder="1" applyAlignment="1">
      <alignment vertical="center" wrapText="1"/>
    </xf>
    <xf numFmtId="0" fontId="4" fillId="0" borderId="8" xfId="0" applyFont="1" applyBorder="1" applyAlignment="1">
      <alignment horizontal="center"/>
    </xf>
    <xf numFmtId="0" fontId="5" fillId="0" borderId="9" xfId="0" applyFont="1" applyBorder="1"/>
    <xf numFmtId="0" fontId="5" fillId="0" borderId="17" xfId="0" applyFont="1" applyBorder="1" applyAlignment="1">
      <alignment vertical="center"/>
    </xf>
    <xf numFmtId="0" fontId="4" fillId="2" borderId="39" xfId="0" applyFont="1" applyFill="1" applyBorder="1" applyAlignment="1">
      <alignment vertical="center"/>
    </xf>
    <xf numFmtId="0" fontId="1" fillId="0" borderId="0" xfId="0" applyFont="1"/>
    <xf numFmtId="0" fontId="4" fillId="2" borderId="25" xfId="0" applyFont="1" applyFill="1" applyBorder="1" applyAlignment="1">
      <alignment vertical="center" wrapText="1"/>
    </xf>
    <xf numFmtId="0" fontId="4" fillId="2" borderId="26" xfId="0" applyFont="1" applyFill="1" applyBorder="1" applyAlignment="1">
      <alignment vertical="center" wrapText="1"/>
    </xf>
    <xf numFmtId="0" fontId="4" fillId="2" borderId="27" xfId="0" applyFont="1" applyFill="1" applyBorder="1" applyAlignment="1">
      <alignment vertical="center" wrapText="1"/>
    </xf>
    <xf numFmtId="0" fontId="4" fillId="0" borderId="6" xfId="0" applyFont="1" applyBorder="1" applyAlignment="1">
      <alignment horizontal="center" vertical="center" wrapText="1"/>
    </xf>
    <xf numFmtId="0" fontId="2" fillId="0" borderId="8" xfId="0" applyFont="1" applyBorder="1"/>
    <xf numFmtId="0" fontId="4" fillId="2" borderId="40" xfId="0" applyFont="1" applyFill="1" applyBorder="1" applyAlignment="1">
      <alignment horizontal="center" vertical="center" wrapText="1"/>
    </xf>
    <xf numFmtId="0" fontId="5" fillId="0" borderId="33" xfId="0" applyFont="1" applyBorder="1" applyAlignment="1">
      <alignment vertical="center" wrapText="1"/>
    </xf>
    <xf numFmtId="0" fontId="5" fillId="0" borderId="9" xfId="0" applyFont="1" applyBorder="1" applyAlignment="1">
      <alignment horizontal="center" vertical="center" wrapText="1"/>
    </xf>
    <xf numFmtId="0" fontId="5" fillId="0" borderId="41" xfId="0" applyFont="1" applyBorder="1" applyAlignment="1">
      <alignment vertical="center" wrapText="1"/>
    </xf>
    <xf numFmtId="0" fontId="5" fillId="0" borderId="6" xfId="0" applyFont="1" applyBorder="1" applyAlignment="1">
      <alignment vertical="center" wrapText="1"/>
    </xf>
    <xf numFmtId="0" fontId="5" fillId="0" borderId="0" xfId="0" applyFont="1" applyAlignment="1">
      <alignment vertical="center"/>
    </xf>
    <xf numFmtId="0" fontId="2" fillId="0" borderId="4" xfId="0" applyFont="1" applyBorder="1"/>
    <xf numFmtId="0" fontId="2" fillId="0" borderId="5" xfId="0" applyFont="1" applyBorder="1"/>
    <xf numFmtId="0" fontId="2" fillId="0" borderId="5" xfId="0" applyFont="1" applyBorder="1" applyAlignment="1">
      <alignment horizontal="center"/>
    </xf>
    <xf numFmtId="0" fontId="4" fillId="4" borderId="45"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5" fillId="0" borderId="18" xfId="0" applyFont="1" applyBorder="1" applyAlignment="1">
      <alignment vertical="center" wrapText="1"/>
    </xf>
    <xf numFmtId="0" fontId="5" fillId="0" borderId="1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9" xfId="0" applyFont="1" applyBorder="1" applyAlignment="1">
      <alignment vertical="center" wrapText="1"/>
    </xf>
    <xf numFmtId="0" fontId="5" fillId="0" borderId="5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4" xfId="0" applyFont="1" applyBorder="1" applyAlignment="1">
      <alignment vertical="center" wrapText="1"/>
    </xf>
    <xf numFmtId="0" fontId="4" fillId="0" borderId="51"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54" xfId="0" applyFont="1" applyBorder="1" applyAlignment="1">
      <alignment horizontal="center" vertical="center" wrapText="1"/>
    </xf>
    <xf numFmtId="0" fontId="4" fillId="0" borderId="56" xfId="0" applyFont="1" applyBorder="1" applyAlignment="1">
      <alignment horizontal="left" vertical="center"/>
    </xf>
    <xf numFmtId="0" fontId="4" fillId="0" borderId="5" xfId="0" applyFont="1" applyBorder="1" applyAlignment="1">
      <alignment vertical="center" wrapText="1"/>
    </xf>
    <xf numFmtId="0" fontId="4" fillId="0" borderId="57" xfId="0" applyFont="1" applyBorder="1" applyAlignment="1">
      <alignment horizontal="center" vertical="center" wrapText="1"/>
    </xf>
    <xf numFmtId="0" fontId="4" fillId="0" borderId="24" xfId="0" applyFont="1" applyBorder="1" applyAlignment="1">
      <alignment horizontal="left" vertical="center"/>
    </xf>
    <xf numFmtId="0" fontId="4" fillId="0" borderId="44" xfId="0" applyFont="1" applyBorder="1" applyAlignment="1">
      <alignment vertical="center" wrapText="1"/>
    </xf>
    <xf numFmtId="0" fontId="4" fillId="0" borderId="0" xfId="0" applyFont="1" applyAlignment="1">
      <alignment horizontal="center" vertical="center" wrapText="1"/>
    </xf>
    <xf numFmtId="0" fontId="7" fillId="0" borderId="59" xfId="0" applyFont="1" applyBorder="1" applyAlignment="1">
      <alignment horizontal="center" vertical="center"/>
    </xf>
    <xf numFmtId="0" fontId="16" fillId="0" borderId="7" xfId="0" applyFont="1" applyBorder="1" applyAlignment="1">
      <alignment vertical="center" wrapText="1"/>
    </xf>
    <xf numFmtId="0" fontId="0" fillId="0" borderId="0" xfId="0" applyAlignment="1">
      <alignment horizontal="center"/>
    </xf>
    <xf numFmtId="0" fontId="19" fillId="0" borderId="7" xfId="0" applyFont="1" applyBorder="1" applyAlignment="1">
      <alignment vertical="center" wrapText="1"/>
    </xf>
    <xf numFmtId="0" fontId="14" fillId="0" borderId="20" xfId="0" applyFont="1" applyBorder="1"/>
    <xf numFmtId="0" fontId="15" fillId="0" borderId="20" xfId="0" applyFont="1" applyBorder="1" applyAlignment="1">
      <alignment horizontal="center" vertical="center"/>
    </xf>
    <xf numFmtId="0" fontId="16" fillId="0" borderId="20" xfId="0" applyFont="1" applyBorder="1" applyAlignment="1">
      <alignment horizontal="center"/>
    </xf>
    <xf numFmtId="0" fontId="0" fillId="0" borderId="20" xfId="0" applyBorder="1"/>
    <xf numFmtId="0" fontId="0" fillId="0" borderId="20" xfId="0" applyBorder="1" applyAlignment="1">
      <alignment horizontal="center" vertical="center"/>
    </xf>
    <xf numFmtId="0" fontId="0" fillId="0" borderId="20" xfId="0" applyBorder="1" applyAlignment="1">
      <alignment horizontal="center"/>
    </xf>
    <xf numFmtId="0" fontId="5" fillId="0" borderId="31" xfId="0" applyFont="1" applyBorder="1" applyAlignment="1">
      <alignment vertical="center" wrapText="1"/>
    </xf>
    <xf numFmtId="0" fontId="4" fillId="0" borderId="31" xfId="0" applyFont="1" applyBorder="1" applyAlignment="1">
      <alignment vertical="center" wrapText="1"/>
    </xf>
    <xf numFmtId="0" fontId="4" fillId="0" borderId="31" xfId="0" applyFont="1" applyBorder="1" applyAlignment="1">
      <alignment vertical="center"/>
    </xf>
    <xf numFmtId="0" fontId="5" fillId="4" borderId="43" xfId="0" applyFont="1" applyFill="1" applyBorder="1" applyAlignment="1">
      <alignment vertical="center" wrapText="1"/>
    </xf>
    <xf numFmtId="0" fontId="5" fillId="4" borderId="44" xfId="0" applyFont="1" applyFill="1" applyBorder="1" applyAlignment="1">
      <alignment vertical="center" wrapText="1"/>
    </xf>
    <xf numFmtId="0" fontId="4" fillId="4" borderId="48" xfId="0" applyFont="1" applyFill="1" applyBorder="1" applyAlignment="1">
      <alignment vertical="center"/>
    </xf>
    <xf numFmtId="0" fontId="4" fillId="0" borderId="30" xfId="0" applyFont="1" applyBorder="1" applyAlignment="1">
      <alignment vertical="center"/>
    </xf>
    <xf numFmtId="0" fontId="5" fillId="0" borderId="40" xfId="0" applyFont="1" applyBorder="1" applyAlignment="1">
      <alignment horizontal="center" vertical="center" wrapText="1"/>
    </xf>
    <xf numFmtId="0" fontId="5" fillId="0" borderId="40" xfId="0" applyFont="1" applyBorder="1" applyAlignment="1">
      <alignment vertical="center" wrapText="1"/>
    </xf>
    <xf numFmtId="0" fontId="5" fillId="4" borderId="41" xfId="0" applyFont="1" applyFill="1" applyBorder="1" applyAlignment="1">
      <alignment vertical="center" wrapText="1"/>
    </xf>
    <xf numFmtId="0" fontId="9" fillId="4" borderId="43" xfId="0" applyFont="1" applyFill="1" applyBorder="1" applyAlignment="1">
      <alignment vertical="center" wrapText="1"/>
    </xf>
    <xf numFmtId="0" fontId="9" fillId="4" borderId="44" xfId="0" applyFont="1" applyFill="1" applyBorder="1" applyAlignment="1">
      <alignment vertical="center" wrapText="1"/>
    </xf>
    <xf numFmtId="0" fontId="10" fillId="7" borderId="41" xfId="0" applyFont="1" applyFill="1" applyBorder="1" applyAlignment="1">
      <alignment vertical="center"/>
    </xf>
    <xf numFmtId="0" fontId="10" fillId="7" borderId="41" xfId="0" applyFont="1" applyFill="1" applyBorder="1" applyAlignment="1">
      <alignment horizontal="center" vertical="center"/>
    </xf>
    <xf numFmtId="0" fontId="5" fillId="0" borderId="30" xfId="0" applyFont="1" applyBorder="1" applyAlignment="1">
      <alignment horizontal="center" vertical="center" wrapText="1"/>
    </xf>
    <xf numFmtId="0" fontId="6" fillId="0" borderId="32" xfId="0" applyFont="1" applyBorder="1" applyAlignment="1">
      <alignment horizontal="left" vertical="center" wrapText="1"/>
    </xf>
    <xf numFmtId="0" fontId="4" fillId="2" borderId="34" xfId="0" applyFont="1" applyFill="1" applyBorder="1" applyAlignment="1">
      <alignment vertical="center"/>
    </xf>
    <xf numFmtId="0" fontId="4" fillId="2" borderId="35" xfId="0" applyFont="1" applyFill="1" applyBorder="1" applyAlignment="1">
      <alignment vertical="center"/>
    </xf>
    <xf numFmtId="0" fontId="4" fillId="0" borderId="31" xfId="0" applyFont="1" applyBorder="1" applyAlignment="1">
      <alignment horizontal="right" vertical="center" wrapText="1"/>
    </xf>
    <xf numFmtId="0" fontId="4" fillId="2" borderId="43" xfId="0" applyFont="1" applyFill="1" applyBorder="1" applyAlignment="1">
      <alignment vertical="center" wrapText="1"/>
    </xf>
    <xf numFmtId="0" fontId="4" fillId="2" borderId="58" xfId="0" applyFont="1" applyFill="1" applyBorder="1" applyAlignment="1">
      <alignment horizontal="right" vertical="center" wrapText="1"/>
    </xf>
    <xf numFmtId="0" fontId="4" fillId="2" borderId="56" xfId="0" applyFont="1" applyFill="1" applyBorder="1" applyAlignment="1">
      <alignment horizontal="left" vertical="center"/>
    </xf>
    <xf numFmtId="0" fontId="4" fillId="0" borderId="40" xfId="0" applyFont="1" applyBorder="1" applyAlignment="1">
      <alignment horizontal="center" vertical="center" wrapText="1"/>
    </xf>
    <xf numFmtId="0" fontId="4" fillId="0" borderId="30" xfId="0"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5" fillId="0" borderId="19" xfId="0" applyFont="1" applyBorder="1" applyAlignment="1">
      <alignment horizontal="left" vertical="center"/>
    </xf>
    <xf numFmtId="0" fontId="2" fillId="0" borderId="21" xfId="0" applyFont="1" applyBorder="1" applyAlignment="1">
      <alignment horizontal="center"/>
    </xf>
    <xf numFmtId="0" fontId="2" fillId="0" borderId="39" xfId="0" applyFont="1" applyBorder="1" applyAlignment="1">
      <alignment horizontal="center"/>
    </xf>
    <xf numFmtId="0" fontId="4" fillId="4" borderId="56" xfId="0" applyFont="1" applyFill="1" applyBorder="1" applyAlignment="1">
      <alignment horizontal="center" vertical="center" wrapText="1"/>
    </xf>
    <xf numFmtId="0" fontId="5" fillId="0" borderId="45" xfId="0" applyFont="1" applyBorder="1" applyAlignment="1">
      <alignment vertical="center" wrapText="1"/>
    </xf>
    <xf numFmtId="0" fontId="4" fillId="0" borderId="45" xfId="0" applyFont="1" applyBorder="1" applyAlignment="1">
      <alignment horizontal="center" vertical="center" wrapText="1"/>
    </xf>
    <xf numFmtId="0" fontId="4" fillId="0" borderId="39" xfId="0" applyFont="1" applyBorder="1" applyAlignment="1">
      <alignment vertical="center" wrapText="1"/>
    </xf>
    <xf numFmtId="0" fontId="4" fillId="0" borderId="28" xfId="0" applyFont="1" applyBorder="1" applyAlignment="1">
      <alignment vertical="center" wrapText="1"/>
    </xf>
    <xf numFmtId="0" fontId="3" fillId="0" borderId="38" xfId="0" applyFont="1" applyBorder="1"/>
    <xf numFmtId="0" fontId="3" fillId="0" borderId="4" xfId="0" applyFont="1" applyBorder="1"/>
    <xf numFmtId="0" fontId="3" fillId="0" borderId="5" xfId="0" applyFont="1" applyBorder="1"/>
    <xf numFmtId="0" fontId="14" fillId="0" borderId="10" xfId="0" applyFont="1" applyBorder="1"/>
    <xf numFmtId="0" fontId="26" fillId="0" borderId="11" xfId="0" applyFont="1" applyBorder="1" applyAlignment="1">
      <alignment horizontal="right"/>
    </xf>
    <xf numFmtId="0" fontId="26" fillId="0" borderId="11" xfId="0" applyFont="1" applyBorder="1" applyAlignment="1">
      <alignment horizontal="right" vertical="center"/>
    </xf>
    <xf numFmtId="0" fontId="26" fillId="0" borderId="11" xfId="0" applyFont="1" applyBorder="1" applyAlignment="1">
      <alignment horizontal="right" vertical="center" wrapText="1"/>
    </xf>
    <xf numFmtId="0" fontId="26" fillId="0" borderId="62" xfId="0" applyFont="1" applyBorder="1" applyAlignment="1">
      <alignment horizontal="right" vertical="center"/>
    </xf>
    <xf numFmtId="0" fontId="30" fillId="0" borderId="70" xfId="0" applyFont="1" applyBorder="1"/>
    <xf numFmtId="0" fontId="13" fillId="0" borderId="20" xfId="0" applyFont="1" applyBorder="1" applyAlignment="1">
      <alignment vertical="center"/>
    </xf>
    <xf numFmtId="0" fontId="15" fillId="0" borderId="20" xfId="0" applyFont="1" applyBorder="1" applyAlignment="1">
      <alignment vertical="center"/>
    </xf>
    <xf numFmtId="0" fontId="15" fillId="2" borderId="81" xfId="0" applyFont="1" applyFill="1" applyBorder="1" applyAlignment="1">
      <alignment vertical="center" wrapText="1"/>
    </xf>
    <xf numFmtId="0" fontId="23" fillId="2" borderId="82" xfId="0" applyFont="1" applyFill="1" applyBorder="1" applyAlignment="1">
      <alignment vertical="center" wrapText="1"/>
    </xf>
    <xf numFmtId="0" fontId="15" fillId="2" borderId="82" xfId="0" applyFont="1" applyFill="1" applyBorder="1" applyAlignment="1">
      <alignment horizontal="center" vertical="center" wrapText="1"/>
    </xf>
    <xf numFmtId="0" fontId="15" fillId="2" borderId="83" xfId="0" applyFont="1" applyFill="1" applyBorder="1" applyAlignment="1">
      <alignment horizontal="center" vertical="center"/>
    </xf>
    <xf numFmtId="0" fontId="16" fillId="0" borderId="84" xfId="0" applyFont="1" applyBorder="1" applyAlignment="1">
      <alignment horizontal="center" vertical="center" wrapText="1"/>
    </xf>
    <xf numFmtId="0" fontId="15" fillId="0" borderId="86" xfId="0" applyFont="1" applyBorder="1" applyAlignment="1">
      <alignment vertical="center"/>
    </xf>
    <xf numFmtId="0" fontId="15" fillId="2" borderId="85" xfId="0" applyFont="1" applyFill="1" applyBorder="1" applyAlignment="1">
      <alignment horizontal="center"/>
    </xf>
    <xf numFmtId="0" fontId="15" fillId="0" borderId="87" xfId="0" applyFont="1" applyBorder="1" applyAlignment="1">
      <alignment vertical="center"/>
    </xf>
    <xf numFmtId="0" fontId="14" fillId="0" borderId="88" xfId="0" applyFont="1" applyBorder="1"/>
    <xf numFmtId="0" fontId="14" fillId="0" borderId="89" xfId="0" applyFont="1" applyBorder="1"/>
    <xf numFmtId="0" fontId="16" fillId="0" borderId="90" xfId="0" applyFont="1" applyBorder="1" applyAlignment="1">
      <alignment horizontal="center"/>
    </xf>
    <xf numFmtId="0" fontId="15" fillId="2" borderId="82" xfId="0" applyFont="1" applyFill="1" applyBorder="1" applyAlignment="1">
      <alignment vertical="center" wrapText="1"/>
    </xf>
    <xf numFmtId="0" fontId="15" fillId="2" borderId="91" xfId="0" applyFont="1" applyFill="1" applyBorder="1" applyAlignment="1">
      <alignment horizontal="center" vertical="center" wrapText="1"/>
    </xf>
    <xf numFmtId="0" fontId="15" fillId="2" borderId="92" xfId="0" applyFont="1" applyFill="1" applyBorder="1" applyAlignment="1">
      <alignment horizontal="center" vertical="center"/>
    </xf>
    <xf numFmtId="0" fontId="16" fillId="0" borderId="93" xfId="0" applyFont="1" applyBorder="1" applyAlignment="1">
      <alignment horizontal="center" vertical="center" wrapText="1"/>
    </xf>
    <xf numFmtId="0" fontId="16" fillId="0" borderId="95" xfId="0" applyFont="1" applyBorder="1" applyAlignment="1">
      <alignment horizontal="center" vertical="center" wrapText="1"/>
    </xf>
    <xf numFmtId="0" fontId="15" fillId="0" borderId="86" xfId="0" applyFont="1" applyBorder="1" applyAlignment="1">
      <alignment vertical="center" wrapText="1"/>
    </xf>
    <xf numFmtId="0" fontId="15" fillId="0" borderId="87" xfId="0" applyFont="1" applyBorder="1" applyAlignment="1">
      <alignment vertical="center" wrapText="1"/>
    </xf>
    <xf numFmtId="0" fontId="23" fillId="9" borderId="82" xfId="0" applyFont="1" applyFill="1" applyBorder="1" applyAlignment="1">
      <alignment vertical="center" wrapText="1"/>
    </xf>
    <xf numFmtId="0" fontId="26" fillId="0" borderId="89" xfId="0" applyFont="1" applyBorder="1" applyAlignment="1">
      <alignment horizontal="right"/>
    </xf>
    <xf numFmtId="0" fontId="25" fillId="0" borderId="31" xfId="0" applyFont="1" applyBorder="1" applyAlignment="1">
      <alignment horizontal="center" vertical="center"/>
    </xf>
    <xf numFmtId="0" fontId="4" fillId="2" borderId="8" xfId="0" applyFont="1" applyFill="1" applyBorder="1" applyAlignment="1">
      <alignment horizontal="center" vertical="center"/>
    </xf>
    <xf numFmtId="0" fontId="15" fillId="2" borderId="101" xfId="0" applyFont="1" applyFill="1" applyBorder="1" applyAlignment="1">
      <alignment horizontal="center"/>
    </xf>
    <xf numFmtId="0" fontId="16" fillId="0" borderId="103" xfId="0" applyFont="1" applyBorder="1" applyAlignment="1">
      <alignment horizontal="center"/>
    </xf>
    <xf numFmtId="0" fontId="6" fillId="0" borderId="9" xfId="0" applyFont="1" applyBorder="1" applyAlignment="1">
      <alignment vertical="center"/>
    </xf>
    <xf numFmtId="0" fontId="1" fillId="0" borderId="36" xfId="0" applyFont="1" applyBorder="1" applyAlignment="1">
      <alignment vertical="center"/>
    </xf>
    <xf numFmtId="0" fontId="3" fillId="0" borderId="19" xfId="0" applyFont="1" applyBorder="1"/>
    <xf numFmtId="0" fontId="3" fillId="0" borderId="21" xfId="0" applyFont="1" applyBorder="1"/>
    <xf numFmtId="0" fontId="4" fillId="0" borderId="19" xfId="0" applyFont="1" applyBorder="1" applyAlignment="1">
      <alignment vertical="center"/>
    </xf>
    <xf numFmtId="0" fontId="1" fillId="0" borderId="20" xfId="0" applyFont="1" applyBorder="1" applyAlignment="1">
      <alignment vertical="center"/>
    </xf>
    <xf numFmtId="0" fontId="3" fillId="0" borderId="20" xfId="0" applyFont="1" applyBorder="1"/>
    <xf numFmtId="0" fontId="4" fillId="0" borderId="20" xfId="0" applyFont="1" applyBorder="1" applyAlignment="1">
      <alignment vertical="center"/>
    </xf>
    <xf numFmtId="0" fontId="7" fillId="0" borderId="19" xfId="0" applyFont="1" applyBorder="1"/>
    <xf numFmtId="0" fontId="7" fillId="0" borderId="20" xfId="0" applyFont="1" applyBorder="1"/>
    <xf numFmtId="0" fontId="7" fillId="0" borderId="104" xfId="0" applyFont="1" applyBorder="1" applyAlignment="1">
      <alignment horizontal="right"/>
    </xf>
    <xf numFmtId="0" fontId="4" fillId="4" borderId="105" xfId="0" applyFont="1" applyFill="1" applyBorder="1" applyAlignment="1">
      <alignment vertical="center"/>
    </xf>
    <xf numFmtId="0" fontId="4" fillId="4" borderId="106" xfId="0" applyFont="1" applyFill="1" applyBorder="1" applyAlignment="1">
      <alignment vertical="center"/>
    </xf>
    <xf numFmtId="0" fontId="4" fillId="4" borderId="107" xfId="0" applyFont="1" applyFill="1" applyBorder="1" applyAlignment="1">
      <alignment vertical="center"/>
    </xf>
    <xf numFmtId="0" fontId="4" fillId="0" borderId="93" xfId="0" applyFont="1" applyBorder="1" applyAlignment="1">
      <alignment vertical="center"/>
    </xf>
    <xf numFmtId="0" fontId="4" fillId="0" borderId="85" xfId="0" applyFont="1" applyBorder="1" applyAlignment="1">
      <alignment vertical="center" wrapText="1"/>
    </xf>
    <xf numFmtId="0" fontId="5" fillId="0" borderId="84" xfId="0" applyFont="1" applyBorder="1" applyAlignment="1">
      <alignment horizontal="center" vertical="center" wrapText="1"/>
    </xf>
    <xf numFmtId="0" fontId="5" fillId="0" borderId="95" xfId="0" applyFont="1" applyBorder="1" applyAlignment="1">
      <alignment horizontal="center" vertical="center" wrapText="1"/>
    </xf>
    <xf numFmtId="0" fontId="5" fillId="6" borderId="84" xfId="0" applyFont="1" applyFill="1" applyBorder="1" applyAlignment="1">
      <alignment horizontal="center" vertical="center" wrapText="1"/>
    </xf>
    <xf numFmtId="0" fontId="5" fillId="4" borderId="96" xfId="0" applyFont="1" applyFill="1" applyBorder="1" applyAlignment="1">
      <alignment vertical="center" wrapText="1"/>
    </xf>
    <xf numFmtId="0" fontId="5" fillId="4" borderId="97" xfId="0" applyFont="1" applyFill="1" applyBorder="1" applyAlignment="1">
      <alignment vertical="center" wrapText="1"/>
    </xf>
    <xf numFmtId="0" fontId="5" fillId="4" borderId="109" xfId="0" applyFont="1" applyFill="1" applyBorder="1" applyAlignment="1">
      <alignment vertical="center" wrapText="1"/>
    </xf>
    <xf numFmtId="0" fontId="2" fillId="0" borderId="0" xfId="0" applyFont="1"/>
    <xf numFmtId="0" fontId="1" fillId="0" borderId="19" xfId="0" applyFont="1" applyBorder="1" applyAlignment="1">
      <alignment vertical="center"/>
    </xf>
    <xf numFmtId="0" fontId="5" fillId="10" borderId="8" xfId="0" applyFont="1" applyFill="1" applyBorder="1" applyAlignment="1">
      <alignment horizontal="center" vertical="center" wrapText="1"/>
    </xf>
    <xf numFmtId="0" fontId="10" fillId="7" borderId="31" xfId="0" applyFont="1" applyFill="1" applyBorder="1" applyAlignment="1">
      <alignment horizontal="left" vertical="top"/>
    </xf>
    <xf numFmtId="0" fontId="1" fillId="0" borderId="19" xfId="0" applyFont="1" applyBorder="1"/>
    <xf numFmtId="0" fontId="3" fillId="0" borderId="10" xfId="0" applyFont="1" applyBorder="1"/>
    <xf numFmtId="0" fontId="4" fillId="0" borderId="33" xfId="0" applyFont="1" applyBorder="1" applyAlignment="1">
      <alignment vertical="center"/>
    </xf>
    <xf numFmtId="0" fontId="27" fillId="0" borderId="11" xfId="0" applyFont="1" applyBorder="1" applyAlignment="1">
      <alignment horizontal="right"/>
    </xf>
    <xf numFmtId="0" fontId="27" fillId="0" borderId="11" xfId="0" applyFont="1" applyBorder="1" applyAlignment="1">
      <alignment horizontal="right" vertical="center"/>
    </xf>
    <xf numFmtId="0" fontId="4" fillId="0" borderId="22" xfId="0" applyFont="1" applyBorder="1" applyAlignment="1">
      <alignment vertical="center"/>
    </xf>
    <xf numFmtId="0" fontId="3" fillId="0" borderId="12" xfId="0" applyFont="1" applyBorder="1"/>
    <xf numFmtId="0" fontId="4" fillId="0" borderId="4" xfId="0" applyFont="1" applyBorder="1" applyAlignment="1">
      <alignment vertical="center"/>
    </xf>
    <xf numFmtId="0" fontId="3" fillId="0" borderId="35" xfId="0" applyFont="1" applyBorder="1"/>
    <xf numFmtId="0" fontId="3" fillId="0" borderId="32" xfId="0" applyFont="1" applyBorder="1"/>
    <xf numFmtId="0" fontId="4" fillId="0" borderId="34" xfId="0" applyFont="1" applyBorder="1" applyAlignment="1">
      <alignment vertical="center"/>
    </xf>
    <xf numFmtId="0" fontId="5" fillId="0" borderId="41" xfId="0" applyFont="1" applyBorder="1" applyAlignment="1">
      <alignment horizontal="center" vertical="center" wrapText="1"/>
    </xf>
    <xf numFmtId="0" fontId="5" fillId="0" borderId="84" xfId="0" applyFont="1" applyBorder="1" applyAlignment="1">
      <alignment vertical="center" wrapText="1"/>
    </xf>
    <xf numFmtId="0" fontId="5" fillId="0" borderId="116" xfId="0" applyFont="1" applyBorder="1" applyAlignment="1">
      <alignment vertical="center" wrapText="1"/>
    </xf>
    <xf numFmtId="0" fontId="5" fillId="0" borderId="97" xfId="0" applyFont="1" applyBorder="1" applyAlignment="1">
      <alignment horizontal="center" vertical="center" wrapText="1"/>
    </xf>
    <xf numFmtId="0" fontId="4" fillId="0" borderId="20" xfId="0" applyFont="1" applyBorder="1" applyAlignment="1">
      <alignment vertical="center" wrapText="1"/>
    </xf>
    <xf numFmtId="0" fontId="4" fillId="0" borderId="81"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4" fillId="0" borderId="119" xfId="0" applyFont="1" applyBorder="1" applyAlignment="1">
      <alignment horizontal="center" vertical="center" wrapText="1"/>
    </xf>
    <xf numFmtId="0" fontId="3" fillId="0" borderId="88" xfId="0" applyFont="1" applyBorder="1"/>
    <xf numFmtId="0" fontId="4" fillId="0" borderId="120" xfId="0" applyFont="1" applyBorder="1" applyAlignment="1">
      <alignment vertical="center" wrapText="1"/>
    </xf>
    <xf numFmtId="0" fontId="4" fillId="0" borderId="121" xfId="0" applyFont="1" applyBorder="1" applyAlignment="1">
      <alignment vertical="center" wrapText="1"/>
    </xf>
    <xf numFmtId="0" fontId="1" fillId="10" borderId="1" xfId="0" applyFont="1" applyFill="1" applyBorder="1" applyAlignment="1">
      <alignment horizontal="center"/>
    </xf>
    <xf numFmtId="0" fontId="1" fillId="10" borderId="2" xfId="0" applyFont="1" applyFill="1" applyBorder="1" applyAlignment="1">
      <alignment horizontal="center"/>
    </xf>
    <xf numFmtId="0" fontId="2" fillId="10" borderId="2" xfId="0" applyFont="1" applyFill="1" applyBorder="1"/>
    <xf numFmtId="0" fontId="2" fillId="10" borderId="2" xfId="0" applyFont="1" applyFill="1" applyBorder="1" applyAlignment="1">
      <alignment horizontal="left" wrapText="1"/>
    </xf>
    <xf numFmtId="0" fontId="2" fillId="10" borderId="2" xfId="0" applyFont="1" applyFill="1" applyBorder="1" applyAlignment="1">
      <alignment horizontal="left" vertical="top" wrapText="1"/>
    </xf>
    <xf numFmtId="0" fontId="2" fillId="10" borderId="2" xfId="0" applyFont="1" applyFill="1" applyBorder="1" applyAlignment="1">
      <alignment vertical="center" wrapText="1"/>
    </xf>
    <xf numFmtId="0" fontId="2" fillId="10" borderId="2" xfId="0" applyFont="1" applyFill="1" applyBorder="1" applyAlignment="1">
      <alignment wrapText="1"/>
    </xf>
    <xf numFmtId="0" fontId="2" fillId="10" borderId="2" xfId="0" applyFont="1" applyFill="1" applyBorder="1" applyAlignment="1">
      <alignment horizontal="center" vertical="center" wrapText="1"/>
    </xf>
    <xf numFmtId="0" fontId="2" fillId="10" borderId="3" xfId="0" applyFont="1" applyFill="1" applyBorder="1" applyAlignment="1">
      <alignment wrapText="1"/>
    </xf>
    <xf numFmtId="0" fontId="4" fillId="10" borderId="2" xfId="0" applyFont="1" applyFill="1" applyBorder="1" applyAlignment="1">
      <alignment vertical="center" wrapText="1"/>
    </xf>
    <xf numFmtId="0" fontId="5" fillId="10" borderId="2" xfId="0" applyFont="1" applyFill="1" applyBorder="1" applyAlignment="1">
      <alignment vertical="center" wrapText="1"/>
    </xf>
    <xf numFmtId="0" fontId="5" fillId="10" borderId="2" xfId="0" applyFont="1" applyFill="1" applyBorder="1" applyAlignment="1">
      <alignment wrapText="1"/>
    </xf>
    <xf numFmtId="0" fontId="34" fillId="0" borderId="20" xfId="0" applyFont="1" applyBorder="1"/>
    <xf numFmtId="0" fontId="16" fillId="0" borderId="85" xfId="0" applyFont="1" applyBorder="1" applyAlignment="1">
      <alignment horizontal="center" vertical="center"/>
    </xf>
    <xf numFmtId="0" fontId="15" fillId="2" borderId="85" xfId="0" applyFont="1" applyFill="1" applyBorder="1" applyAlignment="1">
      <alignment horizontal="center" vertical="center"/>
    </xf>
    <xf numFmtId="0" fontId="16" fillId="0" borderId="94" xfId="0" applyFont="1" applyBorder="1" applyAlignment="1">
      <alignment horizontal="center" vertical="center"/>
    </xf>
    <xf numFmtId="0" fontId="16" fillId="0" borderId="0" xfId="0" applyFont="1" applyAlignment="1">
      <alignment horizontal="center"/>
    </xf>
    <xf numFmtId="0" fontId="5" fillId="0" borderId="20" xfId="0" applyFont="1" applyBorder="1" applyAlignment="1">
      <alignment horizontal="right" vertical="center" wrapText="1"/>
    </xf>
    <xf numFmtId="0" fontId="4" fillId="0" borderId="65" xfId="0" applyFont="1" applyBorder="1" applyAlignment="1">
      <alignment horizontal="left"/>
    </xf>
    <xf numFmtId="0" fontId="4" fillId="8" borderId="69" xfId="0" applyFont="1" applyFill="1" applyBorder="1"/>
    <xf numFmtId="0" fontId="5" fillId="0" borderId="73" xfId="0" applyFont="1" applyBorder="1"/>
    <xf numFmtId="0" fontId="5" fillId="0" borderId="76" xfId="0" applyFont="1" applyBorder="1"/>
    <xf numFmtId="0" fontId="4" fillId="0" borderId="80" xfId="0" applyFont="1" applyBorder="1" applyAlignment="1">
      <alignment vertical="center"/>
    </xf>
    <xf numFmtId="0" fontId="16" fillId="0" borderId="0" xfId="0" applyFont="1"/>
    <xf numFmtId="0" fontId="16" fillId="0" borderId="101" xfId="0" applyFont="1" applyBorder="1" applyAlignment="1">
      <alignment horizontal="center" vertical="center"/>
    </xf>
    <xf numFmtId="0" fontId="13" fillId="10" borderId="20" xfId="0" applyFont="1" applyFill="1" applyBorder="1" applyAlignment="1">
      <alignment vertical="center"/>
    </xf>
    <xf numFmtId="0" fontId="14" fillId="10" borderId="20" xfId="0" applyFont="1" applyFill="1" applyBorder="1"/>
    <xf numFmtId="0" fontId="0" fillId="10" borderId="20" xfId="0" applyFill="1" applyBorder="1"/>
    <xf numFmtId="0" fontId="15" fillId="10" borderId="20" xfId="0" applyFont="1" applyFill="1" applyBorder="1" applyAlignment="1">
      <alignment vertical="center"/>
    </xf>
    <xf numFmtId="0" fontId="0" fillId="10" borderId="20" xfId="0" applyFill="1" applyBorder="1" applyAlignment="1">
      <alignment horizontal="center"/>
    </xf>
    <xf numFmtId="0" fontId="15" fillId="11" borderId="81" xfId="0" applyFont="1" applyFill="1" applyBorder="1" applyAlignment="1">
      <alignment vertical="center" wrapText="1"/>
    </xf>
    <xf numFmtId="0" fontId="23" fillId="12" borderId="82" xfId="0" applyFont="1" applyFill="1" applyBorder="1" applyAlignment="1">
      <alignment vertical="center" wrapText="1"/>
    </xf>
    <xf numFmtId="0" fontId="15" fillId="11" borderId="82" xfId="0" applyFont="1" applyFill="1" applyBorder="1" applyAlignment="1">
      <alignment horizontal="center" vertical="center" wrapText="1"/>
    </xf>
    <xf numFmtId="0" fontId="16" fillId="10" borderId="84" xfId="0" applyFont="1" applyFill="1" applyBorder="1" applyAlignment="1">
      <alignment horizontal="center" vertical="center" wrapText="1"/>
    </xf>
    <xf numFmtId="0" fontId="16" fillId="10" borderId="7" xfId="0" applyFont="1" applyFill="1" applyBorder="1" applyAlignment="1">
      <alignment vertical="center" wrapText="1"/>
    </xf>
    <xf numFmtId="0" fontId="16" fillId="10" borderId="8" xfId="0" applyFont="1" applyFill="1" applyBorder="1" applyAlignment="1">
      <alignment horizontal="center" vertical="center" wrapText="1"/>
    </xf>
    <xf numFmtId="0" fontId="17" fillId="10" borderId="8" xfId="0" applyFont="1" applyFill="1" applyBorder="1" applyAlignment="1">
      <alignment horizontal="left" vertical="top" wrapText="1"/>
    </xf>
    <xf numFmtId="0" fontId="15" fillId="10" borderId="86" xfId="0" applyFont="1" applyFill="1" applyBorder="1" applyAlignment="1">
      <alignment vertical="center"/>
    </xf>
    <xf numFmtId="0" fontId="14" fillId="10" borderId="10" xfId="0" applyFont="1" applyFill="1" applyBorder="1"/>
    <xf numFmtId="0" fontId="26" fillId="10" borderId="11" xfId="0" applyFont="1" applyFill="1" applyBorder="1" applyAlignment="1">
      <alignment horizontal="right"/>
    </xf>
    <xf numFmtId="0" fontId="15" fillId="10" borderId="87" xfId="0" applyFont="1" applyFill="1" applyBorder="1" applyAlignment="1">
      <alignment vertical="center"/>
    </xf>
    <xf numFmtId="0" fontId="14" fillId="10" borderId="88" xfId="0" applyFont="1" applyFill="1" applyBorder="1"/>
    <xf numFmtId="0" fontId="26" fillId="10" borderId="89" xfId="0" applyFont="1" applyFill="1" applyBorder="1" applyAlignment="1">
      <alignment horizontal="right"/>
    </xf>
    <xf numFmtId="0" fontId="0" fillId="10" borderId="20" xfId="0" applyFill="1" applyBorder="1" applyAlignment="1">
      <alignment horizontal="center" vertical="center"/>
    </xf>
    <xf numFmtId="0" fontId="15" fillId="11" borderId="82" xfId="0" applyFont="1" applyFill="1" applyBorder="1" applyAlignment="1">
      <alignment vertical="center" wrapText="1"/>
    </xf>
    <xf numFmtId="0" fontId="19" fillId="10" borderId="7" xfId="0" applyFont="1" applyFill="1" applyBorder="1" applyAlignment="1">
      <alignment vertical="center" wrapText="1"/>
    </xf>
    <xf numFmtId="0" fontId="14" fillId="10" borderId="89" xfId="0" applyFont="1" applyFill="1" applyBorder="1"/>
    <xf numFmtId="0" fontId="16" fillId="10" borderId="8" xfId="0" applyFont="1" applyFill="1" applyBorder="1" applyAlignment="1">
      <alignment horizontal="left" vertical="top" wrapText="1"/>
    </xf>
    <xf numFmtId="0" fontId="15" fillId="10" borderId="86" xfId="0" applyFont="1" applyFill="1" applyBorder="1" applyAlignment="1">
      <alignment vertical="center" wrapText="1"/>
    </xf>
    <xf numFmtId="0" fontId="15" fillId="10" borderId="87" xfId="0" applyFont="1" applyFill="1" applyBorder="1" applyAlignment="1">
      <alignment vertical="center" wrapText="1"/>
    </xf>
    <xf numFmtId="0" fontId="26" fillId="10" borderId="11" xfId="0" applyFont="1" applyFill="1" applyBorder="1" applyAlignment="1">
      <alignment horizontal="right" vertical="center"/>
    </xf>
    <xf numFmtId="0" fontId="15" fillId="11" borderId="99" xfId="0" applyFont="1" applyFill="1" applyBorder="1" applyAlignment="1">
      <alignment vertical="center" wrapText="1"/>
    </xf>
    <xf numFmtId="0" fontId="15" fillId="11" borderId="100" xfId="0" applyFont="1" applyFill="1" applyBorder="1" applyAlignment="1">
      <alignment vertical="center" wrapText="1"/>
    </xf>
    <xf numFmtId="0" fontId="15" fillId="11" borderId="100" xfId="0" applyFont="1" applyFill="1" applyBorder="1" applyAlignment="1">
      <alignment horizontal="center" vertical="center" wrapText="1"/>
    </xf>
    <xf numFmtId="0" fontId="16" fillId="10" borderId="74" xfId="0" applyFont="1" applyFill="1" applyBorder="1" applyAlignment="1">
      <alignment horizontal="center" vertical="center" wrapText="1"/>
    </xf>
    <xf numFmtId="0" fontId="16" fillId="10" borderId="60" xfId="0" applyFont="1" applyFill="1" applyBorder="1" applyAlignment="1">
      <alignment vertical="center" wrapText="1"/>
    </xf>
    <xf numFmtId="0" fontId="16" fillId="10" borderId="60" xfId="0" applyFont="1" applyFill="1" applyBorder="1" applyAlignment="1">
      <alignment horizontal="center" vertical="center" wrapText="1"/>
    </xf>
    <xf numFmtId="0" fontId="16" fillId="10" borderId="60" xfId="0" applyFont="1" applyFill="1" applyBorder="1" applyAlignment="1">
      <alignment horizontal="left" vertical="top" wrapText="1"/>
    </xf>
    <xf numFmtId="0" fontId="19" fillId="10" borderId="60" xfId="0" applyFont="1" applyFill="1" applyBorder="1" applyAlignment="1">
      <alignment vertical="center" wrapText="1"/>
    </xf>
    <xf numFmtId="0" fontId="15" fillId="10" borderId="74" xfId="0" applyFont="1" applyFill="1" applyBorder="1" applyAlignment="1">
      <alignment vertical="center"/>
    </xf>
    <xf numFmtId="0" fontId="14" fillId="10" borderId="60" xfId="0" applyFont="1" applyFill="1" applyBorder="1"/>
    <xf numFmtId="0" fontId="26" fillId="10" borderId="60" xfId="0" applyFont="1" applyFill="1" applyBorder="1" applyAlignment="1">
      <alignment horizontal="right" vertical="center"/>
    </xf>
    <xf numFmtId="0" fontId="15" fillId="10" borderId="77" xfId="0" applyFont="1" applyFill="1" applyBorder="1" applyAlignment="1">
      <alignment vertical="center"/>
    </xf>
    <xf numFmtId="0" fontId="14" fillId="10" borderId="102" xfId="0" applyFont="1" applyFill="1" applyBorder="1"/>
    <xf numFmtId="0" fontId="15" fillId="11" borderId="98" xfId="0" applyFont="1" applyFill="1" applyBorder="1" applyAlignment="1">
      <alignment horizontal="center" vertical="center" wrapText="1"/>
    </xf>
    <xf numFmtId="0" fontId="16" fillId="10" borderId="93" xfId="0" applyFont="1" applyFill="1" applyBorder="1" applyAlignment="1">
      <alignment horizontal="center" vertical="center" wrapText="1"/>
    </xf>
    <xf numFmtId="0" fontId="16" fillId="10" borderId="31" xfId="0" applyFont="1" applyFill="1" applyBorder="1" applyAlignment="1">
      <alignment horizontal="center" vertical="center" wrapText="1"/>
    </xf>
    <xf numFmtId="0" fontId="16" fillId="10" borderId="30" xfId="0" applyFont="1" applyFill="1" applyBorder="1" applyAlignment="1">
      <alignment vertical="top" wrapText="1"/>
    </xf>
    <xf numFmtId="0" fontId="16" fillId="10" borderId="30" xfId="0" applyFont="1" applyFill="1" applyBorder="1" applyAlignment="1">
      <alignment horizontal="left" vertical="top" wrapText="1"/>
    </xf>
    <xf numFmtId="0" fontId="15" fillId="10" borderId="20" xfId="0" applyFont="1" applyFill="1" applyBorder="1" applyAlignment="1">
      <alignment horizontal="center" vertical="center"/>
    </xf>
    <xf numFmtId="0" fontId="16" fillId="10" borderId="7" xfId="0" applyFont="1" applyFill="1" applyBorder="1" applyAlignment="1">
      <alignment wrapText="1"/>
    </xf>
    <xf numFmtId="0" fontId="0" fillId="10" borderId="0" xfId="0" applyFill="1"/>
    <xf numFmtId="0" fontId="0" fillId="10" borderId="0" xfId="0" applyFill="1" applyAlignment="1">
      <alignment horizontal="center"/>
    </xf>
    <xf numFmtId="0" fontId="27" fillId="10" borderId="20" xfId="0" applyFont="1" applyFill="1" applyBorder="1"/>
    <xf numFmtId="0" fontId="28" fillId="10" borderId="62" xfId="0" applyFont="1" applyFill="1" applyBorder="1" applyAlignment="1">
      <alignment horizontal="right" vertical="center"/>
    </xf>
    <xf numFmtId="0" fontId="29" fillId="10" borderId="63" xfId="0" applyFont="1" applyFill="1" applyBorder="1" applyAlignment="1">
      <alignment vertical="center"/>
    </xf>
    <xf numFmtId="0" fontId="29" fillId="10" borderId="65" xfId="0" applyFont="1" applyFill="1" applyBorder="1"/>
    <xf numFmtId="0" fontId="29" fillId="10" borderId="67" xfId="0" applyFont="1" applyFill="1" applyBorder="1"/>
    <xf numFmtId="0" fontId="29" fillId="10" borderId="69" xfId="0" applyFont="1" applyFill="1" applyBorder="1"/>
    <xf numFmtId="0" fontId="31" fillId="10" borderId="70" xfId="0" applyFont="1" applyFill="1" applyBorder="1"/>
    <xf numFmtId="0" fontId="32" fillId="10" borderId="71" xfId="0" applyFont="1" applyFill="1" applyBorder="1"/>
    <xf numFmtId="0" fontId="32" fillId="10" borderId="73" xfId="0" applyFont="1" applyFill="1" applyBorder="1"/>
    <xf numFmtId="0" fontId="32" fillId="10" borderId="74" xfId="0" applyFont="1" applyFill="1" applyBorder="1" applyAlignment="1">
      <alignment horizontal="right"/>
    </xf>
    <xf numFmtId="0" fontId="32" fillId="10" borderId="61" xfId="0" applyFont="1" applyFill="1" applyBorder="1"/>
    <xf numFmtId="0" fontId="32" fillId="10" borderId="76" xfId="0" applyFont="1" applyFill="1" applyBorder="1"/>
    <xf numFmtId="0" fontId="29" fillId="10" borderId="77" xfId="0" applyFont="1" applyFill="1" applyBorder="1" applyAlignment="1">
      <alignment horizontal="right" vertical="center"/>
    </xf>
    <xf numFmtId="0" fontId="29" fillId="10" borderId="78" xfId="0" applyFont="1" applyFill="1" applyBorder="1" applyAlignment="1">
      <alignment horizontal="left" vertical="center"/>
    </xf>
    <xf numFmtId="0" fontId="29" fillId="10" borderId="80" xfId="0" applyFont="1" applyFill="1" applyBorder="1" applyAlignment="1">
      <alignment vertical="center"/>
    </xf>
    <xf numFmtId="0" fontId="16" fillId="0" borderId="8" xfId="0" applyFont="1" applyBorder="1" applyAlignment="1" applyProtection="1">
      <alignment horizontal="center" vertical="center" wrapText="1"/>
      <protection locked="0"/>
    </xf>
    <xf numFmtId="0" fontId="16" fillId="0" borderId="8"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31" xfId="0" applyFont="1" applyBorder="1" applyAlignment="1" applyProtection="1">
      <alignment horizontal="center" vertical="center" wrapText="1"/>
      <protection locked="0"/>
    </xf>
    <xf numFmtId="0" fontId="16" fillId="0" borderId="30"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 fillId="10" borderId="20" xfId="0" applyFont="1" applyFill="1" applyBorder="1" applyAlignment="1">
      <alignment vertical="center"/>
    </xf>
    <xf numFmtId="0" fontId="3" fillId="10" borderId="20" xfId="0" applyFont="1" applyFill="1" applyBorder="1"/>
    <xf numFmtId="0" fontId="4" fillId="10" borderId="20" xfId="0" applyFont="1" applyFill="1" applyBorder="1" applyAlignment="1">
      <alignment vertical="center"/>
    </xf>
    <xf numFmtId="0" fontId="3" fillId="10" borderId="5" xfId="0" applyFont="1" applyFill="1" applyBorder="1"/>
    <xf numFmtId="0" fontId="7" fillId="10" borderId="4" xfId="0" applyFont="1" applyFill="1" applyBorder="1"/>
    <xf numFmtId="0" fontId="7" fillId="10" borderId="5" xfId="0" applyFont="1" applyFill="1" applyBorder="1"/>
    <xf numFmtId="0" fontId="7" fillId="10" borderId="12" xfId="0" applyFont="1" applyFill="1" applyBorder="1" applyAlignment="1">
      <alignment horizontal="right"/>
    </xf>
    <xf numFmtId="0" fontId="2" fillId="10" borderId="39" xfId="0" applyFont="1" applyFill="1" applyBorder="1"/>
    <xf numFmtId="0" fontId="4" fillId="13" borderId="25" xfId="0" applyFont="1" applyFill="1" applyBorder="1" applyAlignment="1">
      <alignment vertical="center"/>
    </xf>
    <xf numFmtId="0" fontId="4" fillId="13" borderId="26" xfId="0" applyFont="1" applyFill="1" applyBorder="1" applyAlignment="1">
      <alignment vertical="center" wrapText="1"/>
    </xf>
    <xf numFmtId="0" fontId="4" fillId="13" borderId="27" xfId="0" applyFont="1" applyFill="1" applyBorder="1" applyAlignment="1">
      <alignment vertical="center" wrapText="1"/>
    </xf>
    <xf numFmtId="0" fontId="4" fillId="10" borderId="17" xfId="0" applyFont="1" applyFill="1" applyBorder="1" applyAlignment="1">
      <alignment vertical="center"/>
    </xf>
    <xf numFmtId="0" fontId="4" fillId="10" borderId="31" xfId="0" applyFont="1" applyFill="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8" xfId="0" applyFont="1" applyFill="1" applyBorder="1" applyAlignment="1">
      <alignment horizontal="left" vertical="center" wrapText="1"/>
    </xf>
    <xf numFmtId="0" fontId="5" fillId="10" borderId="9" xfId="0" applyFont="1" applyFill="1" applyBorder="1" applyAlignment="1">
      <alignment horizontal="left" vertical="top" wrapText="1"/>
    </xf>
    <xf numFmtId="0" fontId="5" fillId="10" borderId="8" xfId="0" applyFont="1" applyFill="1" applyBorder="1" applyAlignment="1">
      <alignment vertical="center" wrapText="1"/>
    </xf>
    <xf numFmtId="0" fontId="5" fillId="11" borderId="8" xfId="0" applyFont="1" applyFill="1" applyBorder="1" applyAlignment="1">
      <alignment horizontal="center" vertical="center" wrapText="1"/>
    </xf>
    <xf numFmtId="0" fontId="5" fillId="10" borderId="8" xfId="0" applyFont="1" applyFill="1" applyBorder="1" applyAlignment="1">
      <alignment wrapText="1"/>
    </xf>
    <xf numFmtId="0" fontId="5" fillId="10" borderId="7" xfId="0" applyFont="1" applyFill="1" applyBorder="1" applyAlignment="1">
      <alignment wrapText="1"/>
    </xf>
    <xf numFmtId="0" fontId="5" fillId="13" borderId="43" xfId="0" applyFont="1" applyFill="1" applyBorder="1" applyAlignment="1">
      <alignment vertical="center" wrapText="1"/>
    </xf>
    <xf numFmtId="0" fontId="5" fillId="13" borderId="44" xfId="0" applyFont="1" applyFill="1" applyBorder="1" applyAlignment="1">
      <alignment vertical="center" wrapText="1"/>
    </xf>
    <xf numFmtId="0" fontId="5" fillId="13" borderId="28" xfId="0" applyFont="1" applyFill="1" applyBorder="1" applyAlignment="1">
      <alignment vertical="center" wrapText="1"/>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2" fillId="0" borderId="39" xfId="0" applyFont="1" applyBorder="1" applyProtection="1">
      <protection locked="0"/>
    </xf>
    <xf numFmtId="0" fontId="7" fillId="10" borderId="110" xfId="0" applyFont="1" applyFill="1" applyBorder="1"/>
    <xf numFmtId="0" fontId="7" fillId="10" borderId="111" xfId="0" applyFont="1" applyFill="1" applyBorder="1"/>
    <xf numFmtId="0" fontId="7" fillId="10" borderId="112" xfId="0" applyFont="1" applyFill="1" applyBorder="1" applyAlignment="1">
      <alignment horizontal="right"/>
    </xf>
    <xf numFmtId="0" fontId="2" fillId="10" borderId="113" xfId="0" applyFont="1" applyFill="1" applyBorder="1"/>
    <xf numFmtId="0" fontId="4" fillId="13" borderId="114" xfId="0" applyFont="1" applyFill="1" applyBorder="1" applyAlignment="1">
      <alignment vertical="center"/>
    </xf>
    <xf numFmtId="0" fontId="4" fillId="13" borderId="26" xfId="0" applyFont="1" applyFill="1" applyBorder="1" applyAlignment="1">
      <alignment vertical="center"/>
    </xf>
    <xf numFmtId="0" fontId="4" fillId="13" borderId="115" xfId="0" applyFont="1" applyFill="1" applyBorder="1" applyAlignment="1">
      <alignment vertical="center"/>
    </xf>
    <xf numFmtId="0" fontId="4" fillId="10" borderId="93" xfId="0" applyFont="1" applyFill="1" applyBorder="1" applyAlignment="1">
      <alignment vertical="center"/>
    </xf>
    <xf numFmtId="0" fontId="4" fillId="10" borderId="85" xfId="0" applyFont="1" applyFill="1" applyBorder="1" applyAlignment="1">
      <alignment vertical="center" wrapText="1"/>
    </xf>
    <xf numFmtId="0" fontId="5" fillId="10" borderId="84" xfId="0" applyFont="1" applyFill="1" applyBorder="1" applyAlignment="1">
      <alignment horizontal="center" vertical="center" wrapText="1"/>
    </xf>
    <xf numFmtId="0" fontId="5" fillId="10" borderId="40" xfId="0" applyFont="1" applyFill="1" applyBorder="1" applyAlignment="1">
      <alignment horizontal="center" vertical="center" wrapText="1"/>
    </xf>
    <xf numFmtId="0" fontId="5" fillId="10" borderId="85" xfId="0" applyFont="1" applyFill="1" applyBorder="1" applyAlignment="1">
      <alignment horizontal="left" vertical="top" wrapText="1"/>
    </xf>
    <xf numFmtId="0" fontId="5" fillId="10" borderId="95" xfId="0" applyFont="1" applyFill="1" applyBorder="1" applyAlignment="1">
      <alignment horizontal="center" vertical="center" wrapText="1"/>
    </xf>
    <xf numFmtId="0" fontId="6" fillId="10" borderId="8" xfId="0" applyFont="1" applyFill="1" applyBorder="1" applyAlignment="1">
      <alignment vertical="center" wrapText="1"/>
    </xf>
    <xf numFmtId="0" fontId="5" fillId="10" borderId="108" xfId="0" applyFont="1" applyFill="1" applyBorder="1" applyAlignment="1">
      <alignment horizontal="left" vertical="top" wrapText="1"/>
    </xf>
    <xf numFmtId="0" fontId="5" fillId="10" borderId="7" xfId="0" applyFont="1" applyFill="1" applyBorder="1" applyAlignment="1">
      <alignment horizontal="center" vertical="center" wrapText="1"/>
    </xf>
    <xf numFmtId="0" fontId="5" fillId="14" borderId="84" xfId="0" applyFont="1" applyFill="1" applyBorder="1" applyAlignment="1">
      <alignment horizontal="center" vertical="center" wrapText="1"/>
    </xf>
    <xf numFmtId="0" fontId="5" fillId="14" borderId="8" xfId="0" applyFont="1" applyFill="1" applyBorder="1" applyAlignment="1">
      <alignment horizontal="center" vertical="center" wrapText="1"/>
    </xf>
    <xf numFmtId="0" fontId="5" fillId="14" borderId="85" xfId="0" applyFont="1" applyFill="1" applyBorder="1" applyAlignment="1">
      <alignment horizontal="left" vertical="top" wrapText="1"/>
    </xf>
    <xf numFmtId="0" fontId="5" fillId="14" borderId="8" xfId="0" applyFont="1" applyFill="1" applyBorder="1" applyAlignment="1">
      <alignment vertical="center" wrapText="1"/>
    </xf>
    <xf numFmtId="0" fontId="5" fillId="13" borderId="96" xfId="0" applyFont="1" applyFill="1" applyBorder="1" applyAlignment="1">
      <alignment vertical="center" wrapText="1"/>
    </xf>
    <xf numFmtId="0" fontId="5" fillId="13" borderId="97" xfId="0" applyFont="1" applyFill="1" applyBorder="1" applyAlignment="1">
      <alignment vertical="center" wrapText="1"/>
    </xf>
    <xf numFmtId="0" fontId="5" fillId="13" borderId="109" xfId="0" applyFont="1" applyFill="1" applyBorder="1" applyAlignment="1">
      <alignment vertical="center" wrapText="1"/>
    </xf>
    <xf numFmtId="0" fontId="2" fillId="0" borderId="21" xfId="0" applyFont="1" applyBorder="1" applyProtection="1">
      <protection locked="0"/>
    </xf>
    <xf numFmtId="0" fontId="5" fillId="0" borderId="85" xfId="0" applyFont="1" applyBorder="1" applyAlignment="1" applyProtection="1">
      <alignment horizontal="left" vertical="top" wrapText="1"/>
      <protection locked="0"/>
    </xf>
    <xf numFmtId="0" fontId="5" fillId="0" borderId="108" xfId="0" applyFont="1" applyBorder="1" applyAlignment="1" applyProtection="1">
      <alignment horizontal="left" vertical="top" wrapText="1"/>
      <protection locked="0"/>
    </xf>
    <xf numFmtId="0" fontId="5" fillId="6" borderId="85" xfId="0" applyFont="1" applyFill="1" applyBorder="1" applyAlignment="1" applyProtection="1">
      <alignment horizontal="left" vertical="top" wrapText="1"/>
      <protection locked="0"/>
    </xf>
    <xf numFmtId="0" fontId="4" fillId="13" borderId="27" xfId="0" applyFont="1" applyFill="1" applyBorder="1" applyAlignment="1">
      <alignment vertical="center"/>
    </xf>
    <xf numFmtId="0" fontId="4" fillId="10" borderId="9" xfId="0" applyFont="1" applyFill="1" applyBorder="1" applyAlignment="1">
      <alignment vertical="center" wrapText="1"/>
    </xf>
    <xf numFmtId="0" fontId="9" fillId="13" borderId="43" xfId="0" applyFont="1" applyFill="1" applyBorder="1" applyAlignment="1">
      <alignment vertical="center" wrapText="1"/>
    </xf>
    <xf numFmtId="0" fontId="9" fillId="13" borderId="44" xfId="0" applyFont="1" applyFill="1" applyBorder="1" applyAlignment="1">
      <alignment vertical="center" wrapText="1"/>
    </xf>
    <xf numFmtId="0" fontId="9" fillId="13" borderId="28" xfId="0" applyFont="1" applyFill="1" applyBorder="1" applyAlignment="1">
      <alignment vertical="center" wrapText="1"/>
    </xf>
    <xf numFmtId="0" fontId="4" fillId="13" borderId="48" xfId="0" applyFont="1" applyFill="1" applyBorder="1" applyAlignment="1">
      <alignment vertical="center"/>
    </xf>
    <xf numFmtId="0" fontId="4" fillId="13" borderId="29" xfId="0" applyFont="1" applyFill="1" applyBorder="1" applyAlignment="1">
      <alignment vertical="center"/>
    </xf>
    <xf numFmtId="0" fontId="4" fillId="10" borderId="30" xfId="0" applyFont="1" applyFill="1" applyBorder="1" applyAlignment="1">
      <alignment vertical="center"/>
    </xf>
    <xf numFmtId="0" fontId="4" fillId="10" borderId="8" xfId="0" applyFont="1" applyFill="1" applyBorder="1" applyAlignment="1">
      <alignment vertical="center" wrapText="1"/>
    </xf>
    <xf numFmtId="0" fontId="5" fillId="10" borderId="8" xfId="0" applyFont="1" applyFill="1" applyBorder="1" applyAlignment="1">
      <alignment horizontal="left" vertical="top" wrapText="1"/>
    </xf>
    <xf numFmtId="0" fontId="5" fillId="13" borderId="30" xfId="0" applyFont="1" applyFill="1" applyBorder="1" applyAlignment="1">
      <alignment vertical="center" wrapText="1"/>
    </xf>
    <xf numFmtId="0" fontId="5" fillId="13" borderId="41" xfId="0" applyFont="1" applyFill="1" applyBorder="1" applyAlignment="1">
      <alignment vertical="center" wrapText="1"/>
    </xf>
    <xf numFmtId="0" fontId="5" fillId="13" borderId="31" xfId="0" applyFont="1" applyFill="1" applyBorder="1" applyAlignment="1">
      <alignment vertical="center" wrapText="1"/>
    </xf>
    <xf numFmtId="0" fontId="5" fillId="0" borderId="8" xfId="0" applyFont="1" applyBorder="1" applyAlignment="1" applyProtection="1">
      <alignment horizontal="left" vertical="top" wrapText="1"/>
      <protection locked="0"/>
    </xf>
    <xf numFmtId="0" fontId="1" fillId="10" borderId="36" xfId="0" applyFont="1" applyFill="1" applyBorder="1" applyAlignment="1">
      <alignment vertical="center"/>
    </xf>
    <xf numFmtId="0" fontId="3" fillId="10" borderId="19" xfId="0" applyFont="1" applyFill="1" applyBorder="1"/>
    <xf numFmtId="0" fontId="4" fillId="10" borderId="19" xfId="0" applyFont="1" applyFill="1" applyBorder="1" applyAlignment="1">
      <alignment vertical="center"/>
    </xf>
    <xf numFmtId="0" fontId="3" fillId="10" borderId="4" xfId="0" applyFont="1" applyFill="1" applyBorder="1"/>
    <xf numFmtId="0" fontId="10" fillId="15" borderId="30" xfId="0" applyFont="1" applyFill="1" applyBorder="1" applyAlignment="1">
      <alignment vertical="center"/>
    </xf>
    <xf numFmtId="0" fontId="10" fillId="15" borderId="41" xfId="0" applyFont="1" applyFill="1" applyBorder="1" applyAlignment="1">
      <alignment vertical="center"/>
    </xf>
    <xf numFmtId="0" fontId="10" fillId="15" borderId="41" xfId="0" applyFont="1" applyFill="1" applyBorder="1" applyAlignment="1">
      <alignment horizontal="center" vertical="center"/>
    </xf>
    <xf numFmtId="0" fontId="10" fillId="15" borderId="31" xfId="0" applyFont="1" applyFill="1" applyBorder="1" applyAlignment="1">
      <alignment vertical="center"/>
    </xf>
    <xf numFmtId="0" fontId="10" fillId="15" borderId="31" xfId="0" applyFont="1" applyFill="1" applyBorder="1" applyAlignment="1">
      <alignment horizontal="left" vertical="top"/>
    </xf>
    <xf numFmtId="0" fontId="5" fillId="10" borderId="40" xfId="0" applyFont="1" applyFill="1" applyBorder="1" applyAlignment="1">
      <alignment vertical="center" wrapText="1"/>
    </xf>
    <xf numFmtId="0" fontId="5" fillId="10" borderId="30" xfId="0" applyFont="1" applyFill="1" applyBorder="1" applyAlignment="1">
      <alignment horizontal="center" vertical="center" wrapText="1"/>
    </xf>
    <xf numFmtId="0" fontId="5" fillId="11" borderId="31" xfId="0" applyFont="1" applyFill="1" applyBorder="1" applyAlignment="1">
      <alignment horizontal="center" vertical="center" wrapText="1"/>
    </xf>
    <xf numFmtId="0" fontId="5" fillId="10" borderId="7" xfId="0" applyFont="1" applyFill="1" applyBorder="1" applyAlignment="1">
      <alignment horizontal="left" vertical="center" wrapText="1"/>
    </xf>
    <xf numFmtId="0" fontId="5" fillId="10" borderId="7" xfId="0" applyFont="1" applyFill="1" applyBorder="1" applyAlignment="1">
      <alignment vertical="center" wrapText="1"/>
    </xf>
    <xf numFmtId="0" fontId="5" fillId="0" borderId="9" xfId="0" applyFont="1" applyBorder="1" applyAlignment="1">
      <alignment horizontal="center" vertical="center"/>
    </xf>
    <xf numFmtId="0" fontId="5" fillId="0" borderId="31" xfId="0" applyFont="1" applyBorder="1" applyAlignment="1" applyProtection="1">
      <alignment horizontal="center" vertical="center" wrapText="1"/>
      <protection locked="0"/>
    </xf>
    <xf numFmtId="0" fontId="5" fillId="0" borderId="30" xfId="0" applyFont="1" applyBorder="1" applyAlignment="1" applyProtection="1">
      <alignment horizontal="left" vertical="top" wrapText="1"/>
      <protection locked="0"/>
    </xf>
    <xf numFmtId="0" fontId="1" fillId="10" borderId="20" xfId="0" applyFont="1" applyFill="1" applyBorder="1"/>
    <xf numFmtId="0" fontId="3" fillId="10" borderId="21" xfId="0" applyFont="1" applyFill="1" applyBorder="1"/>
    <xf numFmtId="0" fontId="3" fillId="10" borderId="39" xfId="0" applyFont="1" applyFill="1" applyBorder="1"/>
    <xf numFmtId="0" fontId="4" fillId="11" borderId="34" xfId="0" applyFont="1" applyFill="1" applyBorder="1" applyAlignment="1">
      <alignment vertical="center"/>
    </xf>
    <xf numFmtId="0" fontId="4" fillId="11" borderId="35" xfId="0" applyFont="1" applyFill="1" applyBorder="1" applyAlignment="1">
      <alignment vertical="center"/>
    </xf>
    <xf numFmtId="0" fontId="4" fillId="11" borderId="32" xfId="0" applyFont="1" applyFill="1" applyBorder="1" applyAlignment="1">
      <alignment vertical="center"/>
    </xf>
    <xf numFmtId="0" fontId="4" fillId="11" borderId="8" xfId="0" applyFont="1" applyFill="1" applyBorder="1" applyAlignment="1">
      <alignment vertical="center" wrapText="1"/>
    </xf>
    <xf numFmtId="0" fontId="4" fillId="11" borderId="8" xfId="0" applyFont="1" applyFill="1" applyBorder="1" applyAlignment="1">
      <alignment horizontal="center" vertical="center" wrapText="1"/>
    </xf>
    <xf numFmtId="0" fontId="4" fillId="10" borderId="33" xfId="0" applyFont="1" applyFill="1" applyBorder="1" applyAlignment="1">
      <alignment vertical="center"/>
    </xf>
    <xf numFmtId="0" fontId="3" fillId="10" borderId="10" xfId="0" applyFont="1" applyFill="1" applyBorder="1"/>
    <xf numFmtId="0" fontId="27" fillId="10" borderId="11" xfId="0" applyFont="1" applyFill="1" applyBorder="1" applyAlignment="1">
      <alignment horizontal="right" vertical="center"/>
    </xf>
    <xf numFmtId="0" fontId="4" fillId="11" borderId="8" xfId="0" applyFont="1" applyFill="1" applyBorder="1" applyAlignment="1">
      <alignment horizontal="center"/>
    </xf>
    <xf numFmtId="0" fontId="4" fillId="10" borderId="34" xfId="0" applyFont="1" applyFill="1" applyBorder="1" applyAlignment="1">
      <alignment vertical="center"/>
    </xf>
    <xf numFmtId="0" fontId="3" fillId="10" borderId="35" xfId="0" applyFont="1" applyFill="1" applyBorder="1"/>
    <xf numFmtId="0" fontId="3" fillId="10" borderId="32" xfId="0" applyFont="1" applyFill="1" applyBorder="1"/>
    <xf numFmtId="0" fontId="7" fillId="10" borderId="8" xfId="0" applyFont="1" applyFill="1" applyBorder="1" applyAlignment="1">
      <alignment horizontal="center"/>
    </xf>
    <xf numFmtId="0" fontId="4" fillId="11" borderId="14" xfId="0" applyFont="1" applyFill="1" applyBorder="1" applyAlignment="1">
      <alignment vertical="center"/>
    </xf>
    <xf numFmtId="0" fontId="4" fillId="11" borderId="15" xfId="0" applyFont="1" applyFill="1" applyBorder="1" applyAlignment="1">
      <alignment vertical="center"/>
    </xf>
    <xf numFmtId="0" fontId="4" fillId="11" borderId="16" xfId="0" applyFont="1" applyFill="1" applyBorder="1" applyAlignment="1">
      <alignment vertical="center"/>
    </xf>
    <xf numFmtId="0" fontId="4" fillId="11" borderId="6" xfId="0" applyFont="1" applyFill="1" applyBorder="1" applyAlignment="1">
      <alignment vertical="center" wrapText="1"/>
    </xf>
    <xf numFmtId="0" fontId="4" fillId="11" borderId="9"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10" borderId="31" xfId="0" applyFont="1" applyFill="1" applyBorder="1" applyAlignment="1">
      <alignment horizontal="center" vertical="center" wrapText="1"/>
    </xf>
    <xf numFmtId="0" fontId="5" fillId="10" borderId="30" xfId="0" applyFont="1" applyFill="1" applyBorder="1" applyAlignment="1">
      <alignment vertical="top" wrapText="1"/>
    </xf>
    <xf numFmtId="0" fontId="4" fillId="10" borderId="22" xfId="0" applyFont="1" applyFill="1" applyBorder="1" applyAlignment="1">
      <alignment vertical="center"/>
    </xf>
    <xf numFmtId="0" fontId="4" fillId="11" borderId="9" xfId="0" applyFont="1" applyFill="1" applyBorder="1" applyAlignment="1">
      <alignment horizontal="center"/>
    </xf>
    <xf numFmtId="0" fontId="4" fillId="10" borderId="4" xfId="0" applyFont="1" applyFill="1" applyBorder="1" applyAlignment="1">
      <alignment vertical="center"/>
    </xf>
    <xf numFmtId="0" fontId="3" fillId="10" borderId="12" xfId="0" applyFont="1" applyFill="1" applyBorder="1"/>
    <xf numFmtId="0" fontId="7" fillId="10" borderId="13" xfId="0" applyFont="1" applyFill="1" applyBorder="1" applyAlignment="1">
      <alignment horizontal="center"/>
    </xf>
    <xf numFmtId="0" fontId="5" fillId="10" borderId="9" xfId="0" applyFont="1" applyFill="1" applyBorder="1" applyAlignment="1">
      <alignment horizontal="center" vertical="center"/>
    </xf>
    <xf numFmtId="0" fontId="5" fillId="0" borderId="9" xfId="0" applyFont="1" applyBorder="1" applyAlignment="1" applyProtection="1">
      <alignment horizontal="center" vertical="center" wrapText="1"/>
      <protection locked="0"/>
    </xf>
    <xf numFmtId="0" fontId="5" fillId="0" borderId="28" xfId="0" applyFont="1" applyBorder="1" applyAlignment="1" applyProtection="1">
      <alignment vertical="center" wrapText="1"/>
      <protection locked="0"/>
    </xf>
    <xf numFmtId="0" fontId="5" fillId="0" borderId="43" xfId="0" applyFont="1" applyBorder="1" applyAlignment="1" applyProtection="1">
      <alignment vertical="top" wrapText="1"/>
      <protection locked="0"/>
    </xf>
    <xf numFmtId="0" fontId="5" fillId="0" borderId="44" xfId="0" applyFont="1" applyBorder="1" applyAlignment="1" applyProtection="1">
      <alignment vertical="center" wrapText="1"/>
      <protection locked="0"/>
    </xf>
    <xf numFmtId="0" fontId="2" fillId="0" borderId="28" xfId="0" applyFont="1" applyBorder="1" applyProtection="1">
      <protection locked="0"/>
    </xf>
    <xf numFmtId="0" fontId="5" fillId="0" borderId="44" xfId="0" applyFont="1" applyBorder="1" applyAlignment="1" applyProtection="1">
      <alignment vertical="top" wrapText="1"/>
      <protection locked="0"/>
    </xf>
    <xf numFmtId="0" fontId="33" fillId="0" borderId="8" xfId="0" applyFont="1" applyBorder="1" applyAlignment="1" applyProtection="1">
      <alignment wrapText="1"/>
      <protection locked="0"/>
    </xf>
    <xf numFmtId="0" fontId="5" fillId="0" borderId="85" xfId="0" applyFont="1" applyBorder="1" applyAlignment="1" applyProtection="1">
      <alignment horizontal="center" vertical="center" wrapText="1"/>
      <protection locked="0"/>
    </xf>
    <xf numFmtId="0" fontId="33" fillId="0" borderId="8" xfId="0" applyFont="1" applyBorder="1" applyAlignment="1" applyProtection="1">
      <alignment horizontal="left" vertical="center" wrapText="1"/>
      <protection locked="0"/>
    </xf>
    <xf numFmtId="0" fontId="33" fillId="0" borderId="8" xfId="0" applyFont="1" applyBorder="1" applyAlignment="1" applyProtection="1">
      <alignment horizontal="center" vertical="center" wrapText="1"/>
      <protection locked="0"/>
    </xf>
    <xf numFmtId="0" fontId="33" fillId="0" borderId="122" xfId="0" applyFont="1" applyBorder="1" applyAlignment="1" applyProtection="1">
      <alignment horizontal="left" vertical="center" wrapText="1"/>
      <protection locked="0"/>
    </xf>
    <xf numFmtId="0" fontId="5" fillId="0" borderId="90" xfId="0" applyFont="1" applyBorder="1" applyAlignment="1" applyProtection="1">
      <alignment horizontal="center" vertical="center" wrapText="1"/>
      <protection locked="0"/>
    </xf>
    <xf numFmtId="0" fontId="2" fillId="3" borderId="51" xfId="0" applyFont="1" applyFill="1" applyBorder="1" applyAlignment="1" applyProtection="1">
      <alignment vertical="center" wrapText="1"/>
      <protection locked="0"/>
    </xf>
    <xf numFmtId="0" fontId="3" fillId="8" borderId="52" xfId="0" applyFont="1" applyFill="1" applyBorder="1" applyProtection="1">
      <protection locked="0"/>
    </xf>
    <xf numFmtId="0" fontId="3" fillId="8" borderId="53" xfId="0" applyFont="1" applyFill="1" applyBorder="1" applyProtection="1">
      <protection locked="0"/>
    </xf>
    <xf numFmtId="0" fontId="3" fillId="10" borderId="88" xfId="0" applyFont="1" applyFill="1" applyBorder="1"/>
    <xf numFmtId="0" fontId="4" fillId="10" borderId="4" xfId="0" applyFont="1" applyFill="1" applyBorder="1" applyAlignment="1">
      <alignment vertical="center" wrapText="1"/>
    </xf>
    <xf numFmtId="0" fontId="4" fillId="10" borderId="51" xfId="0" applyFont="1" applyFill="1" applyBorder="1" applyAlignment="1">
      <alignment vertical="center" wrapText="1"/>
    </xf>
    <xf numFmtId="0" fontId="3" fillId="10" borderId="52" xfId="0" applyFont="1" applyFill="1" applyBorder="1"/>
    <xf numFmtId="0" fontId="3" fillId="10" borderId="53" xfId="0" applyFont="1" applyFill="1" applyBorder="1"/>
    <xf numFmtId="0" fontId="4" fillId="10" borderId="0" xfId="0" applyFont="1" applyFill="1" applyAlignment="1">
      <alignment vertical="center" wrapText="1"/>
    </xf>
    <xf numFmtId="0" fontId="4" fillId="10" borderId="0" xfId="0" applyFont="1" applyFill="1" applyAlignment="1">
      <alignment horizontal="left" vertical="center" wrapText="1"/>
    </xf>
    <xf numFmtId="0" fontId="4" fillId="10" borderId="54" xfId="0" applyFont="1" applyFill="1" applyBorder="1" applyAlignment="1">
      <alignment horizontal="center" vertical="center" wrapText="1"/>
    </xf>
    <xf numFmtId="0" fontId="4" fillId="10" borderId="55" xfId="0" applyFont="1" applyFill="1" applyBorder="1" applyAlignment="1">
      <alignment horizontal="left" vertical="center"/>
    </xf>
    <xf numFmtId="0" fontId="4" fillId="10" borderId="52" xfId="0" applyFont="1" applyFill="1" applyBorder="1" applyAlignment="1">
      <alignment vertical="center" wrapText="1"/>
    </xf>
    <xf numFmtId="0" fontId="4" fillId="10" borderId="53" xfId="0" applyFont="1" applyFill="1" applyBorder="1" applyAlignment="1">
      <alignment vertical="center" wrapText="1"/>
    </xf>
    <xf numFmtId="0" fontId="4" fillId="10" borderId="45" xfId="0" applyFont="1" applyFill="1" applyBorder="1" applyAlignment="1">
      <alignment horizontal="center" vertical="center" wrapText="1"/>
    </xf>
    <xf numFmtId="0" fontId="4" fillId="10" borderId="56" xfId="0" applyFont="1" applyFill="1" applyBorder="1" applyAlignment="1">
      <alignment horizontal="left" vertical="center"/>
    </xf>
    <xf numFmtId="0" fontId="4" fillId="10" borderId="5" xfId="0" applyFont="1" applyFill="1" applyBorder="1" applyAlignment="1">
      <alignment vertical="center" wrapText="1"/>
    </xf>
    <xf numFmtId="0" fontId="4" fillId="10" borderId="39" xfId="0" applyFont="1" applyFill="1" applyBorder="1" applyAlignment="1">
      <alignment vertical="center" wrapText="1"/>
    </xf>
    <xf numFmtId="0" fontId="4" fillId="10" borderId="57" xfId="0" applyFont="1" applyFill="1" applyBorder="1" applyAlignment="1">
      <alignment horizontal="center" vertical="center" wrapText="1"/>
    </xf>
    <xf numFmtId="0" fontId="4" fillId="10" borderId="24" xfId="0" applyFont="1" applyFill="1" applyBorder="1" applyAlignment="1">
      <alignment horizontal="left" vertical="center"/>
    </xf>
    <xf numFmtId="0" fontId="4" fillId="10" borderId="44" xfId="0" applyFont="1" applyFill="1" applyBorder="1" applyAlignment="1">
      <alignment vertical="center" wrapText="1"/>
    </xf>
    <xf numFmtId="0" fontId="4" fillId="10" borderId="28" xfId="0" applyFont="1" applyFill="1" applyBorder="1" applyAlignment="1">
      <alignment vertical="center" wrapText="1"/>
    </xf>
    <xf numFmtId="0" fontId="4" fillId="10" borderId="0" xfId="0" applyFont="1" applyFill="1" applyAlignment="1">
      <alignment horizontal="center" vertical="center" wrapText="1"/>
    </xf>
    <xf numFmtId="0" fontId="4" fillId="10" borderId="19" xfId="0" applyFont="1" applyFill="1" applyBorder="1" applyAlignment="1">
      <alignment vertical="center" wrapText="1"/>
    </xf>
    <xf numFmtId="0" fontId="4" fillId="10" borderId="20" xfId="0" applyFont="1" applyFill="1" applyBorder="1" applyAlignment="1">
      <alignment vertical="center" wrapText="1"/>
    </xf>
    <xf numFmtId="0" fontId="4" fillId="10" borderId="21" xfId="0" applyFont="1" applyFill="1" applyBorder="1" applyAlignment="1">
      <alignment vertical="center" wrapText="1"/>
    </xf>
    <xf numFmtId="0" fontId="4" fillId="10" borderId="81" xfId="0" applyFont="1" applyFill="1" applyBorder="1" applyAlignment="1">
      <alignment horizontal="center" vertical="center" wrapText="1"/>
    </xf>
    <xf numFmtId="0" fontId="4" fillId="10" borderId="117" xfId="0" applyFont="1" applyFill="1" applyBorder="1" applyAlignment="1">
      <alignment horizontal="center" vertical="center" wrapText="1"/>
    </xf>
    <xf numFmtId="0" fontId="4" fillId="10" borderId="118" xfId="0" applyFont="1" applyFill="1" applyBorder="1" applyAlignment="1">
      <alignment horizontal="center" vertical="center" wrapText="1"/>
    </xf>
    <xf numFmtId="0" fontId="4" fillId="10" borderId="119" xfId="0" applyFont="1" applyFill="1" applyBorder="1" applyAlignment="1">
      <alignment horizontal="center" vertical="center" wrapText="1"/>
    </xf>
    <xf numFmtId="0" fontId="5" fillId="10" borderId="84" xfId="0" applyFont="1" applyFill="1" applyBorder="1" applyAlignment="1">
      <alignment vertical="center" wrapText="1"/>
    </xf>
    <xf numFmtId="0" fontId="5" fillId="10" borderId="41"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0" fillId="10" borderId="60" xfId="0" applyFill="1" applyBorder="1"/>
    <xf numFmtId="0" fontId="5" fillId="10" borderId="116" xfId="0" applyFont="1" applyFill="1" applyBorder="1" applyAlignment="1">
      <alignment vertical="center" wrapText="1"/>
    </xf>
    <xf numFmtId="0" fontId="5" fillId="10" borderId="97"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7" fillId="10" borderId="59" xfId="0" applyFont="1" applyFill="1" applyBorder="1" applyAlignment="1">
      <alignment horizontal="center" vertical="center"/>
    </xf>
    <xf numFmtId="0" fontId="2" fillId="12" borderId="51" xfId="0" applyFont="1" applyFill="1" applyBorder="1" applyAlignment="1">
      <alignment vertical="center" wrapText="1"/>
    </xf>
    <xf numFmtId="0" fontId="4" fillId="11" borderId="36" xfId="0" applyFont="1" applyFill="1" applyBorder="1" applyAlignment="1">
      <alignment vertical="center"/>
    </xf>
    <xf numFmtId="0" fontId="4" fillId="11" borderId="37" xfId="0" applyFont="1" applyFill="1" applyBorder="1" applyAlignment="1">
      <alignment vertical="center"/>
    </xf>
    <xf numFmtId="0" fontId="4" fillId="11" borderId="38" xfId="0" applyFont="1" applyFill="1" applyBorder="1" applyAlignment="1">
      <alignment vertical="center"/>
    </xf>
    <xf numFmtId="0" fontId="4" fillId="10" borderId="17" xfId="0" applyFont="1" applyFill="1" applyBorder="1" applyAlignment="1">
      <alignment vertical="center" wrapText="1"/>
    </xf>
    <xf numFmtId="0" fontId="4" fillId="10" borderId="31" xfId="0" applyFont="1" applyFill="1" applyBorder="1" applyAlignment="1">
      <alignment vertical="center" wrapText="1"/>
    </xf>
    <xf numFmtId="0" fontId="5" fillId="10" borderId="17" xfId="0" applyFont="1" applyFill="1" applyBorder="1" applyAlignment="1">
      <alignment vertical="center" wrapText="1"/>
    </xf>
    <xf numFmtId="0" fontId="5" fillId="10" borderId="31" xfId="0" applyFont="1" applyFill="1" applyBorder="1" applyAlignment="1">
      <alignment vertical="center" wrapText="1"/>
    </xf>
    <xf numFmtId="0" fontId="4" fillId="10" borderId="8" xfId="0" applyFont="1" applyFill="1" applyBorder="1" applyAlignment="1">
      <alignment horizontal="center" vertical="center"/>
    </xf>
    <xf numFmtId="0" fontId="5" fillId="10" borderId="9" xfId="0" applyFont="1" applyFill="1" applyBorder="1" applyAlignment="1">
      <alignment vertical="center"/>
    </xf>
    <xf numFmtId="0" fontId="5" fillId="10" borderId="17" xfId="0" applyFont="1" applyFill="1" applyBorder="1" applyAlignment="1">
      <alignment vertical="center"/>
    </xf>
    <xf numFmtId="0" fontId="25" fillId="10" borderId="31" xfId="0" applyFont="1" applyFill="1" applyBorder="1" applyAlignment="1">
      <alignment horizontal="center" vertical="center"/>
    </xf>
    <xf numFmtId="0" fontId="6" fillId="10" borderId="23" xfId="0" applyFont="1" applyFill="1" applyBorder="1" applyAlignment="1">
      <alignment vertical="center"/>
    </xf>
    <xf numFmtId="0" fontId="4" fillId="10" borderId="31" xfId="0" applyFont="1" applyFill="1" applyBorder="1" applyAlignment="1">
      <alignment horizontal="right" vertical="center" wrapText="1"/>
    </xf>
    <xf numFmtId="0" fontId="4" fillId="11" borderId="8" xfId="0" applyFont="1" applyFill="1" applyBorder="1" applyAlignment="1">
      <alignment horizontal="center" vertical="center"/>
    </xf>
    <xf numFmtId="0" fontId="6" fillId="10" borderId="9" xfId="0" applyFont="1" applyFill="1" applyBorder="1" applyAlignment="1">
      <alignment vertical="center"/>
    </xf>
    <xf numFmtId="0" fontId="4" fillId="11" borderId="43" xfId="0" applyFont="1" applyFill="1" applyBorder="1" applyAlignment="1">
      <alignment vertical="center" wrapText="1"/>
    </xf>
    <xf numFmtId="0" fontId="4" fillId="11" borderId="58" xfId="0" applyFont="1" applyFill="1" applyBorder="1" applyAlignment="1">
      <alignment horizontal="right" vertical="center" wrapText="1"/>
    </xf>
    <xf numFmtId="0" fontId="4" fillId="11" borderId="56" xfId="0" applyFont="1" applyFill="1" applyBorder="1" applyAlignment="1">
      <alignment horizontal="left" vertical="center"/>
    </xf>
    <xf numFmtId="0" fontId="4" fillId="11" borderId="39" xfId="0" applyFont="1" applyFill="1" applyBorder="1" applyAlignment="1">
      <alignment vertical="center"/>
    </xf>
    <xf numFmtId="0" fontId="1" fillId="10" borderId="0" xfId="0" applyFont="1" applyFill="1"/>
    <xf numFmtId="0" fontId="2" fillId="10" borderId="0" xfId="0" applyFont="1" applyFill="1" applyAlignment="1">
      <alignment horizontal="center"/>
    </xf>
    <xf numFmtId="0" fontId="4" fillId="11" borderId="25" xfId="0" applyFont="1" applyFill="1" applyBorder="1" applyAlignment="1">
      <alignment vertical="center" wrapText="1"/>
    </xf>
    <xf numFmtId="0" fontId="4" fillId="11" borderId="26" xfId="0" applyFont="1" applyFill="1" applyBorder="1" applyAlignment="1">
      <alignment vertical="center" wrapText="1"/>
    </xf>
    <xf numFmtId="0" fontId="4" fillId="11" borderId="27" xfId="0" applyFont="1" applyFill="1" applyBorder="1" applyAlignment="1">
      <alignment vertical="center" wrapText="1"/>
    </xf>
    <xf numFmtId="0" fontId="4" fillId="10" borderId="6" xfId="0" applyFont="1" applyFill="1" applyBorder="1" applyAlignment="1">
      <alignment horizontal="center" vertical="center" wrapText="1"/>
    </xf>
    <xf numFmtId="0" fontId="4" fillId="10" borderId="40" xfId="0" applyFont="1" applyFill="1" applyBorder="1" applyAlignment="1">
      <alignment horizontal="center" vertical="center" wrapText="1"/>
    </xf>
    <xf numFmtId="0" fontId="2" fillId="10" borderId="8" xfId="0" applyFont="1" applyFill="1" applyBorder="1"/>
    <xf numFmtId="0" fontId="4" fillId="10" borderId="30" xfId="0" applyFont="1" applyFill="1" applyBorder="1" applyAlignment="1">
      <alignment vertical="center" wrapText="1"/>
    </xf>
    <xf numFmtId="0" fontId="4" fillId="11" borderId="40" xfId="0" applyFont="1" applyFill="1" applyBorder="1" applyAlignment="1">
      <alignment horizontal="center" vertical="center" wrapText="1"/>
    </xf>
    <xf numFmtId="0" fontId="5" fillId="10" borderId="33" xfId="0" applyFont="1" applyFill="1" applyBorder="1" applyAlignment="1">
      <alignment vertical="center" wrapText="1"/>
    </xf>
    <xf numFmtId="0" fontId="5" fillId="10" borderId="41" xfId="0" applyFont="1" applyFill="1" applyBorder="1" applyAlignment="1">
      <alignment vertical="center" wrapText="1"/>
    </xf>
    <xf numFmtId="0" fontId="4" fillId="10" borderId="42" xfId="0" applyFont="1" applyFill="1" applyBorder="1" applyAlignment="1">
      <alignment horizontal="center" vertical="center" wrapText="1"/>
    </xf>
    <xf numFmtId="0" fontId="5" fillId="10" borderId="43" xfId="0" applyFont="1" applyFill="1" applyBorder="1" applyAlignment="1">
      <alignment vertical="top" wrapText="1"/>
    </xf>
    <xf numFmtId="0" fontId="5" fillId="10" borderId="44" xfId="0" applyFont="1" applyFill="1" applyBorder="1" applyAlignment="1">
      <alignment vertical="center" wrapText="1"/>
    </xf>
    <xf numFmtId="0" fontId="5" fillId="10" borderId="28" xfId="0" applyFont="1" applyFill="1" applyBorder="1" applyAlignment="1">
      <alignment vertical="center" wrapText="1"/>
    </xf>
    <xf numFmtId="0" fontId="5" fillId="10" borderId="6" xfId="0" applyFont="1" applyFill="1" applyBorder="1" applyAlignment="1">
      <alignment vertical="center" wrapText="1"/>
    </xf>
    <xf numFmtId="0" fontId="5" fillId="10" borderId="44" xfId="0" applyFont="1" applyFill="1" applyBorder="1" applyAlignment="1">
      <alignment vertical="top" wrapText="1"/>
    </xf>
    <xf numFmtId="0" fontId="2" fillId="10" borderId="28" xfId="0" applyFont="1" applyFill="1" applyBorder="1"/>
    <xf numFmtId="0" fontId="5" fillId="10" borderId="19" xfId="0" applyFont="1" applyFill="1" applyBorder="1" applyAlignment="1">
      <alignment vertical="center"/>
    </xf>
    <xf numFmtId="0" fontId="5" fillId="10" borderId="0" xfId="0" applyFont="1" applyFill="1" applyAlignment="1">
      <alignment vertical="center"/>
    </xf>
    <xf numFmtId="0" fontId="5" fillId="10" borderId="21" xfId="0" applyFont="1" applyFill="1" applyBorder="1" applyAlignment="1">
      <alignment vertical="center"/>
    </xf>
    <xf numFmtId="0" fontId="5" fillId="10" borderId="19" xfId="0" applyFont="1" applyFill="1" applyBorder="1" applyAlignment="1">
      <alignment horizontal="left" vertical="center"/>
    </xf>
    <xf numFmtId="0" fontId="2" fillId="10" borderId="21" xfId="0" applyFont="1" applyFill="1" applyBorder="1" applyAlignment="1">
      <alignment horizontal="center"/>
    </xf>
    <xf numFmtId="0" fontId="2" fillId="10" borderId="4" xfId="0" applyFont="1" applyFill="1" applyBorder="1"/>
    <xf numFmtId="0" fontId="2" fillId="10" borderId="5" xfId="0" applyFont="1" applyFill="1" applyBorder="1"/>
    <xf numFmtId="0" fontId="2" fillId="10" borderId="5" xfId="0" applyFont="1" applyFill="1" applyBorder="1" applyAlignment="1">
      <alignment horizontal="center"/>
    </xf>
    <xf numFmtId="0" fontId="2" fillId="10" borderId="39" xfId="0" applyFont="1" applyFill="1" applyBorder="1" applyAlignment="1">
      <alignment horizontal="center"/>
    </xf>
    <xf numFmtId="0" fontId="4" fillId="13" borderId="45" xfId="0" applyFont="1" applyFill="1" applyBorder="1" applyAlignment="1">
      <alignment horizontal="center" vertical="center" wrapText="1"/>
    </xf>
    <xf numFmtId="0" fontId="4" fillId="13" borderId="46" xfId="0" applyFont="1" applyFill="1" applyBorder="1" applyAlignment="1">
      <alignment horizontal="center" vertical="center" wrapText="1"/>
    </xf>
    <xf numFmtId="0" fontId="4" fillId="13" borderId="56" xfId="0" applyFont="1" applyFill="1" applyBorder="1" applyAlignment="1">
      <alignment horizontal="center" vertical="center" wrapText="1"/>
    </xf>
    <xf numFmtId="0" fontId="4" fillId="13" borderId="47" xfId="0" applyFont="1" applyFill="1" applyBorder="1" applyAlignment="1">
      <alignment horizontal="center" vertical="center" wrapText="1"/>
    </xf>
    <xf numFmtId="0" fontId="5" fillId="10" borderId="18" xfId="0" applyFont="1" applyFill="1" applyBorder="1" applyAlignment="1">
      <alignment vertical="center" wrapText="1"/>
    </xf>
    <xf numFmtId="0" fontId="5" fillId="10" borderId="15" xfId="0" applyFont="1" applyFill="1" applyBorder="1" applyAlignment="1">
      <alignment horizontal="center" vertical="center" wrapText="1"/>
    </xf>
    <xf numFmtId="0" fontId="5" fillId="10" borderId="123"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5" fillId="10" borderId="49" xfId="0" applyFont="1" applyFill="1" applyBorder="1" applyAlignment="1">
      <alignment vertical="center" wrapText="1"/>
    </xf>
    <xf numFmtId="0" fontId="5" fillId="10" borderId="60" xfId="0" applyFont="1" applyFill="1" applyBorder="1" applyAlignment="1">
      <alignment horizontal="center" vertical="center" wrapText="1"/>
    </xf>
    <xf numFmtId="0" fontId="5" fillId="10" borderId="23" xfId="0" applyFont="1" applyFill="1" applyBorder="1" applyAlignment="1">
      <alignment horizontal="center" vertical="center" wrapText="1"/>
    </xf>
    <xf numFmtId="0" fontId="5" fillId="10" borderId="45" xfId="0" applyFont="1" applyFill="1" applyBorder="1" applyAlignment="1">
      <alignment vertical="center" wrapText="1"/>
    </xf>
    <xf numFmtId="0" fontId="5" fillId="10" borderId="50" xfId="0" applyFont="1" applyFill="1" applyBorder="1" applyAlignment="1">
      <alignment horizontal="center" vertical="center" wrapText="1"/>
    </xf>
    <xf numFmtId="0" fontId="5" fillId="10" borderId="34" xfId="0" applyFont="1" applyFill="1" applyBorder="1" applyAlignment="1">
      <alignment horizontal="center" vertical="center" wrapText="1"/>
    </xf>
    <xf numFmtId="0" fontId="5" fillId="10" borderId="28"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5" fillId="10" borderId="24"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1" fillId="0" borderId="20" xfId="0" applyFont="1" applyBorder="1"/>
    <xf numFmtId="0" fontId="1" fillId="0" borderId="5" xfId="0" applyFont="1" applyBorder="1"/>
    <xf numFmtId="0" fontId="3" fillId="0" borderId="20" xfId="0" applyFont="1" applyBorder="1" applyAlignment="1">
      <alignment horizontal="center"/>
    </xf>
    <xf numFmtId="0" fontId="2" fillId="0" borderId="20" xfId="0" applyFont="1" applyBorder="1"/>
    <xf numFmtId="0" fontId="4" fillId="10" borderId="0" xfId="0" applyFont="1" applyFill="1" applyAlignment="1">
      <alignment horizontal="right" vertical="center" wrapText="1"/>
    </xf>
    <xf numFmtId="0" fontId="4" fillId="0" borderId="20" xfId="0" applyFont="1" applyBorder="1"/>
    <xf numFmtId="0" fontId="4" fillId="0" borderId="20" xfId="0" applyFont="1" applyBorder="1" applyAlignment="1">
      <alignment horizontal="center"/>
    </xf>
    <xf numFmtId="0" fontId="4" fillId="10" borderId="20" xfId="0" applyFont="1" applyFill="1" applyBorder="1"/>
    <xf numFmtId="0" fontId="4" fillId="0" borderId="63" xfId="0" applyFont="1" applyBorder="1" applyAlignment="1">
      <alignment horizontal="left" vertical="center"/>
    </xf>
    <xf numFmtId="0" fontId="4" fillId="0" borderId="64" xfId="0" applyFont="1" applyBorder="1" applyAlignment="1">
      <alignment horizontal="left"/>
    </xf>
    <xf numFmtId="0" fontId="4" fillId="10" borderId="20" xfId="0" applyFont="1" applyFill="1" applyBorder="1" applyAlignment="1">
      <alignment horizontal="right" vertical="center" wrapText="1"/>
    </xf>
    <xf numFmtId="0" fontId="23" fillId="8" borderId="66" xfId="0" applyFont="1" applyFill="1" applyBorder="1" applyAlignment="1">
      <alignment horizontal="left"/>
    </xf>
    <xf numFmtId="0" fontId="4" fillId="8" borderId="67" xfId="0" applyFont="1" applyFill="1" applyBorder="1"/>
    <xf numFmtId="0" fontId="4" fillId="8" borderId="68" xfId="0" applyFont="1" applyFill="1" applyBorder="1"/>
    <xf numFmtId="0" fontId="23" fillId="10" borderId="66" xfId="0" applyFont="1" applyFill="1" applyBorder="1"/>
    <xf numFmtId="0" fontId="5" fillId="0" borderId="71" xfId="0" applyFont="1" applyBorder="1"/>
    <xf numFmtId="0" fontId="5" fillId="0" borderId="72" xfId="0" applyFont="1" applyBorder="1"/>
    <xf numFmtId="0" fontId="5" fillId="0" borderId="74" xfId="0" applyFont="1" applyBorder="1" applyAlignment="1">
      <alignment horizontal="right"/>
    </xf>
    <xf numFmtId="0" fontId="5" fillId="0" borderId="61" xfId="0" applyFont="1" applyBorder="1"/>
    <xf numFmtId="0" fontId="5" fillId="0" borderId="75" xfId="0" applyFont="1" applyBorder="1"/>
    <xf numFmtId="0" fontId="5" fillId="10" borderId="20" xfId="0" applyFont="1" applyFill="1" applyBorder="1"/>
    <xf numFmtId="0" fontId="4" fillId="0" borderId="77" xfId="0" applyFont="1" applyBorder="1" applyAlignment="1">
      <alignment horizontal="right" vertical="center"/>
    </xf>
    <xf numFmtId="0" fontId="4" fillId="0" borderId="78" xfId="0" applyFont="1" applyBorder="1" applyAlignment="1" applyProtection="1">
      <alignment horizontal="left" vertical="center"/>
      <protection locked="0"/>
    </xf>
    <xf numFmtId="0" fontId="4" fillId="0" borderId="79" xfId="0" applyFont="1" applyBorder="1" applyAlignment="1">
      <alignment vertical="center"/>
    </xf>
    <xf numFmtId="0" fontId="10" fillId="7" borderId="30" xfId="0" applyFont="1" applyFill="1" applyBorder="1" applyAlignment="1">
      <alignment vertical="center"/>
    </xf>
    <xf numFmtId="0" fontId="6" fillId="0" borderId="23" xfId="0" applyFont="1" applyBorder="1"/>
    <xf numFmtId="0" fontId="17" fillId="10" borderId="60" xfId="0" applyFont="1" applyFill="1" applyBorder="1" applyAlignment="1">
      <alignment vertical="center" wrapText="1"/>
    </xf>
    <xf numFmtId="0" fontId="17" fillId="10" borderId="102" xfId="0" applyFont="1" applyFill="1" applyBorder="1" applyAlignment="1">
      <alignment vertical="center" wrapText="1"/>
    </xf>
    <xf numFmtId="0" fontId="1" fillId="0" borderId="1" xfId="0" applyFont="1" applyBorder="1" applyAlignment="1">
      <alignment horizontal="center" vertical="center" wrapText="1"/>
    </xf>
    <xf numFmtId="0" fontId="3" fillId="0" borderId="2" xfId="0" applyFont="1" applyBorder="1"/>
    <xf numFmtId="0" fontId="1" fillId="10" borderId="1" xfId="0" applyFont="1" applyFill="1" applyBorder="1" applyAlignment="1">
      <alignment horizontal="center" vertical="center" wrapText="1"/>
    </xf>
    <xf numFmtId="0" fontId="3" fillId="10" borderId="2" xfId="0" applyFont="1" applyFill="1" applyBorder="1"/>
    <xf numFmtId="0" fontId="2" fillId="0" borderId="0" xfId="0" applyFont="1" applyAlignment="1">
      <alignment horizontal="center"/>
    </xf>
    <xf numFmtId="0" fontId="0" fillId="0" borderId="0" xfId="0"/>
    <xf numFmtId="0" fontId="2" fillId="0" borderId="36" xfId="0" applyFont="1" applyBorder="1" applyAlignment="1">
      <alignment horizontal="left" wrapText="1"/>
    </xf>
    <xf numFmtId="0" fontId="3" fillId="0" borderId="37" xfId="0" applyFont="1" applyBorder="1"/>
    <xf numFmtId="0" fontId="3" fillId="0" borderId="38" xfId="0" applyFont="1" applyBorder="1"/>
    <xf numFmtId="0" fontId="2" fillId="10" borderId="36" xfId="0" applyFont="1" applyFill="1" applyBorder="1" applyAlignment="1">
      <alignment horizontal="left" wrapText="1"/>
    </xf>
    <xf numFmtId="0" fontId="3" fillId="10" borderId="37" xfId="0" applyFont="1" applyFill="1" applyBorder="1"/>
    <xf numFmtId="0" fontId="3" fillId="10" borderId="38" xfId="0" applyFont="1" applyFill="1" applyBorder="1"/>
    <xf numFmtId="0" fontId="6" fillId="0" borderId="17" xfId="0" applyFont="1" applyBorder="1" applyAlignment="1">
      <alignment wrapText="1"/>
    </xf>
    <xf numFmtId="0" fontId="6" fillId="0" borderId="31" xfId="0" applyFont="1" applyBorder="1" applyAlignment="1">
      <alignment wrapText="1"/>
    </xf>
    <xf numFmtId="0" fontId="6" fillId="10" borderId="17" xfId="0" applyFont="1" applyFill="1" applyBorder="1" applyAlignment="1">
      <alignment wrapText="1"/>
    </xf>
    <xf numFmtId="0" fontId="6" fillId="10" borderId="31" xfId="0" applyFont="1" applyFill="1" applyBorder="1" applyAlignment="1">
      <alignment wrapText="1"/>
    </xf>
    <xf numFmtId="0" fontId="5" fillId="2" borderId="110" xfId="0" applyFont="1" applyFill="1" applyBorder="1" applyAlignment="1">
      <alignment horizontal="left" vertical="center"/>
    </xf>
    <xf numFmtId="0" fontId="3" fillId="0" borderId="111" xfId="0" applyFont="1" applyBorder="1"/>
    <xf numFmtId="0" fontId="3" fillId="0" borderId="113" xfId="0" applyFont="1" applyBorder="1"/>
    <xf numFmtId="0" fontId="5" fillId="11" borderId="51" xfId="0" applyFont="1" applyFill="1" applyBorder="1" applyAlignment="1">
      <alignment horizontal="left" vertical="center"/>
    </xf>
    <xf numFmtId="0" fontId="3" fillId="10" borderId="52" xfId="0" applyFont="1" applyFill="1" applyBorder="1"/>
    <xf numFmtId="0" fontId="3" fillId="10" borderId="53" xfId="0" applyFont="1" applyFill="1" applyBorder="1"/>
    <xf numFmtId="0" fontId="4" fillId="0" borderId="55"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4" xfId="0" applyFont="1" applyBorder="1" applyAlignment="1" applyProtection="1">
      <alignment horizontal="center" vertical="center" wrapText="1"/>
      <protection locked="0"/>
    </xf>
    <xf numFmtId="0" fontId="3" fillId="0" borderId="5" xfId="0" applyFont="1" applyBorder="1" applyProtection="1">
      <protection locked="0"/>
    </xf>
    <xf numFmtId="0" fontId="3" fillId="0" borderId="39" xfId="0" applyFont="1" applyBorder="1" applyProtection="1">
      <protection locked="0"/>
    </xf>
    <xf numFmtId="0" fontId="4" fillId="10" borderId="4" xfId="0" applyFont="1" applyFill="1" applyBorder="1" applyAlignment="1">
      <alignment horizontal="center" vertical="center" wrapText="1"/>
    </xf>
    <xf numFmtId="0" fontId="3" fillId="10" borderId="5" xfId="0" applyFont="1" applyFill="1" applyBorder="1"/>
    <xf numFmtId="0" fontId="3" fillId="10" borderId="39" xfId="0" applyFont="1" applyFill="1" applyBorder="1"/>
    <xf numFmtId="0" fontId="4" fillId="0" borderId="51" xfId="0" applyFont="1" applyBorder="1" applyAlignment="1" applyProtection="1">
      <alignment horizontal="center" vertical="center" wrapText="1"/>
      <protection locked="0"/>
    </xf>
    <xf numFmtId="0" fontId="3" fillId="0" borderId="52" xfId="0" applyFont="1" applyBorder="1" applyProtection="1">
      <protection locked="0"/>
    </xf>
    <xf numFmtId="0" fontId="3" fillId="0" borderId="53" xfId="0" applyFont="1" applyBorder="1" applyProtection="1">
      <protection locked="0"/>
    </xf>
    <xf numFmtId="0" fontId="4" fillId="10" borderId="51" xfId="0" applyFont="1" applyFill="1" applyBorder="1" applyAlignment="1">
      <alignment horizontal="center" vertical="center" wrapText="1"/>
    </xf>
  </cellXfs>
  <cellStyles count="1">
    <cellStyle name="Normal" xfId="0" builtinId="0"/>
  </cellStyles>
  <dxfs count="2">
    <dxf>
      <numFmt numFmtId="1" formatCode="0"/>
      <fill>
        <patternFill patternType="none"/>
      </fill>
    </dxf>
    <dxf>
      <numFmt numFmtId="1" formatCode="0"/>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161925</xdr:rowOff>
    </xdr:from>
    <xdr:ext cx="2028825" cy="333375"/>
    <xdr:pic>
      <xdr:nvPicPr>
        <xdr:cNvPr id="2" name="image1.png" descr="Logotipo del Departamento de Educación de Colora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6675" y="161925"/>
          <a:ext cx="2028825" cy="333375"/>
        </a:xfrm>
        <a:prstGeom prst="rect">
          <a:avLst/>
        </a:prstGeom>
        <a:noFill/>
      </xdr:spPr>
    </xdr:pic>
    <xdr:clientData fLocksWithSheet="0"/>
  </xdr:oneCellAnchor>
  <xdr:oneCellAnchor>
    <xdr:from>
      <xdr:col>2</xdr:col>
      <xdr:colOff>47625</xdr:colOff>
      <xdr:row>1</xdr:row>
      <xdr:rowOff>19050</xdr:rowOff>
    </xdr:from>
    <xdr:ext cx="1990725" cy="400050"/>
    <xdr:pic>
      <xdr:nvPicPr>
        <xdr:cNvPr id="3" name="image1.png" descr="Colorado Department of Education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preferRelativeResize="0"/>
      </xdr:nvPicPr>
      <xdr:blipFill>
        <a:blip xmlns:r="http://schemas.openxmlformats.org/officeDocument/2006/relationships" r:embed="rId1" cstate="print"/>
        <a:stretch>
          <a:fillRect/>
        </a:stretch>
      </xdr:blipFill>
      <xdr:spPr>
        <a:xfrm>
          <a:off x="8801100" y="342900"/>
          <a:ext cx="1990725" cy="40005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showGridLines="0" workbookViewId="0">
      <selection activeCell="B1" sqref="B1"/>
    </sheetView>
  </sheetViews>
  <sheetFormatPr defaultColWidth="14.453125" defaultRowHeight="15" customHeight="1"/>
  <cols>
    <col min="1" max="1" width="122.54296875" customWidth="1"/>
    <col min="2" max="2" width="8.7265625" customWidth="1"/>
    <col min="3" max="3" width="122.54296875" customWidth="1"/>
    <col min="4" max="24" width="8.7265625" customWidth="1"/>
  </cols>
  <sheetData>
    <row r="1" spans="1:3" ht="25.5" customHeight="1">
      <c r="A1" s="1"/>
      <c r="B1" s="215"/>
      <c r="C1" s="242" t="s">
        <v>0</v>
      </c>
    </row>
    <row r="2" spans="1:3" ht="14.25" customHeight="1">
      <c r="A2" s="3" t="s">
        <v>1</v>
      </c>
      <c r="C2" s="243" t="s">
        <v>2</v>
      </c>
    </row>
    <row r="3" spans="1:3" ht="14.25" customHeight="1">
      <c r="A3" s="3" t="s">
        <v>3</v>
      </c>
      <c r="C3" s="243" t="s">
        <v>4</v>
      </c>
    </row>
    <row r="4" spans="1:3" ht="14.25" customHeight="1">
      <c r="A4" s="3" t="s">
        <v>5</v>
      </c>
      <c r="C4" s="243" t="s">
        <v>6</v>
      </c>
    </row>
    <row r="5" spans="1:3" ht="14.25" customHeight="1">
      <c r="A5" s="3" t="s">
        <v>7</v>
      </c>
      <c r="C5" s="243" t="s">
        <v>8</v>
      </c>
    </row>
    <row r="6" spans="1:3" ht="14.25" customHeight="1">
      <c r="A6" s="4"/>
      <c r="C6" s="244"/>
    </row>
    <row r="7" spans="1:3" ht="101.5">
      <c r="A7" s="5" t="s">
        <v>9</v>
      </c>
      <c r="C7" s="245" t="s">
        <v>10</v>
      </c>
    </row>
    <row r="8" spans="1:3" ht="14.25" customHeight="1">
      <c r="A8" s="4"/>
      <c r="C8" s="244"/>
    </row>
    <row r="9" spans="1:3" ht="63" customHeight="1">
      <c r="A9" s="6" t="s">
        <v>11</v>
      </c>
      <c r="C9" s="246" t="s">
        <v>12</v>
      </c>
    </row>
    <row r="10" spans="1:3" ht="14.25" customHeight="1">
      <c r="A10" s="4"/>
      <c r="C10" s="244"/>
    </row>
    <row r="11" spans="1:3" ht="33.75" customHeight="1">
      <c r="A11" s="7" t="s">
        <v>13</v>
      </c>
      <c r="C11" s="247" t="s">
        <v>14</v>
      </c>
    </row>
    <row r="12" spans="1:3" ht="14.25" customHeight="1">
      <c r="A12" s="4"/>
      <c r="C12" s="244"/>
    </row>
    <row r="13" spans="1:3" ht="39.75" customHeight="1">
      <c r="A13" s="8" t="s">
        <v>15</v>
      </c>
      <c r="C13" s="248" t="s">
        <v>16</v>
      </c>
    </row>
    <row r="14" spans="1:3" ht="34.5" customHeight="1">
      <c r="A14" s="4"/>
      <c r="C14" s="244"/>
    </row>
    <row r="15" spans="1:3" ht="138" customHeight="1">
      <c r="A15" s="8" t="s">
        <v>17</v>
      </c>
      <c r="C15" s="248" t="s">
        <v>18</v>
      </c>
    </row>
    <row r="16" spans="1:3" ht="14.5">
      <c r="A16" s="4"/>
      <c r="C16" s="244"/>
    </row>
    <row r="17" spans="1:3" ht="130.5">
      <c r="A17" s="8" t="s">
        <v>19</v>
      </c>
      <c r="C17" s="248" t="s">
        <v>20</v>
      </c>
    </row>
    <row r="18" spans="1:3" ht="14.25" customHeight="1">
      <c r="A18" s="4"/>
      <c r="C18" s="244"/>
    </row>
    <row r="19" spans="1:3" ht="33" customHeight="1">
      <c r="A19" s="9" t="s">
        <v>21</v>
      </c>
      <c r="C19" s="249" t="s">
        <v>22</v>
      </c>
    </row>
    <row r="20" spans="1:3" ht="48.75" customHeight="1">
      <c r="A20" s="10" t="s">
        <v>23</v>
      </c>
      <c r="C20" s="250" t="s">
        <v>24</v>
      </c>
    </row>
    <row r="21" spans="1:3" ht="14.25" customHeight="1"/>
    <row r="22" spans="1:3" ht="14.25" customHeight="1"/>
    <row r="23" spans="1:3" ht="14.25" customHeight="1"/>
    <row r="24" spans="1:3" ht="14.25" customHeight="1"/>
    <row r="25" spans="1:3" ht="14.25" customHeight="1"/>
    <row r="26" spans="1:3" ht="14.25" customHeight="1"/>
    <row r="27" spans="1:3" ht="14.25" customHeight="1"/>
    <row r="28" spans="1:3" ht="14.25" customHeight="1"/>
    <row r="29" spans="1:3" ht="14.25" customHeight="1"/>
    <row r="30" spans="1:3" ht="14.25" customHeight="1"/>
    <row r="31" spans="1:3" ht="14.25" customHeight="1"/>
    <row r="32" spans="1: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pT3SPrm8fr6CAZrD5JqUssUWaJsQwT4anLs8Y/8EDgjE1qzw0wnncXcqORp7KH1xwUYJpiGBkss1bzTgKB9nTg==" saltValue="4TYBs2B3q2C6vfPKLg+Upw==" spinCount="100000" sheet="1" objects="1" scenarios="1" formatCells="0" formatColumns="0" formatRows="0"/>
  <pageMargins left="0.25" right="0.25" top="0.75" bottom="0.75" header="0" footer="0"/>
  <pageSetup fitToHeight="0" orientation="portrait"/>
  <headerFooter>
    <oddFooter>&amp;LEnero de 2022&amp;CPautas de evaluación para el programa de intervención&amp;R Introducción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001"/>
  <sheetViews>
    <sheetView showGridLines="0" topLeftCell="A28" workbookViewId="0">
      <selection activeCell="E24" sqref="E24"/>
    </sheetView>
  </sheetViews>
  <sheetFormatPr defaultColWidth="14.453125" defaultRowHeight="15" customHeight="1"/>
  <cols>
    <col min="1" max="1" width="40.54296875" customWidth="1"/>
    <col min="2" max="2" width="15.54296875" customWidth="1"/>
    <col min="3" max="3" width="30.54296875" customWidth="1"/>
    <col min="4" max="4" width="40.54296875" customWidth="1"/>
    <col min="5" max="5" width="35.54296875" customWidth="1"/>
    <col min="6" max="6" width="8.7265625" customWidth="1"/>
    <col min="7" max="7" width="40.54296875" customWidth="1"/>
    <col min="8" max="9" width="15.54296875" customWidth="1"/>
    <col min="10" max="10" width="40.54296875" customWidth="1"/>
    <col min="11" max="11" width="35.54296875" customWidth="1"/>
    <col min="12" max="20" width="8.7265625" customWidth="1"/>
  </cols>
  <sheetData>
    <row r="1" spans="1:11" ht="14.25" customHeight="1">
      <c r="A1" s="568" t="s">
        <v>384</v>
      </c>
      <c r="B1" s="568"/>
      <c r="C1" s="568"/>
      <c r="D1" s="568"/>
      <c r="F1" s="215"/>
      <c r="G1" s="522" t="s">
        <v>385</v>
      </c>
      <c r="H1" s="313"/>
      <c r="I1" s="313"/>
      <c r="J1" s="313"/>
      <c r="K1" s="313"/>
    </row>
    <row r="2" spans="1:11" ht="14.25" customHeight="1" thickBot="1">
      <c r="A2" s="569"/>
      <c r="B2" s="569"/>
      <c r="C2" s="569"/>
      <c r="D2" s="569"/>
      <c r="G2" s="313"/>
      <c r="H2" s="313"/>
      <c r="I2" s="313"/>
      <c r="J2" s="313"/>
      <c r="K2" s="313"/>
    </row>
    <row r="3" spans="1:11" ht="24.75" customHeight="1">
      <c r="A3" s="68" t="s">
        <v>386</v>
      </c>
      <c r="B3" s="69"/>
      <c r="C3" s="69"/>
      <c r="D3" s="70"/>
      <c r="G3" s="503" t="s">
        <v>387</v>
      </c>
      <c r="H3" s="504"/>
      <c r="I3" s="504"/>
      <c r="J3" s="505"/>
      <c r="K3" s="313"/>
    </row>
    <row r="4" spans="1:11" ht="24.75" customHeight="1">
      <c r="A4" s="71" t="s">
        <v>388</v>
      </c>
      <c r="B4" s="125"/>
      <c r="C4" s="28" t="s">
        <v>389</v>
      </c>
      <c r="D4" s="50" t="s">
        <v>390</v>
      </c>
      <c r="G4" s="506" t="s">
        <v>391</v>
      </c>
      <c r="H4" s="507"/>
      <c r="I4" s="349" t="s">
        <v>392</v>
      </c>
      <c r="J4" s="392" t="s">
        <v>149</v>
      </c>
      <c r="K4" s="313"/>
    </row>
    <row r="5" spans="1:11" ht="24.75" customHeight="1">
      <c r="A5" s="72" t="s">
        <v>393</v>
      </c>
      <c r="B5" s="124"/>
      <c r="C5" s="73">
        <f>'Fase 1'!E12</f>
        <v>0</v>
      </c>
      <c r="D5" s="74" t="s">
        <v>394</v>
      </c>
      <c r="G5" s="508" t="s">
        <v>395</v>
      </c>
      <c r="H5" s="509"/>
      <c r="I5" s="510">
        <f>'Fase 1'!K12</f>
        <v>0</v>
      </c>
      <c r="J5" s="511" t="s">
        <v>65</v>
      </c>
      <c r="K5" s="313"/>
    </row>
    <row r="6" spans="1:11" ht="24.75" customHeight="1">
      <c r="A6" s="72" t="s">
        <v>396</v>
      </c>
      <c r="B6" s="124"/>
      <c r="C6" s="73">
        <f>'Fase 1'!E19</f>
        <v>0</v>
      </c>
      <c r="D6" s="74" t="s">
        <v>397</v>
      </c>
      <c r="G6" s="508" t="s">
        <v>398</v>
      </c>
      <c r="H6" s="509"/>
      <c r="I6" s="510">
        <f>'Fase 1'!K19</f>
        <v>0</v>
      </c>
      <c r="J6" s="511" t="s">
        <v>77</v>
      </c>
      <c r="K6" s="313"/>
    </row>
    <row r="7" spans="1:11" ht="24.75" customHeight="1">
      <c r="A7" s="72" t="s">
        <v>399</v>
      </c>
      <c r="B7" s="124"/>
      <c r="C7" s="73">
        <f>'Fase 1'!E26</f>
        <v>0</v>
      </c>
      <c r="D7" s="74" t="s">
        <v>397</v>
      </c>
      <c r="G7" s="508" t="s">
        <v>400</v>
      </c>
      <c r="H7" s="509"/>
      <c r="I7" s="510">
        <f>'Fase 1'!K26</f>
        <v>0</v>
      </c>
      <c r="J7" s="511" t="s">
        <v>77</v>
      </c>
      <c r="K7" s="313"/>
    </row>
    <row r="8" spans="1:11" ht="24.75" customHeight="1">
      <c r="A8" s="75" t="s">
        <v>401</v>
      </c>
      <c r="B8" s="124"/>
      <c r="C8" s="73">
        <f>'Fase 1'!E37</f>
        <v>0</v>
      </c>
      <c r="D8" s="74" t="s">
        <v>402</v>
      </c>
      <c r="G8" s="512" t="s">
        <v>403</v>
      </c>
      <c r="H8" s="509"/>
      <c r="I8" s="510">
        <f>'Fase 1'!K37</f>
        <v>0</v>
      </c>
      <c r="J8" s="511" t="s">
        <v>107</v>
      </c>
      <c r="K8" s="313"/>
    </row>
    <row r="9" spans="1:11" ht="24.75" customHeight="1">
      <c r="A9" s="72" t="s">
        <v>404</v>
      </c>
      <c r="B9" s="124"/>
      <c r="C9" s="73">
        <f>'Fase 1'!E45</f>
        <v>0</v>
      </c>
      <c r="D9" s="74" t="s">
        <v>405</v>
      </c>
      <c r="G9" s="508" t="s">
        <v>406</v>
      </c>
      <c r="H9" s="509"/>
      <c r="I9" s="510">
        <f>'Fase 1'!K45</f>
        <v>0</v>
      </c>
      <c r="J9" s="511" t="s">
        <v>121</v>
      </c>
      <c r="K9" s="313"/>
    </row>
    <row r="10" spans="1:11" ht="24.75" customHeight="1">
      <c r="A10" s="72" t="s">
        <v>407</v>
      </c>
      <c r="B10" s="124"/>
      <c r="C10" s="73">
        <f>'Fase 1'!E52</f>
        <v>0</v>
      </c>
      <c r="D10" s="74" t="s">
        <v>394</v>
      </c>
      <c r="G10" s="508" t="s">
        <v>408</v>
      </c>
      <c r="H10" s="509"/>
      <c r="I10" s="510">
        <f>'Fase 1'!K52</f>
        <v>0</v>
      </c>
      <c r="J10" s="511" t="s">
        <v>65</v>
      </c>
      <c r="K10" s="313"/>
    </row>
    <row r="11" spans="1:11" ht="42" customHeight="1">
      <c r="A11" s="608" t="s">
        <v>409</v>
      </c>
      <c r="B11" s="609"/>
      <c r="C11" s="189">
        <f>'Fase 1'!E60</f>
        <v>0</v>
      </c>
      <c r="D11" s="593" t="s">
        <v>120</v>
      </c>
      <c r="G11" s="610" t="s">
        <v>410</v>
      </c>
      <c r="H11" s="611"/>
      <c r="I11" s="513">
        <f>'Fase 1'!K60</f>
        <v>0</v>
      </c>
      <c r="J11" s="514" t="s">
        <v>121</v>
      </c>
      <c r="K11" s="313"/>
    </row>
    <row r="12" spans="1:11" ht="37.5" customHeight="1">
      <c r="A12" s="71"/>
      <c r="B12" s="142" t="s">
        <v>389</v>
      </c>
      <c r="C12" s="190">
        <f>'Fase 1'!B68</f>
        <v>0</v>
      </c>
      <c r="D12" s="193" t="s">
        <v>154</v>
      </c>
      <c r="G12" s="506"/>
      <c r="H12" s="515" t="s">
        <v>411</v>
      </c>
      <c r="I12" s="516">
        <f>'Fase 1'!H68</f>
        <v>0</v>
      </c>
      <c r="J12" s="517" t="s">
        <v>156</v>
      </c>
      <c r="K12" s="313"/>
    </row>
    <row r="13" spans="1:11" ht="24.75" customHeight="1" thickBot="1">
      <c r="A13" s="143"/>
      <c r="B13" s="144" t="s">
        <v>412</v>
      </c>
      <c r="C13" s="145">
        <f>'Fase 1'!C70</f>
        <v>0</v>
      </c>
      <c r="D13" s="76"/>
      <c r="G13" s="518"/>
      <c r="H13" s="519" t="s">
        <v>159</v>
      </c>
      <c r="I13" s="520">
        <f>'Fase 1'!I70</f>
        <v>0</v>
      </c>
      <c r="J13" s="521"/>
      <c r="K13" s="313"/>
    </row>
    <row r="14" spans="1:11" ht="14.25" customHeight="1" thickBot="1">
      <c r="A14" s="77"/>
      <c r="D14" s="2"/>
      <c r="E14" s="2"/>
      <c r="G14" s="522"/>
      <c r="H14" s="313"/>
      <c r="I14" s="313"/>
      <c r="J14" s="523"/>
      <c r="K14" s="523"/>
    </row>
    <row r="15" spans="1:11" ht="30" customHeight="1">
      <c r="A15" s="78" t="s">
        <v>413</v>
      </c>
      <c r="B15" s="79"/>
      <c r="C15" s="79"/>
      <c r="D15" s="79"/>
      <c r="E15" s="80"/>
      <c r="G15" s="524" t="s">
        <v>414</v>
      </c>
      <c r="H15" s="525"/>
      <c r="I15" s="525"/>
      <c r="J15" s="525"/>
      <c r="K15" s="526"/>
    </row>
    <row r="16" spans="1:11" ht="30" customHeight="1">
      <c r="A16" s="81" t="s">
        <v>388</v>
      </c>
      <c r="B16" s="146" t="s">
        <v>389</v>
      </c>
      <c r="C16" s="82"/>
      <c r="D16" s="147" t="s">
        <v>390</v>
      </c>
      <c r="E16" s="29" t="s">
        <v>412</v>
      </c>
      <c r="G16" s="527" t="s">
        <v>391</v>
      </c>
      <c r="H16" s="528" t="s">
        <v>392</v>
      </c>
      <c r="I16" s="529"/>
      <c r="J16" s="530" t="s">
        <v>149</v>
      </c>
      <c r="K16" s="350" t="s">
        <v>159</v>
      </c>
    </row>
    <row r="17" spans="1:11" ht="62">
      <c r="A17" s="72" t="s">
        <v>415</v>
      </c>
      <c r="B17" s="83">
        <f>'Facilidad de uso, Desarrollo pr'!E14</f>
        <v>0</v>
      </c>
      <c r="C17" s="16" t="s">
        <v>416</v>
      </c>
      <c r="D17" s="84" t="s">
        <v>417</v>
      </c>
      <c r="E17" s="452"/>
      <c r="G17" s="508" t="s">
        <v>414</v>
      </c>
      <c r="H17" s="531">
        <f>'Facilidad de uso, Desarrollo pr'!K14</f>
        <v>0</v>
      </c>
      <c r="I17" s="217" t="s">
        <v>418</v>
      </c>
      <c r="J17" s="532" t="s">
        <v>419</v>
      </c>
      <c r="K17" s="496"/>
    </row>
    <row r="18" spans="1:11" ht="30" customHeight="1">
      <c r="A18" s="72"/>
      <c r="B18" s="86"/>
      <c r="C18" s="86"/>
      <c r="D18" s="124" t="s">
        <v>420</v>
      </c>
      <c r="E18" s="452"/>
      <c r="G18" s="508"/>
      <c r="H18" s="533"/>
      <c r="I18" s="533"/>
      <c r="J18" s="509" t="s">
        <v>371</v>
      </c>
      <c r="K18" s="534"/>
    </row>
    <row r="19" spans="1:11" ht="49.5" customHeight="1" thickBot="1">
      <c r="A19" s="454" t="s">
        <v>421</v>
      </c>
      <c r="B19" s="455"/>
      <c r="C19" s="455"/>
      <c r="D19" s="455"/>
      <c r="E19" s="453"/>
      <c r="G19" s="535" t="s">
        <v>422</v>
      </c>
      <c r="H19" s="536"/>
      <c r="I19" s="536"/>
      <c r="J19" s="536"/>
      <c r="K19" s="537"/>
    </row>
    <row r="20" spans="1:11" ht="14.25" customHeight="1" thickBot="1">
      <c r="A20" s="77"/>
      <c r="D20" s="2"/>
      <c r="E20" s="2"/>
      <c r="G20" s="522"/>
      <c r="H20" s="313"/>
      <c r="I20" s="313"/>
      <c r="J20" s="523"/>
      <c r="K20" s="523"/>
    </row>
    <row r="21" spans="1:11" ht="30" customHeight="1">
      <c r="A21" s="78" t="s">
        <v>423</v>
      </c>
      <c r="B21" s="79"/>
      <c r="C21" s="79"/>
      <c r="D21" s="79"/>
      <c r="E21" s="80"/>
      <c r="G21" s="524" t="s">
        <v>424</v>
      </c>
      <c r="H21" s="525"/>
      <c r="I21" s="525"/>
      <c r="J21" s="525"/>
      <c r="K21" s="526"/>
    </row>
    <row r="22" spans="1:11" ht="62">
      <c r="A22" s="81" t="s">
        <v>388</v>
      </c>
      <c r="B22" s="28" t="s">
        <v>389</v>
      </c>
      <c r="D22" s="39" t="s">
        <v>425</v>
      </c>
      <c r="E22" s="29" t="s">
        <v>426</v>
      </c>
      <c r="G22" s="527" t="s">
        <v>391</v>
      </c>
      <c r="H22" s="349" t="s">
        <v>392</v>
      </c>
      <c r="I22" s="313"/>
      <c r="J22" s="399" t="s">
        <v>427</v>
      </c>
      <c r="K22" s="350" t="s">
        <v>428</v>
      </c>
    </row>
    <row r="23" spans="1:11" ht="51.75" customHeight="1">
      <c r="A23" s="87" t="s">
        <v>429</v>
      </c>
      <c r="B23" s="59">
        <f>'Facilidad de uso, Desarrollo pr'!E22</f>
        <v>0</v>
      </c>
      <c r="C23" s="16" t="s">
        <v>430</v>
      </c>
      <c r="D23" s="31" t="s">
        <v>431</v>
      </c>
      <c r="E23" s="452"/>
      <c r="G23" s="538" t="s">
        <v>432</v>
      </c>
      <c r="H23" s="429">
        <f>'Facilidad de uso, Desarrollo pr'!K22</f>
        <v>0</v>
      </c>
      <c r="I23" s="217" t="s">
        <v>433</v>
      </c>
      <c r="J23" s="354" t="s">
        <v>434</v>
      </c>
      <c r="K23" s="496"/>
    </row>
    <row r="24" spans="1:11" ht="30" customHeight="1">
      <c r="A24" s="72"/>
      <c r="B24" s="86"/>
      <c r="C24" s="86"/>
      <c r="D24" s="124" t="s">
        <v>420</v>
      </c>
      <c r="E24" s="452"/>
      <c r="G24" s="508"/>
      <c r="H24" s="533"/>
      <c r="I24" s="533"/>
      <c r="J24" s="509" t="s">
        <v>371</v>
      </c>
      <c r="K24" s="350"/>
    </row>
    <row r="25" spans="1:11" ht="49.5" customHeight="1" thickBot="1">
      <c r="A25" s="454" t="s">
        <v>421</v>
      </c>
      <c r="B25" s="457"/>
      <c r="C25" s="457"/>
      <c r="D25" s="457"/>
      <c r="E25" s="456"/>
      <c r="G25" s="535" t="s">
        <v>422</v>
      </c>
      <c r="H25" s="539"/>
      <c r="I25" s="539"/>
      <c r="J25" s="539"/>
      <c r="K25" s="540"/>
    </row>
    <row r="26" spans="1:11" ht="14.25" customHeight="1" thickBot="1">
      <c r="A26" s="77"/>
      <c r="D26" s="2"/>
      <c r="E26" s="2"/>
      <c r="G26" s="522"/>
      <c r="H26" s="313"/>
      <c r="I26" s="313"/>
      <c r="J26" s="523"/>
      <c r="K26" s="523"/>
    </row>
    <row r="27" spans="1:11" ht="43.5" customHeight="1">
      <c r="A27" s="602" t="s">
        <v>435</v>
      </c>
      <c r="B27" s="603"/>
      <c r="C27" s="603"/>
      <c r="D27" s="603"/>
      <c r="E27" s="604"/>
      <c r="G27" s="605" t="s">
        <v>436</v>
      </c>
      <c r="H27" s="606"/>
      <c r="I27" s="606"/>
      <c r="J27" s="606"/>
      <c r="K27" s="607"/>
    </row>
    <row r="28" spans="1:11" ht="15" customHeight="1">
      <c r="A28" s="148" t="s">
        <v>437</v>
      </c>
      <c r="B28" s="88"/>
      <c r="C28" s="88"/>
      <c r="D28" s="88"/>
      <c r="E28" s="149"/>
      <c r="G28" s="541" t="s">
        <v>438</v>
      </c>
      <c r="H28" s="542"/>
      <c r="I28" s="542"/>
      <c r="J28" s="542"/>
      <c r="K28" s="543"/>
    </row>
    <row r="29" spans="1:11" ht="15" customHeight="1">
      <c r="A29" s="150" t="s">
        <v>439</v>
      </c>
      <c r="D29" s="2"/>
      <c r="E29" s="151"/>
      <c r="G29" s="544" t="s">
        <v>440</v>
      </c>
      <c r="H29" s="313"/>
      <c r="I29" s="313"/>
      <c r="J29" s="523"/>
      <c r="K29" s="545"/>
    </row>
    <row r="30" spans="1:11" ht="15" customHeight="1">
      <c r="A30" s="150" t="s">
        <v>441</v>
      </c>
      <c r="D30" s="2"/>
      <c r="E30" s="151"/>
      <c r="G30" s="544" t="s">
        <v>442</v>
      </c>
      <c r="H30" s="313"/>
      <c r="I30" s="313"/>
      <c r="J30" s="523"/>
      <c r="K30" s="545"/>
    </row>
    <row r="31" spans="1:11" ht="15" customHeight="1">
      <c r="A31" s="150" t="s">
        <v>443</v>
      </c>
      <c r="D31" s="2"/>
      <c r="E31" s="151"/>
      <c r="G31" s="544" t="s">
        <v>444</v>
      </c>
      <c r="H31" s="313"/>
      <c r="I31" s="313"/>
      <c r="J31" s="523"/>
      <c r="K31" s="545"/>
    </row>
    <row r="32" spans="1:11" ht="15" customHeight="1" thickBot="1">
      <c r="A32" s="89"/>
      <c r="B32" s="90"/>
      <c r="C32" s="90"/>
      <c r="D32" s="91"/>
      <c r="E32" s="152"/>
      <c r="G32" s="546"/>
      <c r="H32" s="547"/>
      <c r="I32" s="547"/>
      <c r="J32" s="548"/>
      <c r="K32" s="549"/>
    </row>
    <row r="33" spans="1:11" ht="30" customHeight="1" thickBot="1">
      <c r="A33" s="92" t="s">
        <v>388</v>
      </c>
      <c r="B33" s="93" t="s">
        <v>445</v>
      </c>
      <c r="C33" s="153" t="s">
        <v>446</v>
      </c>
      <c r="D33" s="153" t="s">
        <v>447</v>
      </c>
      <c r="E33" s="94" t="s">
        <v>448</v>
      </c>
      <c r="G33" s="550" t="s">
        <v>391</v>
      </c>
      <c r="H33" s="551" t="s">
        <v>449</v>
      </c>
      <c r="I33" s="552" t="s">
        <v>164</v>
      </c>
      <c r="J33" s="552" t="s">
        <v>450</v>
      </c>
      <c r="K33" s="553" t="s">
        <v>451</v>
      </c>
    </row>
    <row r="34" spans="1:11" ht="33" customHeight="1">
      <c r="A34" s="95" t="s">
        <v>452</v>
      </c>
      <c r="B34" s="96" t="s">
        <v>453</v>
      </c>
      <c r="C34" s="97">
        <f>'Fase 2 Fonología...'!I5</f>
        <v>0</v>
      </c>
      <c r="D34" s="97">
        <f>COUNTIFS('Fase 2 Fonología...'!D8:D19,"x",'Fase 2 Fonología...'!H8:H19,"Cumple")</f>
        <v>0</v>
      </c>
      <c r="E34" s="98">
        <v>12</v>
      </c>
      <c r="G34" s="554" t="s">
        <v>454</v>
      </c>
      <c r="H34" s="555" t="s">
        <v>174</v>
      </c>
      <c r="I34" s="556">
        <f>'Fase 2 Fonología...'!S5</f>
        <v>0</v>
      </c>
      <c r="J34" s="555">
        <f>COUNTIFS('Fase 2 Fonología...'!N8:N19,"x",'Fase 2 Fonología...'!R8:R19,"Met")</f>
        <v>1</v>
      </c>
      <c r="K34" s="557">
        <v>12</v>
      </c>
    </row>
    <row r="35" spans="1:11" ht="19.5" customHeight="1">
      <c r="A35" s="99"/>
      <c r="B35" s="16">
        <v>1</v>
      </c>
      <c r="C35" s="138">
        <f>'Fase 2 Fonología...'!I5</f>
        <v>0</v>
      </c>
      <c r="D35" s="138">
        <f>COUNTIFS('Fase 2 Fonología...'!E8:E19,"x",'Fase 2 Fonología...'!H8:H19,"Cumple")</f>
        <v>0</v>
      </c>
      <c r="E35" s="85">
        <v>11</v>
      </c>
      <c r="G35" s="558"/>
      <c r="H35" s="415">
        <v>1</v>
      </c>
      <c r="I35" s="559">
        <f>'Fase 2 Fonología...'!S5</f>
        <v>0</v>
      </c>
      <c r="J35" s="444">
        <f>COUNTIFS('Fase 2 Fonología...'!O8:O19,"x",'Fase 2 Fonología...'!R8:R19,"Met")</f>
        <v>1</v>
      </c>
      <c r="K35" s="560">
        <v>11</v>
      </c>
    </row>
    <row r="36" spans="1:11" ht="19.5" customHeight="1">
      <c r="A36" s="99"/>
      <c r="B36" s="16">
        <v>2</v>
      </c>
      <c r="C36" s="138">
        <f>'Fase 2 Fonología...'!I5</f>
        <v>0</v>
      </c>
      <c r="D36" s="138">
        <f>COUNTIFS('Fase 2 Fonología...'!F8:F19,"x",'Fase 2 Fonología...'!H8:H19,"Cumple")</f>
        <v>0</v>
      </c>
      <c r="E36" s="85">
        <v>6</v>
      </c>
      <c r="G36" s="558"/>
      <c r="H36" s="415">
        <v>2</v>
      </c>
      <c r="I36" s="559">
        <f>'Fase 2 Fonología...'!S5</f>
        <v>0</v>
      </c>
      <c r="J36" s="444">
        <f>COUNTIFS('Fase 2 Fonología...'!P8:P19,"x",'Fase 2 Fonología...'!R8:R19,"Met")</f>
        <v>1</v>
      </c>
      <c r="K36" s="560">
        <v>6</v>
      </c>
    </row>
    <row r="37" spans="1:11" ht="19.5" customHeight="1" thickBot="1">
      <c r="A37" s="154"/>
      <c r="B37" s="100">
        <v>3</v>
      </c>
      <c r="C37" s="101">
        <f>'Fase 2 Fonología...'!I5</f>
        <v>0</v>
      </c>
      <c r="D37" s="101">
        <f>COUNTIFS('Fase 2 Fonología...'!G8:G19,"x",'Fase 2 Fonología...'!H8:H19,"Cumple")</f>
        <v>0</v>
      </c>
      <c r="E37" s="102">
        <v>6</v>
      </c>
      <c r="G37" s="561"/>
      <c r="H37" s="562">
        <v>3</v>
      </c>
      <c r="I37" s="563">
        <f>'Fase 2 Fonología...'!S5</f>
        <v>0</v>
      </c>
      <c r="J37" s="562">
        <f>COUNTIFS('Fase 2 Fonología...'!Q8:Q19,"x",'Fase 2 Fonología...'!R8:R19,"Met")</f>
        <v>1</v>
      </c>
      <c r="K37" s="564">
        <v>6</v>
      </c>
    </row>
    <row r="38" spans="1:11" ht="19.5" customHeight="1">
      <c r="A38" s="95" t="s">
        <v>455</v>
      </c>
      <c r="B38" s="96" t="s">
        <v>453</v>
      </c>
      <c r="C38" s="97">
        <f>'Fase 2 Fonética y estudio de pa'!I5</f>
        <v>0</v>
      </c>
      <c r="D38" s="97">
        <f>COUNTIFS('Fase 2 Fonética y estudio de pa'!D8:D33,"x",'Fase 2 Fonética y estudio de pa'!H8:H33,"Cumple")</f>
        <v>0</v>
      </c>
      <c r="E38" s="98">
        <v>22</v>
      </c>
      <c r="G38" s="554" t="s">
        <v>456</v>
      </c>
      <c r="H38" s="555" t="s">
        <v>174</v>
      </c>
      <c r="I38" s="565">
        <f>'Fase 2 Fonética y estudio de pa'!S5</f>
        <v>0</v>
      </c>
      <c r="J38" s="555">
        <f>COUNTIFS('Fase 2 Fonética y estudio de pa'!N8:N33,"x",'Fase 2 Fonética y estudio de pa'!R8:R33,"Met")</f>
        <v>0</v>
      </c>
      <c r="K38" s="557">
        <v>22</v>
      </c>
    </row>
    <row r="39" spans="1:11" ht="19.5" customHeight="1">
      <c r="A39" s="99"/>
      <c r="B39" s="16">
        <v>1</v>
      </c>
      <c r="C39" s="138">
        <f>'Fase 2 Fonética y estudio de pa'!I5</f>
        <v>0</v>
      </c>
      <c r="D39" s="138">
        <f>COUNTIFS('Fase 2 Fonética y estudio de pa'!E8:E33,"x",'Fase 2 Fonética y estudio de pa'!H8:H33,"Cumple")</f>
        <v>0</v>
      </c>
      <c r="E39" s="85">
        <v>18</v>
      </c>
      <c r="G39" s="558"/>
      <c r="H39" s="217">
        <v>1</v>
      </c>
      <c r="I39" s="415">
        <f>'Fase 2 Fonética y estudio de pa'!S5</f>
        <v>0</v>
      </c>
      <c r="J39" s="217">
        <f>COUNTIFS('Fase 2 Fonética y estudio de pa'!O8:O33,"x",'Fase 2 Fonética y estudio de pa'!R8:R33,"Met")</f>
        <v>0</v>
      </c>
      <c r="K39" s="560">
        <v>18</v>
      </c>
    </row>
    <row r="40" spans="1:11" ht="19.5" customHeight="1">
      <c r="A40" s="99"/>
      <c r="B40" s="16">
        <v>2</v>
      </c>
      <c r="C40" s="138">
        <f>'Fase 2 Fonética y estudio de pa'!I5</f>
        <v>0</v>
      </c>
      <c r="D40" s="138">
        <f>COUNTIFS('Fase 2 Fonética y estudio de pa'!F8:F33,"x",'Fase 2 Fonética y estudio de pa'!H8:H33,"Cumple")</f>
        <v>0</v>
      </c>
      <c r="E40" s="85">
        <v>20</v>
      </c>
      <c r="G40" s="558"/>
      <c r="H40" s="217">
        <v>2</v>
      </c>
      <c r="I40" s="415">
        <f>'Fase 2 Fonética y estudio de pa'!S5</f>
        <v>0</v>
      </c>
      <c r="J40" s="217">
        <f>COUNTIFS('Fase 2 Fonética y estudio de pa'!P8:P33,"x",'Fase 2 Fonética y estudio de pa'!R8:R33,"Met")</f>
        <v>0</v>
      </c>
      <c r="K40" s="560">
        <v>20</v>
      </c>
    </row>
    <row r="41" spans="1:11" ht="19.5" customHeight="1" thickBot="1">
      <c r="A41" s="154"/>
      <c r="B41" s="100">
        <v>3</v>
      </c>
      <c r="C41" s="101">
        <f>'Fase 2 Fonética y estudio de pa'!I5</f>
        <v>0</v>
      </c>
      <c r="D41" s="101">
        <f>COUNTIFS('Fase 2 Fonética y estudio de pa'!G8:G33,"x",'Fase 2 Fonética y estudio de pa'!H8:H33,"Cumple")</f>
        <v>0</v>
      </c>
      <c r="E41" s="102">
        <v>16</v>
      </c>
      <c r="G41" s="561"/>
      <c r="H41" s="562">
        <v>3</v>
      </c>
      <c r="I41" s="566">
        <f>'Fase 2 Fonética y estudio de pa'!S5</f>
        <v>0</v>
      </c>
      <c r="J41" s="562">
        <f>COUNTIFS('Fase 2 Fonética y estudio de pa'!Q8:Q33,"x",'Fase 2 Fonética y estudio de pa'!R8:R33,"Met")</f>
        <v>0</v>
      </c>
      <c r="K41" s="564">
        <v>16</v>
      </c>
    </row>
    <row r="42" spans="1:11" ht="19.5" customHeight="1">
      <c r="A42" s="95" t="s">
        <v>457</v>
      </c>
      <c r="B42" s="96" t="s">
        <v>453</v>
      </c>
      <c r="C42" s="97">
        <f>'Fase 2 Vocabulario'!H5</f>
        <v>0</v>
      </c>
      <c r="D42" s="97">
        <f>COUNTIFS('Fase 2 Vocabulario'!C8:C20,"x",'Fase 2 Vocabulario'!G8:G20,"Cumple")</f>
        <v>0</v>
      </c>
      <c r="E42" s="98">
        <v>10</v>
      </c>
      <c r="G42" s="554" t="s">
        <v>458</v>
      </c>
      <c r="H42" s="555" t="s">
        <v>174</v>
      </c>
      <c r="I42" s="565">
        <f>'Fase 2 Vocabulario'!Q5</f>
        <v>0</v>
      </c>
      <c r="J42" s="555">
        <f>COUNTIFS('Fase 2 Vocabulario'!L8:L20,"x",'Fase 2 Vocabulario'!P8:P20,"Met")</f>
        <v>0</v>
      </c>
      <c r="K42" s="557">
        <v>10</v>
      </c>
    </row>
    <row r="43" spans="1:11" ht="19.5" customHeight="1">
      <c r="A43" s="99"/>
      <c r="B43" s="16">
        <v>1</v>
      </c>
      <c r="C43" s="138">
        <f>'Fase 2 Vocabulario'!H5</f>
        <v>0</v>
      </c>
      <c r="D43" s="138">
        <f>COUNTIFS('Fase 2 Vocabulario'!D8:D20,"x",'Fase 2 Vocabulario'!G8:G20,"Cumple")</f>
        <v>0</v>
      </c>
      <c r="E43" s="85">
        <v>10</v>
      </c>
      <c r="G43" s="558"/>
      <c r="H43" s="217">
        <v>1</v>
      </c>
      <c r="I43" s="415">
        <f>'Fase 2 Vocabulario'!Q5</f>
        <v>0</v>
      </c>
      <c r="J43" s="217">
        <f>COUNTIFS('Fase 2 Vocabulario'!M8:M20,"x",'Fase 2 Vocabulario'!P8:P20,"Met")</f>
        <v>0</v>
      </c>
      <c r="K43" s="560">
        <v>10</v>
      </c>
    </row>
    <row r="44" spans="1:11" ht="19.5" customHeight="1">
      <c r="A44" s="99"/>
      <c r="B44" s="16">
        <v>2</v>
      </c>
      <c r="C44" s="138">
        <f>'Fase 2 Vocabulario'!H5</f>
        <v>0</v>
      </c>
      <c r="D44" s="138">
        <f>COUNTIFS('Fase 2 Vocabulario'!E8:E20,"x",'Fase 2 Vocabulario'!G8:G20,"Cumple")</f>
        <v>0</v>
      </c>
      <c r="E44" s="85">
        <v>13</v>
      </c>
      <c r="G44" s="558"/>
      <c r="H44" s="217">
        <v>2</v>
      </c>
      <c r="I44" s="415">
        <f>'Fase 2 Vocabulario'!Q5</f>
        <v>0</v>
      </c>
      <c r="J44" s="217">
        <f>COUNTIFS('Fase 2 Vocabulario'!N8:N20,"x",'Fase 2 Vocabulario'!P8:P20,"Met")</f>
        <v>0</v>
      </c>
      <c r="K44" s="560">
        <v>13</v>
      </c>
    </row>
    <row r="45" spans="1:11" ht="19.5" customHeight="1" thickBot="1">
      <c r="A45" s="154"/>
      <c r="B45" s="100">
        <v>3</v>
      </c>
      <c r="C45" s="101">
        <f>'Fase 2 Vocabulario'!H5</f>
        <v>0</v>
      </c>
      <c r="D45" s="101">
        <f>COUNTIFS('Fase 2 Vocabulario'!F8:F20,"x",'Fase 2 Vocabulario'!G8:G20,"Cumple")</f>
        <v>0</v>
      </c>
      <c r="E45" s="102">
        <v>13</v>
      </c>
      <c r="G45" s="561"/>
      <c r="H45" s="562">
        <v>3</v>
      </c>
      <c r="I45" s="566">
        <f>'Fase 2 Vocabulario'!Q5</f>
        <v>0</v>
      </c>
      <c r="J45" s="562">
        <f>COUNTIFS('Fase 2 Vocabulario'!O8:O20,"x",'Fase 2 Vocabulario'!P8:P20,"Met")</f>
        <v>0</v>
      </c>
      <c r="K45" s="564">
        <v>13</v>
      </c>
    </row>
    <row r="46" spans="1:11" ht="19.5" customHeight="1">
      <c r="A46" s="95" t="s">
        <v>459</v>
      </c>
      <c r="B46" s="96" t="s">
        <v>453</v>
      </c>
      <c r="C46" s="97">
        <f>'Fase 2 Lectura de textos y flui'!H5</f>
        <v>0</v>
      </c>
      <c r="D46" s="97">
        <f>COUNTIFS('Fase 2 Lectura de textos y flui'!C8:C13,"x",'Fase 2 Lectura de textos y flui'!G8:G13,"Cumple")</f>
        <v>0</v>
      </c>
      <c r="E46" s="98">
        <v>1</v>
      </c>
      <c r="G46" s="554" t="s">
        <v>460</v>
      </c>
      <c r="H46" s="555" t="s">
        <v>174</v>
      </c>
      <c r="I46" s="565">
        <f>'Fase 2 Lectura de textos y flui'!Q5</f>
        <v>0</v>
      </c>
      <c r="J46" s="555">
        <f>COUNTIFS('Fase 2 Lectura de textos y flui'!L8:L13,"x",'Fase 2 Lectura de textos y flui'!P8:P13,"Met")</f>
        <v>0</v>
      </c>
      <c r="K46" s="557">
        <v>1</v>
      </c>
    </row>
    <row r="47" spans="1:11" ht="19.5" customHeight="1">
      <c r="A47" s="99"/>
      <c r="B47" s="16">
        <v>1</v>
      </c>
      <c r="C47" s="138">
        <f>'Fase 2 Lectura de textos y flui'!H5</f>
        <v>0</v>
      </c>
      <c r="D47" s="138">
        <f>COUNTIFS('Fase 2 Lectura de textos y flui'!D8:D13,"x",'Fase 2 Lectura de textos y flui'!G8:G13,"Cumple")</f>
        <v>0</v>
      </c>
      <c r="E47" s="85">
        <v>6</v>
      </c>
      <c r="G47" s="558"/>
      <c r="H47" s="217">
        <v>1</v>
      </c>
      <c r="I47" s="415">
        <f>'Fase 2 Lectura de textos y flui'!Q5</f>
        <v>0</v>
      </c>
      <c r="J47" s="217">
        <f>COUNTIFS('Fase 2 Lectura de textos y flui'!M8:M13,"x",'Fase 2 Lectura de textos y flui'!P8:P13,"Met")</f>
        <v>0</v>
      </c>
      <c r="K47" s="560">
        <v>6</v>
      </c>
    </row>
    <row r="48" spans="1:11" ht="19.5" customHeight="1">
      <c r="A48" s="99"/>
      <c r="B48" s="16">
        <v>2</v>
      </c>
      <c r="C48" s="138">
        <f>'Fase 2 Lectura de textos y flui'!H5</f>
        <v>0</v>
      </c>
      <c r="D48" s="138">
        <f>COUNTIFS('Fase 2 Lectura de textos y flui'!E8:E13,"x",'Fase 2 Lectura de textos y flui'!G8:G13,"Cumple")</f>
        <v>0</v>
      </c>
      <c r="E48" s="85">
        <v>6</v>
      </c>
      <c r="G48" s="558"/>
      <c r="H48" s="217">
        <v>2</v>
      </c>
      <c r="I48" s="415">
        <f>'Fase 2 Lectura de textos y flui'!Q5</f>
        <v>0</v>
      </c>
      <c r="J48" s="217">
        <f>COUNTIFS('Fase 2 Lectura de textos y flui'!N8:N13,"x",'Fase 2 Lectura de textos y flui'!P8:P13,"Met")</f>
        <v>0</v>
      </c>
      <c r="K48" s="560">
        <v>6</v>
      </c>
    </row>
    <row r="49" spans="1:11" ht="19.5" customHeight="1" thickBot="1">
      <c r="A49" s="154"/>
      <c r="B49" s="100">
        <v>3</v>
      </c>
      <c r="C49" s="101">
        <f>'Fase 2 Lectura de textos y flui'!H5</f>
        <v>0</v>
      </c>
      <c r="D49" s="101">
        <f>COUNTIFS('Fase 2 Lectura de textos y flui'!F8:F13,"x",'Fase 2 Lectura de textos y flui'!G8:G13,"Cumple")</f>
        <v>0</v>
      </c>
      <c r="E49" s="102">
        <v>6</v>
      </c>
      <c r="G49" s="561"/>
      <c r="H49" s="562">
        <v>3</v>
      </c>
      <c r="I49" s="566">
        <f>'Fase 2 Lectura de textos y flui'!Q5</f>
        <v>0</v>
      </c>
      <c r="J49" s="562">
        <f>COUNTIFS('Fase 2 Lectura de textos y flui'!O8:O13,"x",'Fase 2 Lectura de textos y flui'!P8:P13,"Met")</f>
        <v>0</v>
      </c>
      <c r="K49" s="564">
        <v>6</v>
      </c>
    </row>
    <row r="50" spans="1:11" ht="19.5" customHeight="1">
      <c r="A50" s="95" t="s">
        <v>461</v>
      </c>
      <c r="B50" s="96" t="s">
        <v>453</v>
      </c>
      <c r="C50" s="97">
        <f>'Fase 2 Comprensión'!H5</f>
        <v>0</v>
      </c>
      <c r="D50" s="97">
        <f>COUNTIFS('Fase 2 Comprensión'!C9:C31,"x",'Fase 2 Comprensión'!G9:G31,"Cumple")</f>
        <v>0</v>
      </c>
      <c r="E50" s="98">
        <v>10</v>
      </c>
      <c r="G50" s="554" t="s">
        <v>462</v>
      </c>
      <c r="H50" s="555" t="s">
        <v>174</v>
      </c>
      <c r="I50" s="565">
        <f>'Fase 2 Comprensión'!Q5</f>
        <v>0</v>
      </c>
      <c r="J50" s="565">
        <f>COUNTIFS('Fase 2 Comprensión'!L9:L31,"x",'Fase 2 Comprensión'!P9:P31,"Met")</f>
        <v>0</v>
      </c>
      <c r="K50" s="567">
        <v>10</v>
      </c>
    </row>
    <row r="51" spans="1:11" ht="19.5" customHeight="1">
      <c r="A51" s="99"/>
      <c r="B51" s="16">
        <v>1</v>
      </c>
      <c r="C51" s="138">
        <f>'Fase 2 Comprensión'!H5</f>
        <v>0</v>
      </c>
      <c r="D51" s="138">
        <f>COUNTIFS('Fase 2 Comprensión'!D9:D31,"x",'Fase 2 Comprensión'!G9:G31,"Cumple")</f>
        <v>0</v>
      </c>
      <c r="E51" s="85">
        <v>11</v>
      </c>
      <c r="G51" s="558"/>
      <c r="H51" s="217">
        <v>1</v>
      </c>
      <c r="I51" s="415">
        <f>'Fase 2 Comprensión'!Q5</f>
        <v>0</v>
      </c>
      <c r="J51" s="415">
        <f>COUNTIFS('Fase 2 Comprensión'!M9:M31,"x",'Fase 2 Comprensión'!P9:P31,"Met")</f>
        <v>0</v>
      </c>
      <c r="K51" s="496">
        <v>11</v>
      </c>
    </row>
    <row r="52" spans="1:11" ht="19.5" customHeight="1">
      <c r="A52" s="99"/>
      <c r="B52" s="16">
        <v>2</v>
      </c>
      <c r="C52" s="138">
        <f>'Fase 2 Comprensión'!H5</f>
        <v>0</v>
      </c>
      <c r="D52" s="138">
        <f>COUNTIFS('Fase 2 Comprensión'!E9:E31,"x",'Fase 2 Comprensión'!G9:G31,"Cumple")</f>
        <v>0</v>
      </c>
      <c r="E52" s="85">
        <v>13</v>
      </c>
      <c r="G52" s="558"/>
      <c r="H52" s="217">
        <v>2</v>
      </c>
      <c r="I52" s="415">
        <f>'Fase 2 Comprensión'!Q5</f>
        <v>0</v>
      </c>
      <c r="J52" s="415">
        <f>COUNTIFS('Fase 2 Comprensión'!N9:N31,"x",'Fase 2 Comprensión'!P9:P31,"Met")</f>
        <v>0</v>
      </c>
      <c r="K52" s="496">
        <v>13</v>
      </c>
    </row>
    <row r="53" spans="1:11" ht="19.5" customHeight="1" thickBot="1">
      <c r="A53" s="154"/>
      <c r="B53" s="100">
        <v>3</v>
      </c>
      <c r="C53" s="101">
        <f>'Fase 2 Comprensión'!H5</f>
        <v>0</v>
      </c>
      <c r="D53" s="101">
        <f>COUNTIFS('Fase 2 Comprensión'!F9:F31,"x",'Fase 2 Comprensión'!G9:G31,"Cumple")</f>
        <v>0</v>
      </c>
      <c r="E53" s="102">
        <v>13</v>
      </c>
      <c r="G53" s="561"/>
      <c r="H53" s="562">
        <v>3</v>
      </c>
      <c r="I53" s="566">
        <f>'Fase 2 Comprensión'!Q5</f>
        <v>0</v>
      </c>
      <c r="J53" s="566">
        <f>COUNTIFS('Fase 2 Comprensión'!O9:O31,"x",'Fase 2 Comprensión'!P9:P31,"Met")</f>
        <v>0</v>
      </c>
      <c r="K53" s="500">
        <v>13</v>
      </c>
    </row>
    <row r="54" spans="1:11" ht="14.25" customHeight="1">
      <c r="D54" s="2"/>
      <c r="E54" s="2"/>
      <c r="J54" s="2"/>
      <c r="K54" s="2"/>
    </row>
    <row r="55" spans="1:11" ht="14.25" customHeight="1">
      <c r="D55" s="2"/>
      <c r="E55" s="2"/>
      <c r="J55" s="2"/>
      <c r="K55" s="2"/>
    </row>
    <row r="56" spans="1:11" ht="14.25" customHeight="1">
      <c r="D56" s="2"/>
      <c r="E56" s="2"/>
      <c r="J56" s="2"/>
      <c r="K56" s="2"/>
    </row>
    <row r="57" spans="1:11" ht="14.25" customHeight="1">
      <c r="D57" s="2"/>
      <c r="E57" s="2"/>
      <c r="J57" s="2"/>
      <c r="K57" s="2"/>
    </row>
    <row r="58" spans="1:11" ht="14.25" customHeight="1">
      <c r="D58" s="2"/>
      <c r="E58" s="2"/>
      <c r="J58" s="2"/>
      <c r="K58" s="2"/>
    </row>
    <row r="59" spans="1:11" ht="14.25" customHeight="1">
      <c r="D59" s="2"/>
      <c r="E59" s="2"/>
      <c r="J59" s="2"/>
      <c r="K59" s="2"/>
    </row>
    <row r="60" spans="1:11" ht="14.25" customHeight="1">
      <c r="D60" s="2"/>
      <c r="E60" s="2"/>
      <c r="J60" s="2"/>
      <c r="K60" s="2"/>
    </row>
    <row r="61" spans="1:11" ht="14.25" customHeight="1">
      <c r="D61" s="2"/>
      <c r="E61" s="2"/>
      <c r="J61" s="2"/>
      <c r="K61" s="2"/>
    </row>
    <row r="62" spans="1:11" ht="14.25" customHeight="1">
      <c r="D62" s="2"/>
      <c r="E62" s="2"/>
      <c r="J62" s="2"/>
      <c r="K62" s="2"/>
    </row>
    <row r="63" spans="1:11" ht="14.25" customHeight="1">
      <c r="D63" s="2"/>
      <c r="E63" s="2"/>
      <c r="J63" s="2"/>
      <c r="K63" s="2"/>
    </row>
    <row r="64" spans="1:11" ht="14.25" customHeight="1">
      <c r="D64" s="2"/>
      <c r="E64" s="2"/>
      <c r="J64" s="2"/>
      <c r="K64" s="2"/>
    </row>
    <row r="65" spans="4:11" ht="14.25" customHeight="1">
      <c r="D65" s="2"/>
      <c r="E65" s="2"/>
      <c r="J65" s="2"/>
      <c r="K65" s="2"/>
    </row>
    <row r="66" spans="4:11" ht="14.25" customHeight="1"/>
    <row r="67" spans="4:11" ht="14.25" customHeight="1"/>
    <row r="68" spans="4:11" ht="14.25" customHeight="1"/>
    <row r="69" spans="4:11" ht="14.25" customHeight="1"/>
    <row r="70" spans="4:11" ht="14.25" customHeight="1"/>
    <row r="71" spans="4:11" ht="14.25" customHeight="1"/>
    <row r="72" spans="4:11" ht="14.25" customHeight="1"/>
    <row r="73" spans="4:11" ht="14.25" customHeight="1"/>
    <row r="74" spans="4:11" ht="14.25" customHeight="1"/>
    <row r="75" spans="4:11" ht="14.25" customHeight="1"/>
    <row r="76" spans="4:11" ht="14.25" customHeight="1"/>
    <row r="77" spans="4:11" ht="14.25" customHeight="1"/>
    <row r="78" spans="4:11" ht="14.25" customHeight="1"/>
    <row r="79" spans="4:11" ht="14.25" customHeight="1"/>
    <row r="80" spans="4:11"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sheetProtection algorithmName="SHA-512" hashValue="rLfaiEhdDfmDuh6sgQV2NUc7mMYZu2PlOLxbwBXts+25ZH39+jydOm2nqMRwgw9UvU4KuHKnNGH2x3cS7rb6IA==" saltValue="JAoIoGKKok0yFLNg872uVw==" spinCount="100000" sheet="1" objects="1" scenarios="1" formatCells="0" formatColumns="0" formatRows="0"/>
  <mergeCells count="4">
    <mergeCell ref="A27:E27"/>
    <mergeCell ref="G27:K27"/>
    <mergeCell ref="A11:B11"/>
    <mergeCell ref="G11:H11"/>
  </mergeCells>
  <dataValidations count="4">
    <dataValidation type="list" allowBlank="1" showErrorMessage="1" sqref="K24 K17:K18" xr:uid="{00000000-0002-0000-0900-000000000000}">
      <formula1>"Meets Expectations,Partially Meets Expectations,Doesn’t Meet Expectations"</formula1>
    </dataValidation>
    <dataValidation type="list" allowBlank="1" showErrorMessage="1" sqref="K23" xr:uid="{00000000-0002-0000-0900-000001000000}">
      <formula1>"Meets Expectations,Doesn’t Meet Expectations"</formula1>
    </dataValidation>
    <dataValidation type="list" allowBlank="1" showErrorMessage="1" sqref="E17:E18" xr:uid="{5CB38A9B-ECDB-4F46-AF05-AAF7961923B3}">
      <formula1>"Cumple las Expectativas,Cumple las Expectativas Parcialmente,No Cumple las Expectativas"</formula1>
    </dataValidation>
    <dataValidation type="list" allowBlank="1" showErrorMessage="1" sqref="E23:E24" xr:uid="{F6D265D2-8F46-432B-BD17-B89427618C4E}">
      <formula1>"Cumple las Expectativas,No Cumple las Expectativas"</formula1>
    </dataValidation>
  </dataValidations>
  <pageMargins left="0.7" right="0.7" top="0.75" bottom="0.75" header="0" footer="0"/>
  <pageSetup orientation="portrait"/>
  <headerFooter>
    <oddFooter>&amp;LEnero de 2022&amp;CPautas de evaluación para el programa de intervención: Fase 2&amp;RResumen del programa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9EDB2-9DB8-46D9-A631-7A1C442BFC2D}">
  <dimension ref="A1:I20"/>
  <sheetViews>
    <sheetView workbookViewId="0">
      <selection activeCell="D14" sqref="D14"/>
    </sheetView>
  </sheetViews>
  <sheetFormatPr defaultRowHeight="14.5"/>
  <cols>
    <col min="1" max="1" width="40.54296875" customWidth="1"/>
    <col min="2" max="3" width="20.54296875" customWidth="1"/>
    <col min="4" max="4" width="21.54296875" customWidth="1"/>
    <col min="5" max="5" width="11.1796875" customWidth="1"/>
    <col min="6" max="6" width="40.54296875" customWidth="1"/>
    <col min="7" max="8" width="20.54296875" customWidth="1"/>
    <col min="9" max="9" width="21.54296875" customWidth="1"/>
  </cols>
  <sheetData>
    <row r="1" spans="1:9" ht="14.5" customHeight="1">
      <c r="A1" s="198" t="s">
        <v>463</v>
      </c>
      <c r="B1" s="199"/>
      <c r="C1" s="199"/>
      <c r="D1" s="199"/>
      <c r="E1" s="215"/>
      <c r="F1" s="336" t="s">
        <v>464</v>
      </c>
      <c r="G1" s="337"/>
      <c r="H1" s="337"/>
      <c r="I1" s="337"/>
    </row>
    <row r="2" spans="1:9" ht="15" thickBot="1">
      <c r="A2" s="239"/>
      <c r="B2" s="239"/>
      <c r="C2" s="239"/>
      <c r="D2" s="239"/>
      <c r="F2" s="467"/>
      <c r="G2" s="467"/>
      <c r="H2" s="467"/>
      <c r="I2" s="467"/>
    </row>
    <row r="3" spans="1:9" ht="52" customHeight="1" thickBot="1">
      <c r="A3" s="103" t="s">
        <v>465</v>
      </c>
      <c r="B3" s="621"/>
      <c r="C3" s="622"/>
      <c r="D3" s="623"/>
      <c r="F3" s="468" t="s">
        <v>466</v>
      </c>
      <c r="G3" s="624"/>
      <c r="H3" s="625"/>
      <c r="I3" s="626"/>
    </row>
    <row r="4" spans="1:9" ht="52" customHeight="1" thickBot="1">
      <c r="A4" s="104" t="s">
        <v>467</v>
      </c>
      <c r="B4" s="627"/>
      <c r="C4" s="628"/>
      <c r="D4" s="629"/>
      <c r="F4" s="469" t="s">
        <v>468</v>
      </c>
      <c r="G4" s="630"/>
      <c r="H4" s="616"/>
      <c r="I4" s="617"/>
    </row>
    <row r="5" spans="1:9" ht="52" customHeight="1" thickBot="1">
      <c r="A5" s="104" t="s">
        <v>469</v>
      </c>
      <c r="B5" s="627"/>
      <c r="C5" s="628"/>
      <c r="D5" s="629"/>
      <c r="F5" s="469" t="s">
        <v>470</v>
      </c>
      <c r="G5" s="630"/>
      <c r="H5" s="616"/>
      <c r="I5" s="617"/>
    </row>
    <row r="6" spans="1:9" ht="16" thickBot="1">
      <c r="A6" s="105"/>
      <c r="B6" s="105"/>
      <c r="C6" s="106"/>
      <c r="F6" s="472"/>
      <c r="G6" s="472"/>
      <c r="H6" s="473"/>
      <c r="I6" s="313"/>
    </row>
    <row r="7" spans="1:9" ht="37" customHeight="1" thickBot="1">
      <c r="A7" s="107" t="s">
        <v>471</v>
      </c>
      <c r="B7" s="618">
        <f>'Resumen del programa de interve'!C13</f>
        <v>0</v>
      </c>
      <c r="C7" s="619"/>
      <c r="D7" s="620"/>
      <c r="F7" s="474" t="s">
        <v>472</v>
      </c>
      <c r="G7" s="475">
        <f>'Resumen del programa de interve'!I13</f>
        <v>0</v>
      </c>
      <c r="H7" s="476"/>
      <c r="I7" s="477"/>
    </row>
    <row r="8" spans="1:9" ht="20.149999999999999" customHeight="1" thickBot="1">
      <c r="A8" s="155" t="s">
        <v>413</v>
      </c>
      <c r="B8" s="108">
        <f>'Resumen del programa de interve'!E18</f>
        <v>0</v>
      </c>
      <c r="C8" s="109"/>
      <c r="D8" s="156"/>
      <c r="F8" s="478" t="s">
        <v>414</v>
      </c>
      <c r="G8" s="479">
        <f>'Resumen del programa de interve'!K18</f>
        <v>0</v>
      </c>
      <c r="H8" s="480"/>
      <c r="I8" s="481"/>
    </row>
    <row r="9" spans="1:9" ht="20.149999999999999" customHeight="1" thickBot="1">
      <c r="A9" s="110" t="s">
        <v>473</v>
      </c>
      <c r="B9" s="111">
        <f>'Resumen del programa de interve'!E24</f>
        <v>0</v>
      </c>
      <c r="C9" s="112"/>
      <c r="D9" s="157"/>
      <c r="F9" s="482" t="s">
        <v>432</v>
      </c>
      <c r="G9" s="483">
        <f>'Resumen del programa de interve'!K24</f>
        <v>0</v>
      </c>
      <c r="H9" s="484"/>
      <c r="I9" s="485"/>
    </row>
    <row r="10" spans="1:9" ht="16" thickBot="1">
      <c r="A10" s="113"/>
      <c r="B10" s="113"/>
      <c r="C10" s="113"/>
      <c r="D10" s="113"/>
      <c r="F10" s="486"/>
      <c r="G10" s="486"/>
      <c r="H10" s="486"/>
      <c r="I10" s="486"/>
    </row>
    <row r="11" spans="1:9" ht="16" thickBot="1">
      <c r="A11" s="612" t="s">
        <v>474</v>
      </c>
      <c r="B11" s="613"/>
      <c r="C11" s="613"/>
      <c r="D11" s="614"/>
      <c r="F11" s="615" t="s">
        <v>475</v>
      </c>
      <c r="G11" s="616"/>
      <c r="H11" s="616"/>
      <c r="I11" s="617"/>
    </row>
    <row r="12" spans="1:9" ht="16" thickBot="1">
      <c r="A12" s="240" t="s">
        <v>476</v>
      </c>
      <c r="B12" s="234"/>
      <c r="C12" s="234"/>
      <c r="D12" s="241"/>
      <c r="F12" s="487" t="s">
        <v>477</v>
      </c>
      <c r="G12" s="488"/>
      <c r="H12" s="488"/>
      <c r="I12" s="489"/>
    </row>
    <row r="13" spans="1:9" ht="15.5">
      <c r="A13" s="235" t="s">
        <v>388</v>
      </c>
      <c r="B13" s="236" t="s">
        <v>446</v>
      </c>
      <c r="C13" s="237" t="s">
        <v>478</v>
      </c>
      <c r="D13" s="238" t="s">
        <v>412</v>
      </c>
      <c r="F13" s="490" t="s">
        <v>391</v>
      </c>
      <c r="G13" s="491" t="s">
        <v>164</v>
      </c>
      <c r="H13" s="492" t="s">
        <v>479</v>
      </c>
      <c r="I13" s="493" t="s">
        <v>159</v>
      </c>
    </row>
    <row r="14" spans="1:9" ht="50.25" customHeight="1">
      <c r="A14" s="231" t="s">
        <v>452</v>
      </c>
      <c r="B14" s="230">
        <f>'Fase 2 Fonología...'!I5</f>
        <v>0</v>
      </c>
      <c r="C14" s="458" t="s">
        <v>480</v>
      </c>
      <c r="D14" s="459"/>
      <c r="F14" s="494" t="s">
        <v>454</v>
      </c>
      <c r="G14" s="495">
        <f>'Fase 2 Fonología...'!S6</f>
        <v>0</v>
      </c>
      <c r="H14" s="594" t="s">
        <v>481</v>
      </c>
      <c r="I14" s="496"/>
    </row>
    <row r="15" spans="1:9" ht="50.25" customHeight="1">
      <c r="A15" s="231" t="s">
        <v>455</v>
      </c>
      <c r="B15" s="230">
        <f>'Fase 2 Fonética y estudio de pa'!I5</f>
        <v>0</v>
      </c>
      <c r="C15" s="460" t="s">
        <v>482</v>
      </c>
      <c r="D15" s="459"/>
      <c r="F15" s="494" t="s">
        <v>456</v>
      </c>
      <c r="G15" s="495">
        <f>'Fase 2 Fonética y estudio de pa'!S6</f>
        <v>0</v>
      </c>
      <c r="H15" s="594" t="s">
        <v>483</v>
      </c>
      <c r="I15" s="496"/>
    </row>
    <row r="16" spans="1:9" ht="50.25" customHeight="1">
      <c r="A16" s="231" t="s">
        <v>457</v>
      </c>
      <c r="B16" s="230">
        <f>'Fase 2 Vocabulario'!H5</f>
        <v>0</v>
      </c>
      <c r="C16" s="461"/>
      <c r="D16" s="459"/>
      <c r="F16" s="494" t="s">
        <v>458</v>
      </c>
      <c r="G16" s="495">
        <f>'Fase 2 Vocabulario'!Q6</f>
        <v>0</v>
      </c>
      <c r="H16" s="497"/>
      <c r="I16" s="496"/>
    </row>
    <row r="17" spans="1:9" ht="50.25" customHeight="1">
      <c r="A17" s="231" t="s">
        <v>459</v>
      </c>
      <c r="B17" s="230">
        <f>'Fase 2 Lectura de textos y flui'!H5</f>
        <v>0</v>
      </c>
      <c r="C17" s="461"/>
      <c r="D17" s="459"/>
      <c r="F17" s="494" t="s">
        <v>460</v>
      </c>
      <c r="G17" s="495">
        <f>'Fase 2 Lectura de textos y flui'!Q6</f>
        <v>0</v>
      </c>
      <c r="H17" s="497"/>
      <c r="I17" s="496"/>
    </row>
    <row r="18" spans="1:9" ht="52" customHeight="1" thickBot="1">
      <c r="A18" s="232" t="s">
        <v>461</v>
      </c>
      <c r="B18" s="233">
        <f>'Fase 2 Comprensión'!H5</f>
        <v>0</v>
      </c>
      <c r="C18" s="462" t="s">
        <v>484</v>
      </c>
      <c r="D18" s="463"/>
      <c r="F18" s="498" t="s">
        <v>462</v>
      </c>
      <c r="G18" s="499">
        <f>'Fase 2 Comprensión'!Q6</f>
        <v>0</v>
      </c>
      <c r="H18" s="595" t="s">
        <v>485</v>
      </c>
      <c r="I18" s="500"/>
    </row>
    <row r="19" spans="1:9" ht="15" thickBot="1">
      <c r="F19" s="313"/>
      <c r="G19" s="313"/>
      <c r="H19" s="313"/>
      <c r="I19" s="313"/>
    </row>
    <row r="20" spans="1:9" ht="50.15" customHeight="1" thickBot="1">
      <c r="A20" s="114" t="s">
        <v>486</v>
      </c>
      <c r="B20" s="464" t="s">
        <v>487</v>
      </c>
      <c r="C20" s="465"/>
      <c r="D20" s="466"/>
      <c r="F20" s="501" t="s">
        <v>488</v>
      </c>
      <c r="G20" s="502" t="s">
        <v>489</v>
      </c>
      <c r="H20" s="470"/>
      <c r="I20" s="471"/>
    </row>
  </sheetData>
  <sheetProtection algorithmName="SHA-512" hashValue="qWyDO12o6DTvVzquR/X+BthsbV6J3alUrtsP4PQupGwR6PSFriYBpq6j150t97hJ/qwQxvtTGgM+Tb68OhURTA==" saltValue="MEda86nOq0nFfi44Klfx3A==" spinCount="100000" sheet="1" objects="1" scenarios="1" formatCells="0" formatColumns="0" formatRows="0"/>
  <mergeCells count="9">
    <mergeCell ref="A11:D11"/>
    <mergeCell ref="F11:I11"/>
    <mergeCell ref="B7:D7"/>
    <mergeCell ref="B3:D3"/>
    <mergeCell ref="G3:I3"/>
    <mergeCell ref="B4:D4"/>
    <mergeCell ref="G4:I4"/>
    <mergeCell ref="B5:D5"/>
    <mergeCell ref="G5:I5"/>
  </mergeCells>
  <dataValidations count="2">
    <dataValidation type="list" allowBlank="1" showErrorMessage="1" sqref="I14:I18" xr:uid="{E5BAC2AB-F45D-488B-AAC8-BC245DB3A525}">
      <formula1>"Recommended,Not Recommended"</formula1>
    </dataValidation>
    <dataValidation type="list" allowBlank="1" showErrorMessage="1" sqref="D14:D18" xr:uid="{A0F78335-8C5C-42DD-BE47-F5DB7EDEA767}">
      <formula1>"Recomendado,No está recomendado"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0"/>
  <sheetViews>
    <sheetView showGridLines="0" workbookViewId="0">
      <selection activeCell="A20" sqref="A20"/>
    </sheetView>
  </sheetViews>
  <sheetFormatPr defaultColWidth="14.453125" defaultRowHeight="15" customHeight="1"/>
  <cols>
    <col min="1" max="1" width="122.54296875" customWidth="1"/>
    <col min="2" max="2" width="8.7265625" customWidth="1"/>
    <col min="3" max="3" width="122.54296875" customWidth="1"/>
    <col min="4" max="24" width="8.7265625" customWidth="1"/>
  </cols>
  <sheetData>
    <row r="1" spans="1:3" ht="18" customHeight="1">
      <c r="A1" s="596" t="s">
        <v>25</v>
      </c>
      <c r="B1" s="215"/>
      <c r="C1" s="598" t="s">
        <v>26</v>
      </c>
    </row>
    <row r="2" spans="1:3" ht="15" customHeight="1">
      <c r="A2" s="597"/>
      <c r="C2" s="599"/>
    </row>
    <row r="3" spans="1:3" ht="15" customHeight="1">
      <c r="A3" s="11" t="s">
        <v>27</v>
      </c>
      <c r="C3" s="251" t="s">
        <v>28</v>
      </c>
    </row>
    <row r="4" spans="1:3" ht="31.5" customHeight="1">
      <c r="A4" s="12" t="s">
        <v>29</v>
      </c>
      <c r="C4" s="252" t="s">
        <v>30</v>
      </c>
    </row>
    <row r="5" spans="1:3" ht="15" customHeight="1">
      <c r="A5" s="13" t="s">
        <v>31</v>
      </c>
      <c r="C5" s="253" t="s">
        <v>32</v>
      </c>
    </row>
    <row r="6" spans="1:3" ht="15" customHeight="1">
      <c r="A6" s="13"/>
      <c r="C6" s="253"/>
    </row>
    <row r="7" spans="1:3" ht="15" customHeight="1">
      <c r="A7" s="11"/>
      <c r="C7" s="251"/>
    </row>
    <row r="8" spans="1:3" ht="31.5" customHeight="1">
      <c r="A8" s="11" t="s">
        <v>33</v>
      </c>
      <c r="C8" s="251" t="s">
        <v>34</v>
      </c>
    </row>
    <row r="9" spans="1:3" ht="15" customHeight="1">
      <c r="A9" s="12" t="s">
        <v>35</v>
      </c>
      <c r="C9" s="252" t="s">
        <v>36</v>
      </c>
    </row>
    <row r="10" spans="1:3" ht="15" customHeight="1" thickBot="1">
      <c r="A10" s="10" t="s">
        <v>37</v>
      </c>
      <c r="C10" s="250" t="s">
        <v>38</v>
      </c>
    </row>
    <row r="12" spans="1:3" ht="31.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oHFzX+t1kgkiOpevVEfoLUFJ22CalGamW311tcT2YdZkf7D7/xX2R8Bs5V6LCJqYjPLdpJNr5hb+dSjzLQTQaA==" saltValue="m/zN2ooaUTEuOv/Q0wRuXg==" spinCount="100000" sheet="1" objects="1" scenarios="1" formatCells="0" formatColumns="0" formatRows="0"/>
  <mergeCells count="2">
    <mergeCell ref="A1:A2"/>
    <mergeCell ref="C1:C2"/>
  </mergeCells>
  <pageMargins left="0.25" right="0.25" top="0.75" bottom="0.75" header="0" footer="0"/>
  <pageSetup fitToHeight="0" orientation="portrait"/>
  <headerFooter>
    <oddFooter>&amp;LEnero de 2022&amp;CPautas de evaluación para el programa de intervención&amp;RDefiniciones de las calificaciones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pageSetUpPr fitToPage="1"/>
  </sheetPr>
  <dimension ref="A1:L1010"/>
  <sheetViews>
    <sheetView showGridLines="0" tabSelected="1" topLeftCell="A2" workbookViewId="0">
      <selection activeCell="H7" sqref="H7"/>
    </sheetView>
  </sheetViews>
  <sheetFormatPr defaultColWidth="14.453125" defaultRowHeight="15" customHeight="1"/>
  <cols>
    <col min="1" max="1" width="4.54296875" customWidth="1"/>
    <col min="2" max="2" width="69.54296875" customWidth="1"/>
    <col min="3" max="3" width="13.54296875" customWidth="1"/>
    <col min="4" max="4" width="42.7265625" customWidth="1"/>
    <col min="5" max="5" width="29.81640625" style="265" customWidth="1"/>
    <col min="6" max="6" width="8.7265625" customWidth="1"/>
    <col min="7" max="7" width="4.54296875" customWidth="1"/>
    <col min="8" max="8" width="69.54296875" customWidth="1"/>
    <col min="9" max="9" width="13.54296875" customWidth="1"/>
    <col min="10" max="10" width="42.7265625" customWidth="1"/>
    <col min="11" max="11" width="9.54296875" style="265" customWidth="1"/>
    <col min="12" max="20" width="8.7265625" customWidth="1"/>
  </cols>
  <sheetData>
    <row r="1" spans="1:12" ht="14.25" customHeight="1">
      <c r="A1" s="167" t="s">
        <v>39</v>
      </c>
      <c r="B1" s="118"/>
      <c r="C1" s="118"/>
      <c r="D1" s="118"/>
      <c r="E1" s="254"/>
      <c r="G1" s="267" t="s">
        <v>40</v>
      </c>
      <c r="H1" s="268"/>
      <c r="I1" s="268"/>
      <c r="J1" s="268"/>
      <c r="K1" s="254"/>
    </row>
    <row r="2" spans="1:12" ht="14.25" customHeight="1">
      <c r="A2" s="118"/>
      <c r="B2" s="121"/>
      <c r="C2" s="121"/>
      <c r="D2" s="121"/>
      <c r="E2" s="254"/>
      <c r="G2" s="268"/>
      <c r="H2" s="269"/>
      <c r="I2" s="269"/>
      <c r="J2" s="269"/>
      <c r="K2" s="254"/>
    </row>
    <row r="3" spans="1:12" ht="15" customHeight="1">
      <c r="A3" s="168" t="s">
        <v>41</v>
      </c>
      <c r="B3" s="121"/>
      <c r="C3" s="121"/>
      <c r="D3" s="121"/>
      <c r="E3" s="254"/>
      <c r="G3" s="270" t="s">
        <v>42</v>
      </c>
      <c r="H3" s="269"/>
      <c r="I3" s="269"/>
      <c r="J3" s="269"/>
      <c r="K3" s="254"/>
    </row>
    <row r="4" spans="1:12" ht="14.25" customHeight="1">
      <c r="A4" s="118"/>
      <c r="B4" s="118"/>
      <c r="C4" s="118"/>
      <c r="D4" s="118"/>
      <c r="E4" s="254"/>
      <c r="G4" s="268"/>
      <c r="H4" s="268"/>
      <c r="I4" s="268"/>
      <c r="J4" s="268"/>
      <c r="K4" s="254"/>
    </row>
    <row r="5" spans="1:12" ht="18.75" customHeight="1" thickBot="1">
      <c r="A5" s="121"/>
      <c r="B5" s="121"/>
      <c r="C5" s="123"/>
      <c r="D5" s="121"/>
      <c r="E5" s="120"/>
      <c r="G5" s="269"/>
      <c r="H5" s="269"/>
      <c r="I5" s="271"/>
      <c r="J5" s="269"/>
      <c r="K5" s="120"/>
    </row>
    <row r="6" spans="1:12" ht="129" customHeight="1">
      <c r="A6" s="169"/>
      <c r="B6" s="187" t="s">
        <v>490</v>
      </c>
      <c r="C6" s="171" t="s">
        <v>43</v>
      </c>
      <c r="D6" s="171" t="s">
        <v>44</v>
      </c>
      <c r="E6" s="172" t="s">
        <v>45</v>
      </c>
      <c r="F6" s="121"/>
      <c r="G6" s="272"/>
      <c r="H6" s="273" t="s">
        <v>491</v>
      </c>
      <c r="I6" s="274" t="s">
        <v>46</v>
      </c>
      <c r="J6" s="274" t="s">
        <v>47</v>
      </c>
      <c r="K6" s="172" t="s">
        <v>48</v>
      </c>
      <c r="L6" s="121"/>
    </row>
    <row r="7" spans="1:12" ht="93" customHeight="1">
      <c r="A7" s="173">
        <v>1</v>
      </c>
      <c r="B7" s="115" t="s">
        <v>49</v>
      </c>
      <c r="C7" s="330"/>
      <c r="D7" s="331" t="s">
        <v>50</v>
      </c>
      <c r="E7" s="255">
        <f>IF(C7="Cumple", 1, 0)</f>
        <v>0</v>
      </c>
      <c r="F7" s="121"/>
      <c r="G7" s="275">
        <v>1</v>
      </c>
      <c r="H7" s="276" t="s">
        <v>51</v>
      </c>
      <c r="I7" s="277"/>
      <c r="J7" s="278"/>
      <c r="K7" s="255">
        <f t="shared" ref="K7:K11" si="0">IF(I7="Met", 1, 0)</f>
        <v>0</v>
      </c>
      <c r="L7" s="121"/>
    </row>
    <row r="8" spans="1:12" ht="263.25" customHeight="1">
      <c r="A8" s="173">
        <v>2</v>
      </c>
      <c r="B8" s="115" t="s">
        <v>52</v>
      </c>
      <c r="C8" s="330"/>
      <c r="D8" s="331"/>
      <c r="E8" s="255">
        <f t="shared" ref="E8:E11" si="1">IF(C8="Cumple", 1, 0)</f>
        <v>0</v>
      </c>
      <c r="F8" s="121"/>
      <c r="G8" s="275">
        <v>2</v>
      </c>
      <c r="H8" s="276" t="s">
        <v>53</v>
      </c>
      <c r="I8" s="277"/>
      <c r="J8" s="278"/>
      <c r="K8" s="255">
        <f t="shared" si="0"/>
        <v>0</v>
      </c>
      <c r="L8" s="121"/>
    </row>
    <row r="9" spans="1:12" ht="285" customHeight="1">
      <c r="A9" s="173">
        <v>3</v>
      </c>
      <c r="B9" s="115" t="s">
        <v>54</v>
      </c>
      <c r="C9" s="330"/>
      <c r="D9" s="331"/>
      <c r="E9" s="255">
        <f t="shared" si="1"/>
        <v>0</v>
      </c>
      <c r="F9" s="121"/>
      <c r="G9" s="275">
        <v>3</v>
      </c>
      <c r="H9" s="276" t="s">
        <v>55</v>
      </c>
      <c r="I9" s="277"/>
      <c r="J9" s="278"/>
      <c r="K9" s="255">
        <f t="shared" si="0"/>
        <v>0</v>
      </c>
      <c r="L9" s="121"/>
    </row>
    <row r="10" spans="1:12" ht="105.75" customHeight="1">
      <c r="A10" s="173">
        <v>4</v>
      </c>
      <c r="B10" s="115" t="s">
        <v>56</v>
      </c>
      <c r="C10" s="330"/>
      <c r="D10" s="331"/>
      <c r="E10" s="255">
        <f t="shared" si="1"/>
        <v>0</v>
      </c>
      <c r="F10" s="121"/>
      <c r="G10" s="275">
        <v>4</v>
      </c>
      <c r="H10" s="276" t="s">
        <v>57</v>
      </c>
      <c r="I10" s="277"/>
      <c r="J10" s="278"/>
      <c r="K10" s="255">
        <f t="shared" si="0"/>
        <v>0</v>
      </c>
      <c r="L10" s="121"/>
    </row>
    <row r="11" spans="1:12" ht="94.5" customHeight="1">
      <c r="A11" s="173">
        <v>5</v>
      </c>
      <c r="B11" s="115" t="s">
        <v>58</v>
      </c>
      <c r="C11" s="330"/>
      <c r="D11" s="331"/>
      <c r="E11" s="255">
        <f t="shared" si="1"/>
        <v>0</v>
      </c>
      <c r="F11" s="121"/>
      <c r="G11" s="275">
        <v>5</v>
      </c>
      <c r="H11" s="276" t="s">
        <v>59</v>
      </c>
      <c r="I11" s="277"/>
      <c r="J11" s="278"/>
      <c r="K11" s="255">
        <f t="shared" si="0"/>
        <v>0</v>
      </c>
      <c r="L11" s="121"/>
    </row>
    <row r="12" spans="1:12" ht="14.25" customHeight="1">
      <c r="A12" s="174"/>
      <c r="B12" s="161"/>
      <c r="C12" s="161"/>
      <c r="D12" s="162" t="s">
        <v>60</v>
      </c>
      <c r="E12" s="175">
        <f>SUM(E7:E11)</f>
        <v>0</v>
      </c>
      <c r="F12" s="121"/>
      <c r="G12" s="279"/>
      <c r="H12" s="280"/>
      <c r="I12" s="280"/>
      <c r="J12" s="281" t="s">
        <v>61</v>
      </c>
      <c r="K12" s="175">
        <f>SUM(K7:K11)</f>
        <v>0</v>
      </c>
      <c r="L12" s="121"/>
    </row>
    <row r="13" spans="1:12" ht="16" thickBot="1">
      <c r="A13" s="176"/>
      <c r="B13" s="177"/>
      <c r="C13" s="177"/>
      <c r="D13" s="188" t="s">
        <v>62</v>
      </c>
      <c r="E13" s="179" t="s">
        <v>63</v>
      </c>
      <c r="F13" s="121"/>
      <c r="G13" s="282"/>
      <c r="H13" s="283"/>
      <c r="I13" s="283"/>
      <c r="J13" s="284" t="s">
        <v>64</v>
      </c>
      <c r="K13" s="179" t="s">
        <v>65</v>
      </c>
      <c r="L13" s="121"/>
    </row>
    <row r="14" spans="1:12" ht="30.75" customHeight="1" thickBot="1">
      <c r="A14" s="121"/>
      <c r="B14" s="121"/>
      <c r="C14" s="122"/>
      <c r="D14" s="121"/>
      <c r="E14" s="120"/>
      <c r="G14" s="269"/>
      <c r="H14" s="269"/>
      <c r="I14" s="285"/>
      <c r="J14" s="269"/>
      <c r="K14" s="120"/>
    </row>
    <row r="15" spans="1:12" ht="99" customHeight="1">
      <c r="A15" s="169"/>
      <c r="B15" s="180" t="s">
        <v>66</v>
      </c>
      <c r="C15" s="171" t="s">
        <v>43</v>
      </c>
      <c r="D15" s="171" t="s">
        <v>44</v>
      </c>
      <c r="E15" s="172" t="s">
        <v>45</v>
      </c>
      <c r="F15" s="121"/>
      <c r="G15" s="272"/>
      <c r="H15" s="286" t="s">
        <v>67</v>
      </c>
      <c r="I15" s="274" t="s">
        <v>46</v>
      </c>
      <c r="J15" s="274" t="s">
        <v>47</v>
      </c>
      <c r="K15" s="172" t="s">
        <v>48</v>
      </c>
      <c r="L15" s="121"/>
    </row>
    <row r="16" spans="1:12" ht="105">
      <c r="A16" s="173">
        <v>1</v>
      </c>
      <c r="B16" s="115" t="s">
        <v>68</v>
      </c>
      <c r="C16" s="330"/>
      <c r="D16" s="331"/>
      <c r="E16" s="255">
        <f>IF(C16="Cumple", 1, 0)</f>
        <v>0</v>
      </c>
      <c r="F16" s="121"/>
      <c r="G16" s="275">
        <v>1</v>
      </c>
      <c r="H16" s="276" t="s">
        <v>69</v>
      </c>
      <c r="I16" s="277"/>
      <c r="J16" s="278"/>
      <c r="K16" s="255">
        <f t="shared" ref="K16:K18" si="2">IF(I16="Met", 1, 0)</f>
        <v>0</v>
      </c>
      <c r="L16" s="121"/>
    </row>
    <row r="17" spans="1:12" ht="62">
      <c r="A17" s="173">
        <v>2</v>
      </c>
      <c r="B17" s="115" t="s">
        <v>70</v>
      </c>
      <c r="C17" s="330"/>
      <c r="D17" s="331"/>
      <c r="E17" s="255">
        <f t="shared" ref="E17:E18" si="3">IF(C17="Cumple", 1, 0)</f>
        <v>0</v>
      </c>
      <c r="F17" s="121"/>
      <c r="G17" s="275">
        <v>2</v>
      </c>
      <c r="H17" s="287" t="s">
        <v>71</v>
      </c>
      <c r="I17" s="277"/>
      <c r="J17" s="278"/>
      <c r="K17" s="255">
        <f t="shared" si="2"/>
        <v>0</v>
      </c>
      <c r="L17" s="121"/>
    </row>
    <row r="18" spans="1:12" ht="46.5">
      <c r="A18" s="173">
        <v>3</v>
      </c>
      <c r="B18" s="115" t="s">
        <v>72</v>
      </c>
      <c r="C18" s="330"/>
      <c r="D18" s="331"/>
      <c r="E18" s="255">
        <f t="shared" si="3"/>
        <v>0</v>
      </c>
      <c r="F18" s="121"/>
      <c r="G18" s="275">
        <v>3</v>
      </c>
      <c r="H18" s="287" t="s">
        <v>73</v>
      </c>
      <c r="I18" s="277"/>
      <c r="J18" s="278"/>
      <c r="K18" s="255">
        <f t="shared" si="2"/>
        <v>0</v>
      </c>
      <c r="L18" s="121"/>
    </row>
    <row r="19" spans="1:12" ht="15" customHeight="1">
      <c r="A19" s="174"/>
      <c r="B19" s="161"/>
      <c r="C19" s="161"/>
      <c r="D19" s="162" t="s">
        <v>74</v>
      </c>
      <c r="E19" s="175">
        <f>SUM(E16:E18)</f>
        <v>0</v>
      </c>
      <c r="F19" s="121"/>
      <c r="G19" s="279"/>
      <c r="H19" s="280"/>
      <c r="I19" s="280"/>
      <c r="J19" s="281" t="s">
        <v>75</v>
      </c>
      <c r="K19" s="175">
        <f>SUM(K16:K18)</f>
        <v>0</v>
      </c>
      <c r="L19" s="121"/>
    </row>
    <row r="20" spans="1:12" ht="15" customHeight="1" thickBot="1">
      <c r="A20" s="176"/>
      <c r="B20" s="177"/>
      <c r="C20" s="177"/>
      <c r="D20" s="178"/>
      <c r="E20" s="179" t="s">
        <v>76</v>
      </c>
      <c r="F20" s="121"/>
      <c r="G20" s="282"/>
      <c r="H20" s="283"/>
      <c r="I20" s="283"/>
      <c r="J20" s="288"/>
      <c r="K20" s="179" t="s">
        <v>77</v>
      </c>
      <c r="L20" s="121"/>
    </row>
    <row r="21" spans="1:12" ht="14.25" customHeight="1" thickBot="1">
      <c r="A21" s="121"/>
      <c r="B21" s="121"/>
      <c r="C21" s="122"/>
      <c r="D21" s="121"/>
      <c r="E21" s="120"/>
      <c r="G21" s="269"/>
      <c r="H21" s="269"/>
      <c r="I21" s="285"/>
      <c r="J21" s="269"/>
      <c r="K21" s="120"/>
    </row>
    <row r="22" spans="1:12" ht="110.25" customHeight="1">
      <c r="A22" s="169"/>
      <c r="B22" s="180" t="s">
        <v>78</v>
      </c>
      <c r="C22" s="171" t="s">
        <v>43</v>
      </c>
      <c r="D22" s="171" t="s">
        <v>44</v>
      </c>
      <c r="E22" s="172" t="s">
        <v>45</v>
      </c>
      <c r="F22" s="121"/>
      <c r="G22" s="272"/>
      <c r="H22" s="286" t="s">
        <v>79</v>
      </c>
      <c r="I22" s="274" t="s">
        <v>46</v>
      </c>
      <c r="J22" s="274" t="s">
        <v>47</v>
      </c>
      <c r="K22" s="172" t="s">
        <v>48</v>
      </c>
      <c r="L22" s="121"/>
    </row>
    <row r="23" spans="1:12" ht="210" customHeight="1">
      <c r="A23" s="173">
        <v>1</v>
      </c>
      <c r="B23" s="117" t="s">
        <v>80</v>
      </c>
      <c r="C23" s="330"/>
      <c r="D23" s="331"/>
      <c r="E23" s="255">
        <f>IF(C23="Cumple", 1, 0)</f>
        <v>0</v>
      </c>
      <c r="F23" s="121"/>
      <c r="G23" s="275">
        <v>1</v>
      </c>
      <c r="H23" s="287" t="s">
        <v>81</v>
      </c>
      <c r="I23" s="277"/>
      <c r="J23" s="289"/>
      <c r="K23" s="255">
        <f t="shared" ref="K23:K25" si="4">IF(I23="Met", 1, 0)</f>
        <v>0</v>
      </c>
      <c r="L23" s="121"/>
    </row>
    <row r="24" spans="1:12" ht="92.25" customHeight="1">
      <c r="A24" s="173">
        <v>2</v>
      </c>
      <c r="B24" s="115" t="s">
        <v>82</v>
      </c>
      <c r="C24" s="330"/>
      <c r="D24" s="331"/>
      <c r="E24" s="255">
        <f t="shared" ref="E24:E25" si="5">IF(C24="Cumple", 1, 0)</f>
        <v>0</v>
      </c>
      <c r="F24" s="121"/>
      <c r="G24" s="275">
        <v>2</v>
      </c>
      <c r="H24" s="276" t="s">
        <v>83</v>
      </c>
      <c r="I24" s="277"/>
      <c r="J24" s="289"/>
      <c r="K24" s="255">
        <f t="shared" si="4"/>
        <v>0</v>
      </c>
      <c r="L24" s="121"/>
    </row>
    <row r="25" spans="1:12" ht="77.25" customHeight="1">
      <c r="A25" s="173">
        <v>3</v>
      </c>
      <c r="B25" s="117" t="s">
        <v>84</v>
      </c>
      <c r="C25" s="330"/>
      <c r="D25" s="331"/>
      <c r="E25" s="255">
        <f t="shared" si="5"/>
        <v>0</v>
      </c>
      <c r="F25" s="121"/>
      <c r="G25" s="275">
        <v>3</v>
      </c>
      <c r="H25" s="287" t="s">
        <v>85</v>
      </c>
      <c r="I25" s="277"/>
      <c r="J25" s="289"/>
      <c r="K25" s="255">
        <f t="shared" si="4"/>
        <v>0</v>
      </c>
      <c r="L25" s="121"/>
    </row>
    <row r="26" spans="1:12" ht="15" customHeight="1">
      <c r="A26" s="185"/>
      <c r="B26" s="161"/>
      <c r="C26" s="161"/>
      <c r="D26" s="162" t="s">
        <v>86</v>
      </c>
      <c r="E26" s="175">
        <f>SUM(E23:E25)</f>
        <v>0</v>
      </c>
      <c r="F26" s="121"/>
      <c r="G26" s="290"/>
      <c r="H26" s="280"/>
      <c r="I26" s="280"/>
      <c r="J26" s="281" t="s">
        <v>87</v>
      </c>
      <c r="K26" s="175">
        <f>SUM(K23:K25)</f>
        <v>0</v>
      </c>
      <c r="L26" s="121"/>
    </row>
    <row r="27" spans="1:12" ht="15" customHeight="1" thickBot="1">
      <c r="A27" s="186"/>
      <c r="B27" s="177"/>
      <c r="C27" s="177"/>
      <c r="D27" s="178"/>
      <c r="E27" s="179" t="s">
        <v>76</v>
      </c>
      <c r="F27" s="121"/>
      <c r="G27" s="291"/>
      <c r="H27" s="283"/>
      <c r="I27" s="283"/>
      <c r="J27" s="288"/>
      <c r="K27" s="179" t="s">
        <v>77</v>
      </c>
      <c r="L27" s="121"/>
    </row>
    <row r="28" spans="1:12" ht="14.25" customHeight="1" thickBot="1">
      <c r="A28" s="121"/>
      <c r="B28" s="121"/>
      <c r="C28" s="122"/>
      <c r="D28" s="121"/>
      <c r="E28" s="120"/>
      <c r="G28" s="269"/>
      <c r="H28" s="269"/>
      <c r="I28" s="285"/>
      <c r="J28" s="269"/>
      <c r="K28" s="120"/>
    </row>
    <row r="29" spans="1:12" ht="102" customHeight="1">
      <c r="A29" s="169"/>
      <c r="B29" s="180" t="s">
        <v>88</v>
      </c>
      <c r="C29" s="171" t="s">
        <v>43</v>
      </c>
      <c r="D29" s="171" t="s">
        <v>44</v>
      </c>
      <c r="E29" s="172" t="s">
        <v>45</v>
      </c>
      <c r="F29" s="121"/>
      <c r="G29" s="272"/>
      <c r="H29" s="286" t="s">
        <v>89</v>
      </c>
      <c r="I29" s="274" t="s">
        <v>46</v>
      </c>
      <c r="J29" s="274" t="s">
        <v>47</v>
      </c>
      <c r="K29" s="172" t="s">
        <v>48</v>
      </c>
      <c r="L29" s="121"/>
    </row>
    <row r="30" spans="1:12" ht="136.5" customHeight="1">
      <c r="A30" s="173">
        <v>1</v>
      </c>
      <c r="B30" s="117" t="s">
        <v>90</v>
      </c>
      <c r="C30" s="330"/>
      <c r="D30" s="331"/>
      <c r="E30" s="255">
        <f>IF(C30="Cumple", 1, 0)</f>
        <v>0</v>
      </c>
      <c r="F30" s="121"/>
      <c r="G30" s="275">
        <v>1</v>
      </c>
      <c r="H30" s="287" t="s">
        <v>91</v>
      </c>
      <c r="I30" s="277"/>
      <c r="J30" s="289"/>
      <c r="K30" s="255">
        <f t="shared" ref="K30:K36" si="6">IF(I30="Met", 1, 0)</f>
        <v>0</v>
      </c>
      <c r="L30" s="121"/>
    </row>
    <row r="31" spans="1:12" ht="153.75" customHeight="1">
      <c r="A31" s="173">
        <v>2</v>
      </c>
      <c r="B31" s="117" t="s">
        <v>92</v>
      </c>
      <c r="C31" s="330"/>
      <c r="D31" s="331"/>
      <c r="E31" s="255">
        <f t="shared" ref="E31:E36" si="7">IF(C31="Cumple", 1, 0)</f>
        <v>0</v>
      </c>
      <c r="F31" s="121"/>
      <c r="G31" s="275">
        <v>2</v>
      </c>
      <c r="H31" s="287" t="s">
        <v>93</v>
      </c>
      <c r="I31" s="277"/>
      <c r="J31" s="289"/>
      <c r="K31" s="255">
        <f t="shared" si="6"/>
        <v>0</v>
      </c>
      <c r="L31" s="121"/>
    </row>
    <row r="32" spans="1:12" ht="66" customHeight="1">
      <c r="A32" s="173">
        <v>3</v>
      </c>
      <c r="B32" s="115" t="s">
        <v>94</v>
      </c>
      <c r="C32" s="330"/>
      <c r="D32" s="331"/>
      <c r="E32" s="255">
        <f t="shared" si="7"/>
        <v>0</v>
      </c>
      <c r="F32" s="121"/>
      <c r="G32" s="275">
        <v>3</v>
      </c>
      <c r="H32" s="276" t="s">
        <v>95</v>
      </c>
      <c r="I32" s="277"/>
      <c r="J32" s="289"/>
      <c r="K32" s="255">
        <f t="shared" si="6"/>
        <v>0</v>
      </c>
      <c r="L32" s="121"/>
    </row>
    <row r="33" spans="1:12" ht="82.5" customHeight="1">
      <c r="A33" s="173">
        <v>4</v>
      </c>
      <c r="B33" s="115" t="s">
        <v>96</v>
      </c>
      <c r="C33" s="330"/>
      <c r="D33" s="331"/>
      <c r="E33" s="255">
        <f t="shared" si="7"/>
        <v>0</v>
      </c>
      <c r="F33" s="121"/>
      <c r="G33" s="275">
        <v>4</v>
      </c>
      <c r="H33" s="276" t="s">
        <v>97</v>
      </c>
      <c r="I33" s="277"/>
      <c r="J33" s="289"/>
      <c r="K33" s="255">
        <f t="shared" si="6"/>
        <v>0</v>
      </c>
      <c r="L33" s="121"/>
    </row>
    <row r="34" spans="1:12" ht="119.25" customHeight="1">
      <c r="A34" s="173">
        <v>5</v>
      </c>
      <c r="B34" s="117" t="s">
        <v>98</v>
      </c>
      <c r="C34" s="330"/>
      <c r="D34" s="331"/>
      <c r="E34" s="255">
        <f t="shared" si="7"/>
        <v>0</v>
      </c>
      <c r="F34" s="121"/>
      <c r="G34" s="275">
        <v>5</v>
      </c>
      <c r="H34" s="276" t="s">
        <v>99</v>
      </c>
      <c r="I34" s="277"/>
      <c r="J34" s="289"/>
      <c r="K34" s="255">
        <f t="shared" si="6"/>
        <v>0</v>
      </c>
      <c r="L34" s="121"/>
    </row>
    <row r="35" spans="1:12" ht="120" customHeight="1">
      <c r="A35" s="173">
        <v>6</v>
      </c>
      <c r="B35" s="115" t="s">
        <v>100</v>
      </c>
      <c r="C35" s="330"/>
      <c r="D35" s="331"/>
      <c r="E35" s="255">
        <f t="shared" si="7"/>
        <v>0</v>
      </c>
      <c r="F35" s="121"/>
      <c r="G35" s="275">
        <v>6</v>
      </c>
      <c r="H35" s="276" t="s">
        <v>101</v>
      </c>
      <c r="I35" s="277"/>
      <c r="J35" s="289"/>
      <c r="K35" s="255">
        <f t="shared" si="6"/>
        <v>0</v>
      </c>
      <c r="L35" s="121"/>
    </row>
    <row r="36" spans="1:12" ht="42" customHeight="1">
      <c r="A36" s="173">
        <v>7</v>
      </c>
      <c r="B36" s="115" t="s">
        <v>102</v>
      </c>
      <c r="C36" s="330"/>
      <c r="D36" s="331"/>
      <c r="E36" s="255">
        <f t="shared" si="7"/>
        <v>0</v>
      </c>
      <c r="F36" s="121"/>
      <c r="G36" s="275">
        <v>7</v>
      </c>
      <c r="H36" s="276" t="s">
        <v>103</v>
      </c>
      <c r="I36" s="277"/>
      <c r="J36" s="289"/>
      <c r="K36" s="255">
        <f t="shared" si="6"/>
        <v>0</v>
      </c>
      <c r="L36" s="121"/>
    </row>
    <row r="37" spans="1:12" ht="15.5">
      <c r="A37" s="185"/>
      <c r="B37" s="161"/>
      <c r="C37" s="161"/>
      <c r="D37" s="164" t="s">
        <v>104</v>
      </c>
      <c r="E37" s="256">
        <f>SUM(E30:E36)</f>
        <v>0</v>
      </c>
      <c r="F37" s="121"/>
      <c r="G37" s="279"/>
      <c r="H37" s="280"/>
      <c r="I37" s="280"/>
      <c r="J37" s="292" t="s">
        <v>105</v>
      </c>
      <c r="K37" s="256">
        <f>SUM(K30:K36)</f>
        <v>0</v>
      </c>
      <c r="L37" s="121"/>
    </row>
    <row r="38" spans="1:12" ht="16" thickBot="1">
      <c r="A38" s="186"/>
      <c r="B38" s="177"/>
      <c r="C38" s="177"/>
      <c r="D38" s="178"/>
      <c r="E38" s="179" t="s">
        <v>106</v>
      </c>
      <c r="F38" s="121"/>
      <c r="G38" s="291"/>
      <c r="H38" s="283"/>
      <c r="I38" s="283"/>
      <c r="J38" s="288"/>
      <c r="K38" s="179" t="s">
        <v>107</v>
      </c>
      <c r="L38" s="121"/>
    </row>
    <row r="39" spans="1:12" ht="16" thickBot="1">
      <c r="A39" s="121"/>
      <c r="B39" s="121"/>
      <c r="C39" s="122"/>
      <c r="D39" s="121"/>
      <c r="E39" s="120"/>
      <c r="G39" s="269"/>
      <c r="H39" s="269"/>
      <c r="I39" s="285"/>
      <c r="J39" s="269"/>
      <c r="K39" s="120"/>
    </row>
    <row r="40" spans="1:12" ht="31">
      <c r="A40" s="169"/>
      <c r="B40" s="180" t="s">
        <v>108</v>
      </c>
      <c r="C40" s="171" t="s">
        <v>43</v>
      </c>
      <c r="D40" s="171" t="s">
        <v>44</v>
      </c>
      <c r="E40" s="172" t="s">
        <v>45</v>
      </c>
      <c r="F40" s="121"/>
      <c r="G40" s="293"/>
      <c r="H40" s="294" t="s">
        <v>109</v>
      </c>
      <c r="I40" s="295" t="s">
        <v>46</v>
      </c>
      <c r="J40" s="295" t="s">
        <v>47</v>
      </c>
      <c r="K40" s="182" t="s">
        <v>48</v>
      </c>
      <c r="L40" s="121"/>
    </row>
    <row r="41" spans="1:12" ht="31">
      <c r="A41" s="173">
        <v>1</v>
      </c>
      <c r="B41" s="115" t="s">
        <v>110</v>
      </c>
      <c r="C41" s="330"/>
      <c r="D41" s="331"/>
      <c r="E41" s="255">
        <f>IF(C41="Cumple", 1, 0)</f>
        <v>0</v>
      </c>
      <c r="F41" s="121"/>
      <c r="G41" s="296">
        <v>1</v>
      </c>
      <c r="H41" s="297" t="s">
        <v>111</v>
      </c>
      <c r="I41" s="298"/>
      <c r="J41" s="299"/>
      <c r="K41" s="266">
        <f t="shared" ref="K41:K44" si="8">IF(I41="Met", 1, 0)</f>
        <v>0</v>
      </c>
      <c r="L41" s="121"/>
    </row>
    <row r="42" spans="1:12" ht="179">
      <c r="A42" s="173">
        <v>2</v>
      </c>
      <c r="B42" s="117" t="s">
        <v>112</v>
      </c>
      <c r="C42" s="330"/>
      <c r="D42" s="331"/>
      <c r="E42" s="255">
        <f t="shared" ref="E42:E44" si="9">IF(C42="Cumple", 1, 0)</f>
        <v>0</v>
      </c>
      <c r="F42" s="121"/>
      <c r="G42" s="296">
        <v>2</v>
      </c>
      <c r="H42" s="300" t="s">
        <v>113</v>
      </c>
      <c r="I42" s="298"/>
      <c r="J42" s="299"/>
      <c r="K42" s="266">
        <f t="shared" si="8"/>
        <v>0</v>
      </c>
      <c r="L42" s="121"/>
    </row>
    <row r="43" spans="1:12" ht="93">
      <c r="A43" s="173">
        <v>3</v>
      </c>
      <c r="B43" s="115" t="s">
        <v>114</v>
      </c>
      <c r="C43" s="330"/>
      <c r="D43" s="331"/>
      <c r="E43" s="255">
        <f t="shared" si="9"/>
        <v>0</v>
      </c>
      <c r="F43" s="121"/>
      <c r="G43" s="296">
        <v>3</v>
      </c>
      <c r="H43" s="297" t="s">
        <v>115</v>
      </c>
      <c r="I43" s="298"/>
      <c r="J43" s="299"/>
      <c r="K43" s="266">
        <f t="shared" si="8"/>
        <v>0</v>
      </c>
      <c r="L43" s="121"/>
    </row>
    <row r="44" spans="1:12" ht="77.5">
      <c r="A44" s="184">
        <v>4</v>
      </c>
      <c r="B44" s="115" t="s">
        <v>116</v>
      </c>
      <c r="C44" s="330"/>
      <c r="D44" s="332"/>
      <c r="E44" s="255">
        <f t="shared" si="9"/>
        <v>0</v>
      </c>
      <c r="F44" s="121"/>
      <c r="G44" s="296">
        <v>4</v>
      </c>
      <c r="H44" s="297" t="s">
        <v>117</v>
      </c>
      <c r="I44" s="298"/>
      <c r="J44" s="299"/>
      <c r="K44" s="266">
        <f t="shared" si="8"/>
        <v>0</v>
      </c>
      <c r="L44" s="121"/>
    </row>
    <row r="45" spans="1:12" ht="15" customHeight="1">
      <c r="A45" s="174"/>
      <c r="B45" s="161"/>
      <c r="C45" s="161"/>
      <c r="D45" s="162" t="s">
        <v>118</v>
      </c>
      <c r="E45" s="175">
        <f>SUM(E41:E44)</f>
        <v>0</v>
      </c>
      <c r="F45" s="121"/>
      <c r="G45" s="301"/>
      <c r="H45" s="302"/>
      <c r="I45" s="302"/>
      <c r="J45" s="303" t="s">
        <v>119</v>
      </c>
      <c r="K45" s="191">
        <f>SUM(K41:K44)</f>
        <v>0</v>
      </c>
      <c r="L45" s="121"/>
    </row>
    <row r="46" spans="1:12" ht="14.25" customHeight="1" thickBot="1">
      <c r="A46" s="176"/>
      <c r="B46" s="177"/>
      <c r="C46" s="177"/>
      <c r="D46" s="178"/>
      <c r="E46" s="179" t="s">
        <v>120</v>
      </c>
      <c r="F46" s="121"/>
      <c r="G46" s="304"/>
      <c r="H46" s="305"/>
      <c r="I46" s="305"/>
      <c r="J46" s="305"/>
      <c r="K46" s="192" t="s">
        <v>121</v>
      </c>
      <c r="L46" s="121"/>
    </row>
    <row r="47" spans="1:12" ht="16.5" customHeight="1" thickBot="1">
      <c r="A47" s="121"/>
      <c r="B47" s="121"/>
      <c r="C47" s="122"/>
      <c r="D47" s="121"/>
      <c r="E47" s="120"/>
      <c r="G47" s="269"/>
      <c r="H47" s="269"/>
      <c r="I47" s="285"/>
      <c r="J47" s="269"/>
      <c r="K47" s="120"/>
    </row>
    <row r="48" spans="1:12" ht="49.5" customHeight="1">
      <c r="A48" s="169"/>
      <c r="B48" s="180" t="s">
        <v>122</v>
      </c>
      <c r="C48" s="171" t="s">
        <v>43</v>
      </c>
      <c r="D48" s="181" t="s">
        <v>44</v>
      </c>
      <c r="E48" s="182" t="s">
        <v>45</v>
      </c>
      <c r="F48" s="121"/>
      <c r="G48" s="272"/>
      <c r="H48" s="286" t="s">
        <v>123</v>
      </c>
      <c r="I48" s="274" t="s">
        <v>46</v>
      </c>
      <c r="J48" s="306" t="s">
        <v>47</v>
      </c>
      <c r="K48" s="172" t="s">
        <v>48</v>
      </c>
      <c r="L48" s="121"/>
    </row>
    <row r="49" spans="1:12" ht="77.5">
      <c r="A49" s="183">
        <v>1</v>
      </c>
      <c r="B49" s="115" t="s">
        <v>124</v>
      </c>
      <c r="C49" s="333"/>
      <c r="D49" s="334"/>
      <c r="E49" s="257">
        <f>IF(C49="Cumple", 1, 0)</f>
        <v>0</v>
      </c>
      <c r="F49" s="121"/>
      <c r="G49" s="307">
        <v>1</v>
      </c>
      <c r="H49" s="276" t="s">
        <v>125</v>
      </c>
      <c r="I49" s="308"/>
      <c r="J49" s="309"/>
      <c r="K49" s="255">
        <f t="shared" ref="K49:K51" si="10">IF(I49="Met", 1, 0)</f>
        <v>0</v>
      </c>
      <c r="L49" s="121"/>
    </row>
    <row r="50" spans="1:12" ht="108.5">
      <c r="A50" s="183">
        <v>2</v>
      </c>
      <c r="B50" s="115" t="s">
        <v>126</v>
      </c>
      <c r="C50" s="333"/>
      <c r="D50" s="334"/>
      <c r="E50" s="257">
        <f t="shared" ref="E50:E51" si="11">IF(C50="Cumple", 1, 0)</f>
        <v>0</v>
      </c>
      <c r="F50" s="121"/>
      <c r="G50" s="307">
        <v>2</v>
      </c>
      <c r="H50" s="276" t="s">
        <v>127</v>
      </c>
      <c r="I50" s="308"/>
      <c r="J50" s="309"/>
      <c r="K50" s="255">
        <f t="shared" si="10"/>
        <v>0</v>
      </c>
      <c r="L50" s="121"/>
    </row>
    <row r="51" spans="1:12" ht="15.5">
      <c r="A51" s="173">
        <v>3</v>
      </c>
      <c r="B51" s="115" t="s">
        <v>128</v>
      </c>
      <c r="C51" s="333"/>
      <c r="D51" s="334"/>
      <c r="E51" s="257">
        <f t="shared" si="11"/>
        <v>0</v>
      </c>
      <c r="F51" s="121"/>
      <c r="G51" s="275">
        <v>3</v>
      </c>
      <c r="H51" s="276" t="s">
        <v>129</v>
      </c>
      <c r="I51" s="277"/>
      <c r="J51" s="310"/>
      <c r="K51" s="255">
        <f t="shared" si="10"/>
        <v>0</v>
      </c>
      <c r="L51" s="121"/>
    </row>
    <row r="52" spans="1:12" ht="15" customHeight="1">
      <c r="A52" s="174"/>
      <c r="B52" s="161"/>
      <c r="C52" s="161"/>
      <c r="D52" s="163" t="s">
        <v>130</v>
      </c>
      <c r="E52" s="175">
        <f>SUM(E49:E51)</f>
        <v>0</v>
      </c>
      <c r="F52" s="121"/>
      <c r="G52" s="279"/>
      <c r="H52" s="280"/>
      <c r="I52" s="280"/>
      <c r="J52" s="281" t="s">
        <v>131</v>
      </c>
      <c r="K52" s="175">
        <f>SUM(K49:K51)</f>
        <v>0</v>
      </c>
      <c r="L52" s="121"/>
    </row>
    <row r="53" spans="1:12" ht="15" customHeight="1" thickBot="1">
      <c r="A53" s="176"/>
      <c r="B53" s="177"/>
      <c r="C53" s="177"/>
      <c r="D53" s="178"/>
      <c r="E53" s="179" t="s">
        <v>76</v>
      </c>
      <c r="F53" s="121"/>
      <c r="G53" s="282"/>
      <c r="H53" s="283"/>
      <c r="I53" s="283"/>
      <c r="J53" s="288"/>
      <c r="K53" s="179" t="s">
        <v>77</v>
      </c>
      <c r="L53" s="121"/>
    </row>
    <row r="54" spans="1:12" ht="14.25" customHeight="1" thickBot="1">
      <c r="A54" s="119"/>
      <c r="B54" s="118"/>
      <c r="C54" s="118"/>
      <c r="D54" s="118"/>
      <c r="E54" s="120"/>
      <c r="G54" s="311"/>
      <c r="H54" s="268"/>
      <c r="I54" s="268"/>
      <c r="J54" s="268"/>
      <c r="K54" s="120"/>
    </row>
    <row r="55" spans="1:12" ht="152.25" customHeight="1">
      <c r="A55" s="169"/>
      <c r="B55" s="170" t="s">
        <v>132</v>
      </c>
      <c r="C55" s="171" t="s">
        <v>43</v>
      </c>
      <c r="D55" s="171" t="s">
        <v>44</v>
      </c>
      <c r="E55" s="172" t="s">
        <v>45</v>
      </c>
      <c r="F55" s="121"/>
      <c r="G55" s="272"/>
      <c r="H55" s="286" t="s">
        <v>133</v>
      </c>
      <c r="I55" s="274" t="s">
        <v>46</v>
      </c>
      <c r="J55" s="274" t="s">
        <v>47</v>
      </c>
      <c r="K55" s="172" t="s">
        <v>48</v>
      </c>
      <c r="L55" s="121"/>
    </row>
    <row r="56" spans="1:12" ht="155">
      <c r="A56" s="173">
        <v>1</v>
      </c>
      <c r="B56" s="115" t="s">
        <v>134</v>
      </c>
      <c r="C56" s="330"/>
      <c r="D56" s="335"/>
      <c r="E56" s="255">
        <f>IF(C56="Cumple", 1, 0)</f>
        <v>0</v>
      </c>
      <c r="F56" s="121"/>
      <c r="G56" s="275">
        <v>1</v>
      </c>
      <c r="H56" s="276" t="s">
        <v>135</v>
      </c>
      <c r="I56" s="277"/>
      <c r="J56" s="278"/>
      <c r="K56" s="255">
        <f t="shared" ref="K56:K59" si="12">IF(I56="Met", 1, 0)</f>
        <v>0</v>
      </c>
      <c r="L56" s="121"/>
    </row>
    <row r="57" spans="1:12" ht="62">
      <c r="A57" s="173">
        <v>2</v>
      </c>
      <c r="B57" s="115" t="s">
        <v>136</v>
      </c>
      <c r="C57" s="330"/>
      <c r="D57" s="335"/>
      <c r="E57" s="255">
        <f t="shared" ref="E57:E59" si="13">IF(C57="Cumple", 1, 0)</f>
        <v>0</v>
      </c>
      <c r="F57" s="121"/>
      <c r="G57" s="275">
        <v>2</v>
      </c>
      <c r="H57" s="276" t="s">
        <v>137</v>
      </c>
      <c r="I57" s="277"/>
      <c r="J57" s="278"/>
      <c r="K57" s="255">
        <f t="shared" si="12"/>
        <v>0</v>
      </c>
      <c r="L57" s="121"/>
    </row>
    <row r="58" spans="1:12" ht="62">
      <c r="A58" s="173">
        <v>3</v>
      </c>
      <c r="B58" s="115" t="s">
        <v>138</v>
      </c>
      <c r="C58" s="330"/>
      <c r="D58" s="335"/>
      <c r="E58" s="255">
        <f t="shared" si="13"/>
        <v>0</v>
      </c>
      <c r="F58" s="121"/>
      <c r="G58" s="275">
        <v>3</v>
      </c>
      <c r="H58" s="312" t="s">
        <v>139</v>
      </c>
      <c r="I58" s="277"/>
      <c r="J58" s="278"/>
      <c r="K58" s="255">
        <f t="shared" si="12"/>
        <v>0</v>
      </c>
      <c r="L58" s="121"/>
    </row>
    <row r="59" spans="1:12" ht="93">
      <c r="A59" s="173">
        <v>4</v>
      </c>
      <c r="B59" s="115" t="s">
        <v>140</v>
      </c>
      <c r="C59" s="330"/>
      <c r="D59" s="335"/>
      <c r="E59" s="255">
        <f t="shared" si="13"/>
        <v>0</v>
      </c>
      <c r="F59" s="121"/>
      <c r="G59" s="275">
        <v>4</v>
      </c>
      <c r="H59" s="276" t="s">
        <v>141</v>
      </c>
      <c r="I59" s="277"/>
      <c r="J59" s="278"/>
      <c r="K59" s="255">
        <f t="shared" si="12"/>
        <v>0</v>
      </c>
      <c r="L59" s="121"/>
    </row>
    <row r="60" spans="1:12" ht="15" customHeight="1">
      <c r="A60" s="174"/>
      <c r="B60" s="161"/>
      <c r="C60" s="161"/>
      <c r="D60" s="162" t="s">
        <v>142</v>
      </c>
      <c r="E60" s="175">
        <f>SUM(E56:E59)</f>
        <v>0</v>
      </c>
      <c r="F60" s="121"/>
      <c r="G60" s="279"/>
      <c r="H60" s="280"/>
      <c r="I60" s="280"/>
      <c r="J60" s="281" t="s">
        <v>143</v>
      </c>
      <c r="K60" s="175">
        <f>SUM(K56:K59)</f>
        <v>0</v>
      </c>
      <c r="L60" s="121"/>
    </row>
    <row r="61" spans="1:12" ht="15" customHeight="1" thickBot="1">
      <c r="A61" s="176"/>
      <c r="B61" s="177"/>
      <c r="C61" s="177"/>
      <c r="D61" s="178"/>
      <c r="E61" s="179" t="s">
        <v>120</v>
      </c>
      <c r="F61" s="121"/>
      <c r="G61" s="282"/>
      <c r="H61" s="283"/>
      <c r="I61" s="283"/>
      <c r="J61" s="288"/>
      <c r="K61" s="179" t="s">
        <v>121</v>
      </c>
      <c r="L61" s="121"/>
    </row>
    <row r="62" spans="1:12" ht="15" customHeight="1">
      <c r="A62" s="119"/>
      <c r="B62" s="118"/>
      <c r="C62" s="118"/>
      <c r="D62" s="118"/>
      <c r="E62" s="120"/>
      <c r="G62" s="311"/>
      <c r="H62" s="268"/>
      <c r="I62" s="268"/>
      <c r="J62" s="268"/>
      <c r="K62" s="120"/>
    </row>
    <row r="63" spans="1:12" ht="14.25" customHeight="1">
      <c r="C63" s="116"/>
      <c r="E63" s="258"/>
      <c r="G63" s="313"/>
      <c r="H63" s="313"/>
      <c r="I63" s="314"/>
      <c r="J63" s="313"/>
      <c r="K63" s="258"/>
    </row>
    <row r="64" spans="1:12" ht="14.25" customHeight="1">
      <c r="B64" s="199" t="s">
        <v>144</v>
      </c>
      <c r="C64" s="570"/>
      <c r="D64" s="199"/>
      <c r="E64" s="259"/>
      <c r="F64" s="571"/>
      <c r="G64" s="572"/>
      <c r="H64" s="315" t="s">
        <v>145</v>
      </c>
      <c r="I64" s="337"/>
      <c r="J64" s="337"/>
      <c r="K64" s="258"/>
    </row>
    <row r="65" spans="1:11" ht="15" customHeight="1" thickBot="1">
      <c r="B65" s="573"/>
      <c r="C65" s="574"/>
      <c r="D65" s="199"/>
      <c r="E65" s="259"/>
      <c r="F65" s="571"/>
      <c r="G65" s="572"/>
      <c r="H65" s="575"/>
      <c r="I65" s="337"/>
      <c r="J65" s="337"/>
      <c r="K65" s="258"/>
    </row>
    <row r="66" spans="1:11" ht="14.25" customHeight="1" thickBot="1">
      <c r="A66" s="121"/>
      <c r="B66" s="165" t="s">
        <v>146</v>
      </c>
      <c r="C66" s="576" t="s">
        <v>147</v>
      </c>
      <c r="D66" s="577"/>
      <c r="E66" s="260"/>
      <c r="F66" s="571"/>
      <c r="G66" s="578"/>
      <c r="H66" s="316" t="s">
        <v>148</v>
      </c>
      <c r="I66" s="317" t="s">
        <v>149</v>
      </c>
      <c r="J66" s="318"/>
      <c r="K66" s="258"/>
    </row>
    <row r="67" spans="1:11" ht="16" thickBot="1">
      <c r="B67" s="579" t="s">
        <v>150</v>
      </c>
      <c r="C67" s="580"/>
      <c r="D67" s="581"/>
      <c r="E67" s="261"/>
      <c r="F67" s="571"/>
      <c r="G67" s="578"/>
      <c r="H67" s="582" t="s">
        <v>151</v>
      </c>
      <c r="I67" s="319"/>
      <c r="J67" s="320"/>
    </row>
    <row r="68" spans="1:11" ht="14.25" customHeight="1">
      <c r="A68" s="121"/>
      <c r="B68" s="166">
        <f>SUM(E12+E19+E26+E37+E45+E52+E60)</f>
        <v>0</v>
      </c>
      <c r="C68" s="583" t="s">
        <v>152</v>
      </c>
      <c r="D68" s="584"/>
      <c r="E68" s="262"/>
      <c r="F68" s="571"/>
      <c r="G68" s="578"/>
      <c r="H68" s="321">
        <f>SUM(K12+K19+K26+K37+K45+K52+K60)</f>
        <v>0</v>
      </c>
      <c r="I68" s="322" t="s">
        <v>153</v>
      </c>
      <c r="J68" s="323"/>
    </row>
    <row r="69" spans="1:11" ht="14.25" customHeight="1">
      <c r="A69" s="121"/>
      <c r="B69" s="585" t="s">
        <v>154</v>
      </c>
      <c r="C69" s="586" t="s">
        <v>155</v>
      </c>
      <c r="D69" s="587"/>
      <c r="E69" s="263"/>
      <c r="F69" s="571"/>
      <c r="G69" s="588"/>
      <c r="H69" s="324" t="s">
        <v>156</v>
      </c>
      <c r="I69" s="325" t="s">
        <v>157</v>
      </c>
      <c r="J69" s="326"/>
    </row>
    <row r="70" spans="1:11" ht="52" customHeight="1" thickBot="1">
      <c r="B70" s="589" t="s">
        <v>158</v>
      </c>
      <c r="C70" s="590"/>
      <c r="D70" s="591"/>
      <c r="E70" s="264"/>
      <c r="F70" s="571"/>
      <c r="G70" s="588"/>
      <c r="H70" s="327" t="s">
        <v>159</v>
      </c>
      <c r="I70" s="328"/>
      <c r="J70" s="329"/>
    </row>
    <row r="71" spans="1:11" ht="14.25" customHeight="1">
      <c r="C71" s="116"/>
      <c r="E71" s="258"/>
      <c r="I71" s="116"/>
    </row>
    <row r="72" spans="1:11" ht="14.25" customHeight="1">
      <c r="C72" s="116"/>
      <c r="E72" s="258"/>
      <c r="I72" s="116"/>
    </row>
    <row r="73" spans="1:11" ht="14.25" customHeight="1">
      <c r="C73" s="116"/>
      <c r="E73" s="258"/>
      <c r="I73" s="116"/>
    </row>
    <row r="74" spans="1:11" ht="14.25" customHeight="1">
      <c r="C74" s="116"/>
      <c r="E74" s="258"/>
      <c r="I74" s="116"/>
    </row>
    <row r="75" spans="1:11" ht="14.25" customHeight="1">
      <c r="C75" s="116"/>
      <c r="E75" s="258"/>
      <c r="I75" s="116"/>
    </row>
    <row r="76" spans="1:11" ht="14.25" customHeight="1">
      <c r="C76" s="116"/>
      <c r="E76" s="258"/>
      <c r="I76" s="116"/>
    </row>
    <row r="77" spans="1:11" ht="14.25" customHeight="1">
      <c r="C77" s="116"/>
      <c r="E77" s="258"/>
      <c r="I77" s="116"/>
    </row>
    <row r="78" spans="1:11" ht="14.25" customHeight="1">
      <c r="C78" s="116"/>
      <c r="E78" s="258"/>
      <c r="I78" s="116"/>
    </row>
    <row r="79" spans="1:11" ht="14.25" customHeight="1">
      <c r="C79" s="116"/>
      <c r="E79" s="258"/>
      <c r="I79" s="116"/>
    </row>
    <row r="80" spans="1:11" ht="14.25" customHeight="1">
      <c r="C80" s="116"/>
      <c r="E80" s="258"/>
      <c r="I80" s="116"/>
    </row>
    <row r="81" spans="3:9" ht="14.25" customHeight="1">
      <c r="C81" s="116"/>
      <c r="E81" s="258"/>
      <c r="I81" s="116"/>
    </row>
    <row r="82" spans="3:9" ht="14.25" customHeight="1">
      <c r="C82" s="116"/>
      <c r="E82" s="258"/>
      <c r="I82" s="116"/>
    </row>
    <row r="83" spans="3:9" ht="14.25" customHeight="1"/>
    <row r="84" spans="3:9" ht="14.25" customHeight="1"/>
    <row r="85" spans="3:9" ht="14.25" customHeight="1"/>
    <row r="86" spans="3:9" ht="14.25" customHeight="1"/>
    <row r="87" spans="3:9" ht="14.25" customHeight="1"/>
    <row r="88" spans="3:9" ht="14.25" customHeight="1"/>
    <row r="89" spans="3:9" ht="14.25" customHeight="1"/>
    <row r="90" spans="3:9" ht="14.25" customHeight="1"/>
    <row r="91" spans="3:9" ht="14.25" customHeight="1"/>
    <row r="92" spans="3:9" ht="14.25" customHeight="1"/>
    <row r="93" spans="3:9" ht="14.25" customHeight="1"/>
    <row r="94" spans="3:9" ht="14.25" customHeight="1"/>
    <row r="95" spans="3:9" ht="14.25" customHeight="1"/>
    <row r="96" spans="3:9"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sheetData>
  <sheetProtection algorithmName="SHA-512" hashValue="FNkwd78QI5PkJGwLAMzuijfB97YtTi3vLtkrmfF/tHXpbOrKbNiHfNnMgc+YXE1v08YjMTGb1l1UaVg3LIewuA==" saltValue="BlD+qlZ+ThdFn6IVF7vKSg==" spinCount="100000" sheet="1" objects="1" scenarios="1" formatCells="0" formatColumns="0" formatRows="0"/>
  <conditionalFormatting sqref="D7 D56">
    <cfRule type="expression" dxfId="1" priority="1">
      <formula>C7="Met"=1</formula>
    </cfRule>
  </conditionalFormatting>
  <conditionalFormatting sqref="J7 J56">
    <cfRule type="expression" dxfId="0" priority="2">
      <formula>I7="Met"=1</formula>
    </cfRule>
  </conditionalFormatting>
  <dataValidations count="4">
    <dataValidation type="list" allowBlank="1" showErrorMessage="1" sqref="I23:I25 I56:I59 I49:I51 I7:I11 I30:I36 I16:I18 I41:I44" xr:uid="{00000000-0002-0000-0200-000001000000}">
      <formula1>"Met,Not met"</formula1>
    </dataValidation>
    <dataValidation type="list" allowBlank="1" showErrorMessage="1" sqref="I70" xr:uid="{A050C42A-8246-44B1-B35E-FF90773E723C}">
      <formula1>"23-29 points = program moves to Phase 2,0-22 points = program doesn't move to Phase 2, All Criteria in Section 1 not marked as “Met” = Program doesn’t move to Phase 2"</formula1>
    </dataValidation>
    <dataValidation type="list" allowBlank="1" showErrorMessage="1" sqref="C70" xr:uid="{05E7E6B9-E663-4D42-8EC3-9FD7A570EAD6}">
      <formula1>"23-29 puntos = el programa pasa a la Fase 2,0-22 puntos = el programa no pasa a la Fase 2,Todos los criterios de la sección 1 no están marcados como “Cumple” = El programa no pasa a la fase 2."</formula1>
    </dataValidation>
    <dataValidation type="list" allowBlank="1" showErrorMessage="1" sqref="C7:C11 C16:C18 C23:C25 C30:C36 C41:C44 C49:C51 C56:C59" xr:uid="{7C867E3B-08F8-4D98-85A7-F179312DAE34}">
      <formula1>"Cumple,No Cumple"</formula1>
    </dataValidation>
  </dataValidations>
  <pageMargins left="0.7" right="0.7" top="0.75" bottom="0.75" header="0" footer="0"/>
  <pageSetup fitToHeight="0" orientation="portrait" r:id="rId1"/>
  <headerFooter>
    <oddFooter>&amp;LEnero de 2022&amp;CPautas de evaluación para el programa de intervención&amp;RFase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pageSetUpPr fitToPage="1"/>
  </sheetPr>
  <dimension ref="A1:S1000"/>
  <sheetViews>
    <sheetView showGridLines="0" workbookViewId="0">
      <selection activeCell="I9" sqref="I9"/>
    </sheetView>
  </sheetViews>
  <sheetFormatPr defaultColWidth="14.453125" defaultRowHeight="15" customHeight="1"/>
  <cols>
    <col min="1" max="1" width="4.54296875" customWidth="1"/>
    <col min="2" max="2" width="45.1796875" customWidth="1"/>
    <col min="3" max="3" width="10.54296875" customWidth="1"/>
    <col min="4" max="7" width="4.54296875" customWidth="1"/>
    <col min="8" max="8" width="17.26953125" customWidth="1"/>
    <col min="9" max="9" width="45.54296875" customWidth="1"/>
    <col min="10" max="10" width="8.7265625" customWidth="1"/>
    <col min="11" max="11" width="4.54296875" customWidth="1"/>
    <col min="12" max="12" width="40.54296875" customWidth="1"/>
    <col min="13" max="13" width="10.54296875" customWidth="1"/>
    <col min="14" max="17" width="4.54296875" customWidth="1"/>
    <col min="18" max="18" width="10.54296875" customWidth="1"/>
    <col min="19" max="19" width="45.54296875" customWidth="1"/>
  </cols>
  <sheetData>
    <row r="1" spans="1:19" ht="14.25" customHeight="1">
      <c r="A1" s="198" t="s">
        <v>160</v>
      </c>
      <c r="B1" s="199"/>
      <c r="C1" s="199"/>
      <c r="D1" s="199"/>
      <c r="E1" s="199"/>
      <c r="F1" s="199"/>
      <c r="G1" s="199"/>
      <c r="H1" s="199"/>
      <c r="I1" s="199"/>
      <c r="J1" s="215"/>
      <c r="K1" s="336" t="s">
        <v>40</v>
      </c>
      <c r="L1" s="337"/>
      <c r="M1" s="337"/>
      <c r="N1" s="337"/>
      <c r="O1" s="337"/>
      <c r="P1" s="337"/>
      <c r="Q1" s="337"/>
      <c r="R1" s="337"/>
      <c r="S1" s="337"/>
    </row>
    <row r="2" spans="1:19" ht="14.25" customHeight="1">
      <c r="A2" s="199"/>
      <c r="B2" s="121"/>
      <c r="C2" s="121"/>
      <c r="D2" s="121"/>
      <c r="E2" s="121"/>
      <c r="F2" s="121"/>
      <c r="G2" s="121"/>
      <c r="H2" s="121"/>
      <c r="I2" s="199"/>
      <c r="K2" s="337"/>
      <c r="L2" s="269"/>
      <c r="M2" s="269"/>
      <c r="N2" s="269"/>
      <c r="O2" s="269"/>
      <c r="P2" s="269"/>
      <c r="Q2" s="269"/>
      <c r="R2" s="269"/>
      <c r="S2" s="337"/>
    </row>
    <row r="3" spans="1:19" ht="14.25" customHeight="1">
      <c r="A3" s="200" t="s">
        <v>161</v>
      </c>
      <c r="B3" s="121"/>
      <c r="C3" s="121"/>
      <c r="D3" s="121"/>
      <c r="E3" s="121"/>
      <c r="F3" s="121"/>
      <c r="G3" s="121"/>
      <c r="H3" s="121"/>
      <c r="I3" s="199"/>
      <c r="K3" s="338" t="s">
        <v>162</v>
      </c>
      <c r="L3" s="269"/>
      <c r="M3" s="269"/>
      <c r="N3" s="269"/>
      <c r="O3" s="269"/>
      <c r="P3" s="269"/>
      <c r="Q3" s="269"/>
      <c r="R3" s="269"/>
      <c r="S3" s="337"/>
    </row>
    <row r="4" spans="1:19" ht="14.25" customHeight="1">
      <c r="A4" s="160"/>
      <c r="B4" s="160"/>
      <c r="C4" s="160"/>
      <c r="D4" s="160"/>
      <c r="E4" s="160"/>
      <c r="F4" s="160"/>
      <c r="G4" s="160"/>
      <c r="H4" s="160"/>
      <c r="I4" s="160"/>
      <c r="K4" s="339"/>
      <c r="L4" s="339"/>
      <c r="M4" s="339"/>
      <c r="N4" s="339"/>
      <c r="O4" s="339"/>
      <c r="P4" s="339"/>
      <c r="Q4" s="339"/>
      <c r="R4" s="339"/>
      <c r="S4" s="339"/>
    </row>
    <row r="5" spans="1:19" ht="14.25" customHeight="1">
      <c r="A5" s="21"/>
      <c r="B5" s="22"/>
      <c r="C5" s="22"/>
      <c r="D5" s="22"/>
      <c r="E5" s="22"/>
      <c r="F5" s="22"/>
      <c r="G5" s="22"/>
      <c r="H5" s="23" t="s">
        <v>163</v>
      </c>
      <c r="I5" s="363"/>
      <c r="K5" s="340"/>
      <c r="L5" s="341"/>
      <c r="M5" s="341"/>
      <c r="N5" s="341"/>
      <c r="O5" s="341"/>
      <c r="P5" s="341"/>
      <c r="Q5" s="341"/>
      <c r="R5" s="342" t="s">
        <v>164</v>
      </c>
      <c r="S5" s="343"/>
    </row>
    <row r="6" spans="1:19" ht="19.5" customHeight="1">
      <c r="A6" s="24" t="s">
        <v>165</v>
      </c>
      <c r="B6" s="25"/>
      <c r="C6" s="25"/>
      <c r="D6" s="25"/>
      <c r="E6" s="25"/>
      <c r="F6" s="25"/>
      <c r="G6" s="25"/>
      <c r="H6" s="25"/>
      <c r="I6" s="26"/>
      <c r="K6" s="344" t="s">
        <v>166</v>
      </c>
      <c r="L6" s="345"/>
      <c r="M6" s="345"/>
      <c r="N6" s="345"/>
      <c r="O6" s="345"/>
      <c r="P6" s="345"/>
      <c r="Q6" s="345"/>
      <c r="R6" s="345"/>
      <c r="S6" s="346"/>
    </row>
    <row r="7" spans="1:19" ht="19.5" customHeight="1">
      <c r="A7" s="27" t="s">
        <v>167</v>
      </c>
      <c r="B7" s="126"/>
      <c r="C7" s="28" t="s">
        <v>168</v>
      </c>
      <c r="D7" s="28" t="s">
        <v>169</v>
      </c>
      <c r="E7" s="28">
        <v>1</v>
      </c>
      <c r="F7" s="28">
        <v>2</v>
      </c>
      <c r="G7" s="28">
        <v>3</v>
      </c>
      <c r="H7" s="28" t="s">
        <v>170</v>
      </c>
      <c r="I7" s="29" t="s">
        <v>171</v>
      </c>
      <c r="K7" s="347" t="s">
        <v>172</v>
      </c>
      <c r="L7" s="348"/>
      <c r="M7" s="349" t="s">
        <v>173</v>
      </c>
      <c r="N7" s="349" t="s">
        <v>174</v>
      </c>
      <c r="O7" s="349">
        <v>1</v>
      </c>
      <c r="P7" s="349">
        <v>2</v>
      </c>
      <c r="Q7" s="349">
        <v>3</v>
      </c>
      <c r="R7" s="349" t="s">
        <v>46</v>
      </c>
      <c r="S7" s="350" t="s">
        <v>47</v>
      </c>
    </row>
    <row r="8" spans="1:19" ht="310">
      <c r="A8" s="14">
        <v>1</v>
      </c>
      <c r="B8" s="30" t="s">
        <v>175</v>
      </c>
      <c r="C8" s="16" t="s">
        <v>176</v>
      </c>
      <c r="D8" s="16" t="s">
        <v>177</v>
      </c>
      <c r="E8" s="16" t="s">
        <v>177</v>
      </c>
      <c r="F8" s="16" t="s">
        <v>177</v>
      </c>
      <c r="G8" s="16" t="s">
        <v>177</v>
      </c>
      <c r="H8" s="361"/>
      <c r="I8" s="362"/>
      <c r="K8" s="351">
        <v>1</v>
      </c>
      <c r="L8" s="352" t="s">
        <v>178</v>
      </c>
      <c r="M8" s="217" t="s">
        <v>179</v>
      </c>
      <c r="N8" s="217" t="s">
        <v>180</v>
      </c>
      <c r="O8" s="217" t="s">
        <v>180</v>
      </c>
      <c r="P8" s="217" t="s">
        <v>180</v>
      </c>
      <c r="Q8" s="217" t="s">
        <v>180</v>
      </c>
      <c r="R8" s="217" t="s">
        <v>28</v>
      </c>
      <c r="S8" s="353"/>
    </row>
    <row r="9" spans="1:19" ht="166.5" customHeight="1">
      <c r="A9" s="14">
        <v>2</v>
      </c>
      <c r="B9" s="31" t="s">
        <v>181</v>
      </c>
      <c r="C9" s="16" t="s">
        <v>182</v>
      </c>
      <c r="D9" s="16" t="s">
        <v>177</v>
      </c>
      <c r="E9" s="16" t="s">
        <v>177</v>
      </c>
      <c r="F9" s="16" t="s">
        <v>177</v>
      </c>
      <c r="G9" s="16" t="s">
        <v>177</v>
      </c>
      <c r="H9" s="361"/>
      <c r="I9" s="362"/>
      <c r="K9" s="351">
        <v>2</v>
      </c>
      <c r="L9" s="354" t="s">
        <v>183</v>
      </c>
      <c r="M9" s="217" t="s">
        <v>179</v>
      </c>
      <c r="N9" s="217" t="s">
        <v>180</v>
      </c>
      <c r="O9" s="217" t="s">
        <v>180</v>
      </c>
      <c r="P9" s="217" t="s">
        <v>180</v>
      </c>
      <c r="Q9" s="217" t="s">
        <v>180</v>
      </c>
      <c r="R9" s="217"/>
      <c r="S9" s="353"/>
    </row>
    <row r="10" spans="1:19" ht="54" customHeight="1">
      <c r="A10" s="14">
        <v>3</v>
      </c>
      <c r="B10" s="31" t="s">
        <v>184</v>
      </c>
      <c r="C10" s="16" t="s">
        <v>185</v>
      </c>
      <c r="D10" s="16" t="s">
        <v>177</v>
      </c>
      <c r="E10" s="32"/>
      <c r="F10" s="32"/>
      <c r="G10" s="32"/>
      <c r="H10" s="361"/>
      <c r="I10" s="362"/>
      <c r="K10" s="351">
        <v>3</v>
      </c>
      <c r="L10" s="354" t="s">
        <v>186</v>
      </c>
      <c r="M10" s="217" t="s">
        <v>187</v>
      </c>
      <c r="N10" s="217" t="s">
        <v>180</v>
      </c>
      <c r="O10" s="355"/>
      <c r="P10" s="355"/>
      <c r="Q10" s="355"/>
      <c r="R10" s="217"/>
      <c r="S10" s="353"/>
    </row>
    <row r="11" spans="1:19" ht="60.75" customHeight="1">
      <c r="A11" s="14">
        <v>4</v>
      </c>
      <c r="B11" s="31" t="s">
        <v>188</v>
      </c>
      <c r="C11" s="16" t="s">
        <v>185</v>
      </c>
      <c r="D11" s="16" t="s">
        <v>177</v>
      </c>
      <c r="E11" s="16" t="s">
        <v>177</v>
      </c>
      <c r="F11" s="32"/>
      <c r="G11" s="32"/>
      <c r="H11" s="361"/>
      <c r="I11" s="362"/>
      <c r="K11" s="351">
        <v>4</v>
      </c>
      <c r="L11" s="354" t="s">
        <v>189</v>
      </c>
      <c r="M11" s="217" t="s">
        <v>187</v>
      </c>
      <c r="N11" s="217" t="s">
        <v>180</v>
      </c>
      <c r="O11" s="217" t="s">
        <v>180</v>
      </c>
      <c r="P11" s="355"/>
      <c r="Q11" s="355"/>
      <c r="R11" s="217"/>
      <c r="S11" s="353"/>
    </row>
    <row r="12" spans="1:19" ht="46.5">
      <c r="A12" s="14">
        <v>5</v>
      </c>
      <c r="B12" s="15" t="s">
        <v>190</v>
      </c>
      <c r="C12" s="16" t="s">
        <v>182</v>
      </c>
      <c r="D12" s="16" t="s">
        <v>177</v>
      </c>
      <c r="E12" s="16" t="s">
        <v>177</v>
      </c>
      <c r="F12" s="16" t="s">
        <v>177</v>
      </c>
      <c r="G12" s="16" t="s">
        <v>177</v>
      </c>
      <c r="H12" s="361"/>
      <c r="I12" s="362"/>
      <c r="K12" s="351">
        <v>5</v>
      </c>
      <c r="L12" s="354" t="s">
        <v>191</v>
      </c>
      <c r="M12" s="217" t="s">
        <v>179</v>
      </c>
      <c r="N12" s="217" t="s">
        <v>180</v>
      </c>
      <c r="O12" s="217" t="s">
        <v>180</v>
      </c>
      <c r="P12" s="217" t="s">
        <v>180</v>
      </c>
      <c r="Q12" s="217" t="s">
        <v>180</v>
      </c>
      <c r="R12" s="217"/>
      <c r="S12" s="353"/>
    </row>
    <row r="13" spans="1:19" ht="46.5">
      <c r="A13" s="14">
        <v>6</v>
      </c>
      <c r="B13" s="33" t="s">
        <v>192</v>
      </c>
      <c r="C13" s="16" t="s">
        <v>185</v>
      </c>
      <c r="D13" s="16" t="s">
        <v>177</v>
      </c>
      <c r="E13" s="16" t="s">
        <v>177</v>
      </c>
      <c r="F13" s="32"/>
      <c r="G13" s="32"/>
      <c r="H13" s="361"/>
      <c r="I13" s="362"/>
      <c r="K13" s="351">
        <v>6</v>
      </c>
      <c r="L13" s="354" t="s">
        <v>193</v>
      </c>
      <c r="M13" s="217" t="s">
        <v>187</v>
      </c>
      <c r="N13" s="217" t="s">
        <v>180</v>
      </c>
      <c r="O13" s="217" t="s">
        <v>180</v>
      </c>
      <c r="P13" s="355"/>
      <c r="Q13" s="355"/>
      <c r="R13" s="217"/>
      <c r="S13" s="353"/>
    </row>
    <row r="14" spans="1:19" ht="91.5" customHeight="1">
      <c r="A14" s="14">
        <v>7</v>
      </c>
      <c r="B14" s="34" t="s">
        <v>194</v>
      </c>
      <c r="C14" s="16" t="s">
        <v>185</v>
      </c>
      <c r="D14" s="16" t="s">
        <v>177</v>
      </c>
      <c r="E14" s="16" t="s">
        <v>177</v>
      </c>
      <c r="F14" s="32"/>
      <c r="G14" s="32"/>
      <c r="H14" s="361"/>
      <c r="I14" s="362"/>
      <c r="K14" s="351">
        <v>7</v>
      </c>
      <c r="L14" s="354" t="s">
        <v>195</v>
      </c>
      <c r="M14" s="217" t="s">
        <v>187</v>
      </c>
      <c r="N14" s="217" t="s">
        <v>180</v>
      </c>
      <c r="O14" s="217" t="s">
        <v>180</v>
      </c>
      <c r="P14" s="355"/>
      <c r="Q14" s="355"/>
      <c r="R14" s="217"/>
      <c r="S14" s="353"/>
    </row>
    <row r="15" spans="1:19" ht="77.5">
      <c r="A15" s="14">
        <v>8</v>
      </c>
      <c r="B15" s="31" t="s">
        <v>196</v>
      </c>
      <c r="C15" s="16" t="s">
        <v>185</v>
      </c>
      <c r="D15" s="16" t="s">
        <v>177</v>
      </c>
      <c r="E15" s="16" t="s">
        <v>177</v>
      </c>
      <c r="F15" s="32"/>
      <c r="G15" s="32"/>
      <c r="H15" s="361"/>
      <c r="I15" s="362"/>
      <c r="K15" s="351">
        <v>8</v>
      </c>
      <c r="L15" s="354" t="s">
        <v>197</v>
      </c>
      <c r="M15" s="217" t="s">
        <v>187</v>
      </c>
      <c r="N15" s="217" t="s">
        <v>180</v>
      </c>
      <c r="O15" s="217" t="s">
        <v>180</v>
      </c>
      <c r="P15" s="355"/>
      <c r="Q15" s="355"/>
      <c r="R15" s="217"/>
      <c r="S15" s="353"/>
    </row>
    <row r="16" spans="1:19" ht="77.5">
      <c r="A16" s="14">
        <v>9</v>
      </c>
      <c r="B16" s="31" t="s">
        <v>198</v>
      </c>
      <c r="C16" s="16" t="s">
        <v>199</v>
      </c>
      <c r="D16" s="16" t="s">
        <v>177</v>
      </c>
      <c r="E16" s="16" t="s">
        <v>177</v>
      </c>
      <c r="F16" s="32"/>
      <c r="G16" s="32"/>
      <c r="H16" s="361"/>
      <c r="I16" s="362"/>
      <c r="K16" s="351">
        <v>9</v>
      </c>
      <c r="L16" s="354" t="s">
        <v>200</v>
      </c>
      <c r="M16" s="217" t="s">
        <v>201</v>
      </c>
      <c r="N16" s="217" t="s">
        <v>180</v>
      </c>
      <c r="O16" s="217" t="s">
        <v>180</v>
      </c>
      <c r="P16" s="355"/>
      <c r="Q16" s="355"/>
      <c r="R16" s="217"/>
      <c r="S16" s="353"/>
    </row>
    <row r="17" spans="1:19" ht="55.5" customHeight="1">
      <c r="A17" s="14">
        <v>10</v>
      </c>
      <c r="B17" s="31" t="s">
        <v>202</v>
      </c>
      <c r="C17" s="16" t="s">
        <v>185</v>
      </c>
      <c r="D17" s="16" t="s">
        <v>177</v>
      </c>
      <c r="E17" s="16" t="s">
        <v>177</v>
      </c>
      <c r="F17" s="16" t="s">
        <v>177</v>
      </c>
      <c r="G17" s="16" t="s">
        <v>177</v>
      </c>
      <c r="H17" s="361"/>
      <c r="I17" s="362"/>
      <c r="K17" s="351">
        <v>10</v>
      </c>
      <c r="L17" s="354" t="s">
        <v>203</v>
      </c>
      <c r="M17" s="217" t="s">
        <v>187</v>
      </c>
      <c r="N17" s="217" t="s">
        <v>180</v>
      </c>
      <c r="O17" s="217" t="s">
        <v>180</v>
      </c>
      <c r="P17" s="217" t="s">
        <v>180</v>
      </c>
      <c r="Q17" s="217" t="s">
        <v>180</v>
      </c>
      <c r="R17" s="217"/>
      <c r="S17" s="353"/>
    </row>
    <row r="18" spans="1:19" ht="117" customHeight="1">
      <c r="A18" s="14">
        <v>11</v>
      </c>
      <c r="B18" s="35" t="s">
        <v>204</v>
      </c>
      <c r="C18" s="16" t="s">
        <v>182</v>
      </c>
      <c r="D18" s="16" t="s">
        <v>177</v>
      </c>
      <c r="E18" s="16" t="s">
        <v>177</v>
      </c>
      <c r="F18" s="16" t="s">
        <v>177</v>
      </c>
      <c r="G18" s="16" t="s">
        <v>177</v>
      </c>
      <c r="H18" s="361"/>
      <c r="I18" s="362"/>
      <c r="K18" s="351">
        <v>11</v>
      </c>
      <c r="L18" s="356" t="s">
        <v>205</v>
      </c>
      <c r="M18" s="217" t="s">
        <v>179</v>
      </c>
      <c r="N18" s="217" t="s">
        <v>180</v>
      </c>
      <c r="O18" s="217" t="s">
        <v>180</v>
      </c>
      <c r="P18" s="217" t="s">
        <v>180</v>
      </c>
      <c r="Q18" s="217" t="s">
        <v>180</v>
      </c>
      <c r="R18" s="217"/>
      <c r="S18" s="353"/>
    </row>
    <row r="19" spans="1:19" ht="102" customHeight="1">
      <c r="A19" s="14">
        <v>12</v>
      </c>
      <c r="B19" s="17" t="s">
        <v>206</v>
      </c>
      <c r="C19" s="16" t="s">
        <v>182</v>
      </c>
      <c r="D19" s="16" t="s">
        <v>177</v>
      </c>
      <c r="E19" s="16" t="s">
        <v>177</v>
      </c>
      <c r="F19" s="16" t="s">
        <v>177</v>
      </c>
      <c r="G19" s="16" t="s">
        <v>177</v>
      </c>
      <c r="H19" s="361"/>
      <c r="I19" s="362"/>
      <c r="K19" s="351">
        <v>12</v>
      </c>
      <c r="L19" s="357" t="s">
        <v>207</v>
      </c>
      <c r="M19" s="217" t="s">
        <v>179</v>
      </c>
      <c r="N19" s="217" t="s">
        <v>180</v>
      </c>
      <c r="O19" s="217" t="s">
        <v>180</v>
      </c>
      <c r="P19" s="217" t="s">
        <v>180</v>
      </c>
      <c r="Q19" s="217" t="s">
        <v>180</v>
      </c>
      <c r="R19" s="217"/>
      <c r="S19" s="353"/>
    </row>
    <row r="20" spans="1:19" ht="19.5" customHeight="1">
      <c r="A20" s="127"/>
      <c r="B20" s="128"/>
      <c r="C20" s="128"/>
      <c r="D20" s="128"/>
      <c r="E20" s="128"/>
      <c r="F20" s="128"/>
      <c r="G20" s="128"/>
      <c r="H20" s="128"/>
      <c r="I20" s="36"/>
      <c r="K20" s="358"/>
      <c r="L20" s="359"/>
      <c r="M20" s="359"/>
      <c r="N20" s="359"/>
      <c r="O20" s="359"/>
      <c r="P20" s="359"/>
      <c r="Q20" s="359"/>
      <c r="R20" s="359"/>
      <c r="S20" s="360"/>
    </row>
    <row r="21" spans="1:19" ht="14.25" customHeight="1">
      <c r="C21" s="2"/>
      <c r="D21" s="2"/>
      <c r="E21" s="2"/>
      <c r="F21" s="2"/>
      <c r="G21" s="2"/>
      <c r="M21" s="2"/>
      <c r="N21" s="2"/>
      <c r="O21" s="2"/>
      <c r="P21" s="2"/>
      <c r="Q21" s="2"/>
    </row>
    <row r="22" spans="1:19" ht="14.25" customHeight="1">
      <c r="C22" s="2"/>
      <c r="D22" s="2"/>
      <c r="E22" s="2"/>
      <c r="F22" s="2"/>
      <c r="G22" s="2"/>
      <c r="M22" s="2"/>
      <c r="N22" s="2"/>
      <c r="O22" s="2"/>
      <c r="P22" s="2"/>
      <c r="Q22" s="2"/>
    </row>
    <row r="23" spans="1:19" ht="14.25" customHeight="1">
      <c r="C23" s="2"/>
      <c r="D23" s="2"/>
      <c r="E23" s="2"/>
      <c r="F23" s="2"/>
      <c r="G23" s="2"/>
      <c r="M23" s="2"/>
      <c r="N23" s="2"/>
      <c r="O23" s="2"/>
      <c r="P23" s="2"/>
      <c r="Q23" s="2"/>
    </row>
    <row r="24" spans="1:19" ht="14.25" customHeight="1">
      <c r="C24" s="2"/>
      <c r="D24" s="2"/>
      <c r="E24" s="2"/>
      <c r="F24" s="2"/>
      <c r="G24" s="2"/>
      <c r="M24" s="2"/>
      <c r="N24" s="2"/>
      <c r="O24" s="2"/>
      <c r="P24" s="2"/>
      <c r="Q24" s="2"/>
    </row>
    <row r="25" spans="1:19" ht="14.25" customHeight="1">
      <c r="C25" s="2"/>
      <c r="D25" s="2"/>
      <c r="E25" s="2"/>
      <c r="F25" s="2"/>
      <c r="G25" s="2"/>
      <c r="M25" s="2"/>
      <c r="N25" s="2"/>
      <c r="O25" s="2"/>
      <c r="P25" s="2"/>
      <c r="Q25" s="2"/>
    </row>
    <row r="26" spans="1:19" ht="14.25" customHeight="1">
      <c r="C26" s="2"/>
      <c r="D26" s="2"/>
      <c r="E26" s="2"/>
      <c r="F26" s="2"/>
      <c r="G26" s="2"/>
      <c r="M26" s="2"/>
      <c r="N26" s="2"/>
      <c r="O26" s="2"/>
      <c r="P26" s="2"/>
      <c r="Q26" s="2"/>
    </row>
    <row r="27" spans="1:19" ht="14.25" customHeight="1">
      <c r="C27" s="2"/>
      <c r="D27" s="2"/>
      <c r="E27" s="2"/>
      <c r="F27" s="2"/>
      <c r="G27" s="2"/>
      <c r="M27" s="2"/>
      <c r="N27" s="2"/>
      <c r="O27" s="2"/>
      <c r="P27" s="2"/>
      <c r="Q27" s="2"/>
    </row>
    <row r="28" spans="1:19" ht="14.25" customHeight="1">
      <c r="C28" s="2"/>
      <c r="D28" s="2"/>
      <c r="E28" s="2"/>
      <c r="F28" s="2"/>
      <c r="G28" s="2"/>
      <c r="M28" s="2"/>
      <c r="N28" s="2"/>
      <c r="O28" s="2"/>
      <c r="P28" s="2"/>
      <c r="Q28" s="2"/>
    </row>
    <row r="29" spans="1:19" ht="14.25" customHeight="1">
      <c r="C29" s="2"/>
      <c r="D29" s="2"/>
      <c r="E29" s="2"/>
      <c r="F29" s="2"/>
      <c r="G29" s="2"/>
      <c r="M29" s="2"/>
      <c r="N29" s="2"/>
      <c r="O29" s="2"/>
      <c r="P29" s="2"/>
      <c r="Q29" s="2"/>
    </row>
    <row r="30" spans="1:19" ht="14.25" customHeight="1">
      <c r="C30" s="2"/>
      <c r="D30" s="2"/>
      <c r="E30" s="2"/>
      <c r="F30" s="2"/>
      <c r="G30" s="2"/>
      <c r="M30" s="2"/>
      <c r="N30" s="2"/>
      <c r="O30" s="2"/>
      <c r="P30" s="2"/>
      <c r="Q30" s="2"/>
    </row>
    <row r="31" spans="1:19" ht="14.25" customHeight="1">
      <c r="C31" s="2"/>
      <c r="D31" s="2"/>
      <c r="E31" s="2"/>
      <c r="F31" s="2"/>
      <c r="G31" s="2"/>
      <c r="M31" s="2"/>
      <c r="N31" s="2"/>
      <c r="O31" s="2"/>
      <c r="P31" s="2"/>
      <c r="Q31" s="2"/>
    </row>
    <row r="32" spans="1:19" ht="14.25" customHeight="1">
      <c r="C32" s="2"/>
      <c r="D32" s="2"/>
      <c r="E32" s="2"/>
      <c r="F32" s="2"/>
      <c r="G32" s="2"/>
      <c r="M32" s="2"/>
      <c r="N32" s="2"/>
      <c r="O32" s="2"/>
      <c r="P32" s="2"/>
      <c r="Q32" s="2"/>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6Gufhd2YgRi18Tpygk53zEv9Tz4wabjVFFkeoQbCurFoLDMf5iJTZc9iBYjhq18KHr0iFwJR1G7lrNR/VU23eQ==" saltValue="E46G+Tsb/LOEBgnqln84tQ==" spinCount="100000" sheet="1" objects="1" scenarios="1" formatCells="0" formatColumns="0" formatRows="0"/>
  <dataValidations count="4">
    <dataValidation type="list" allowBlank="1" showErrorMessage="1" sqref="S5" xr:uid="{00000000-0002-0000-0300-000000000000}">
      <formula1>"Reviewed,Not Submitted for Review"</formula1>
    </dataValidation>
    <dataValidation type="list" allowBlank="1" showErrorMessage="1" sqref="R8:R19" xr:uid="{00000000-0002-0000-0300-000001000000}">
      <formula1>"Met,Not met"</formula1>
    </dataValidation>
    <dataValidation type="list" allowBlank="1" showErrorMessage="1" sqref="H8:H19" xr:uid="{2C6E0431-406F-4E0B-9117-B286BAB43324}">
      <formula1>"Cumple,No Cumple"</formula1>
    </dataValidation>
    <dataValidation type="list" allowBlank="1" showErrorMessage="1" sqref="I5" xr:uid="{FEE70403-F032-47F1-996D-8D4B3252B017}">
      <formula1>"Revisado, No se ha entregado para revisión"</formula1>
    </dataValidation>
  </dataValidations>
  <pageMargins left="0.7" right="0.7" top="0.75" bottom="0.75" header="0" footer="0"/>
  <pageSetup fitToHeight="0" orientation="portrait"/>
  <headerFooter>
    <oddFooter>&amp;LEnero de 2022&amp;CPautas de evaluación para el programa de intervención: Fase 2&amp;RSección 1: Conciencia fonológica y fonémica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pageSetUpPr fitToPage="1"/>
  </sheetPr>
  <dimension ref="A1:S1000"/>
  <sheetViews>
    <sheetView showGridLines="0" workbookViewId="0"/>
  </sheetViews>
  <sheetFormatPr defaultColWidth="14.453125" defaultRowHeight="15" customHeight="1"/>
  <cols>
    <col min="1" max="1" width="5.54296875" customWidth="1"/>
    <col min="2" max="2" width="40.54296875" customWidth="1"/>
    <col min="3" max="3" width="10.54296875" customWidth="1"/>
    <col min="4" max="7" width="4.54296875" customWidth="1"/>
    <col min="8" max="8" width="17.26953125" customWidth="1"/>
    <col min="9" max="9" width="45.54296875" customWidth="1"/>
    <col min="10" max="10" width="8.7265625" customWidth="1"/>
    <col min="11" max="11" width="5.54296875" customWidth="1"/>
    <col min="12" max="12" width="40.54296875" customWidth="1"/>
    <col min="13" max="13" width="10.54296875" customWidth="1"/>
    <col min="14" max="17" width="4.54296875" customWidth="1"/>
    <col min="18" max="18" width="10.54296875" customWidth="1"/>
    <col min="19" max="19" width="45.54296875" customWidth="1"/>
  </cols>
  <sheetData>
    <row r="1" spans="1:19" ht="14.25" customHeight="1">
      <c r="A1" s="198" t="s">
        <v>160</v>
      </c>
      <c r="B1" s="199"/>
      <c r="C1" s="199"/>
      <c r="D1" s="199"/>
      <c r="E1" s="199"/>
      <c r="F1" s="199"/>
      <c r="G1" s="199"/>
      <c r="H1" s="199"/>
      <c r="I1" s="199"/>
      <c r="J1" s="215"/>
      <c r="K1" s="336" t="s">
        <v>40</v>
      </c>
      <c r="L1" s="337"/>
      <c r="M1" s="337"/>
      <c r="N1" s="337"/>
      <c r="O1" s="337"/>
      <c r="P1" s="337"/>
      <c r="Q1" s="337"/>
      <c r="R1" s="337"/>
      <c r="S1" s="337"/>
    </row>
    <row r="2" spans="1:19" ht="14.25" customHeight="1">
      <c r="A2" s="199"/>
      <c r="B2" s="121"/>
      <c r="C2" s="121"/>
      <c r="D2" s="121"/>
      <c r="E2" s="121"/>
      <c r="F2" s="121"/>
      <c r="G2" s="121"/>
      <c r="H2" s="121"/>
      <c r="I2" s="199"/>
      <c r="K2" s="337"/>
      <c r="L2" s="269"/>
      <c r="M2" s="269"/>
      <c r="N2" s="269"/>
      <c r="O2" s="269"/>
      <c r="P2" s="269"/>
      <c r="Q2" s="269"/>
      <c r="R2" s="269"/>
      <c r="S2" s="337"/>
    </row>
    <row r="3" spans="1:19" ht="14.25" customHeight="1">
      <c r="A3" s="200" t="s">
        <v>161</v>
      </c>
      <c r="B3" s="121"/>
      <c r="C3" s="121"/>
      <c r="D3" s="121"/>
      <c r="E3" s="121"/>
      <c r="F3" s="121"/>
      <c r="G3" s="121"/>
      <c r="H3" s="121"/>
      <c r="I3" s="199"/>
      <c r="K3" s="338" t="s">
        <v>162</v>
      </c>
      <c r="L3" s="269"/>
      <c r="M3" s="269"/>
      <c r="N3" s="269"/>
      <c r="O3" s="269"/>
      <c r="P3" s="269"/>
      <c r="Q3" s="269"/>
      <c r="R3" s="269"/>
      <c r="S3" s="337"/>
    </row>
    <row r="4" spans="1:19" ht="14.25" customHeight="1" thickBot="1">
      <c r="A4" s="160"/>
      <c r="B4" s="160"/>
      <c r="C4" s="160"/>
      <c r="D4" s="160"/>
      <c r="E4" s="160"/>
      <c r="F4" s="160"/>
      <c r="G4" s="160"/>
      <c r="H4" s="160"/>
      <c r="I4" s="160"/>
      <c r="K4" s="337"/>
      <c r="L4" s="337"/>
      <c r="M4" s="337"/>
      <c r="N4" s="337"/>
      <c r="O4" s="337"/>
      <c r="P4" s="337"/>
      <c r="Q4" s="337"/>
      <c r="R4" s="337"/>
      <c r="S4" s="337"/>
    </row>
    <row r="5" spans="1:19" ht="14.25" customHeight="1" thickBot="1">
      <c r="A5" s="201"/>
      <c r="B5" s="202"/>
      <c r="C5" s="202"/>
      <c r="D5" s="202"/>
      <c r="E5" s="202"/>
      <c r="F5" s="202"/>
      <c r="G5" s="202"/>
      <c r="H5" s="203" t="s">
        <v>163</v>
      </c>
      <c r="I5" s="387"/>
      <c r="K5" s="364"/>
      <c r="L5" s="365"/>
      <c r="M5" s="365"/>
      <c r="N5" s="365"/>
      <c r="O5" s="365"/>
      <c r="P5" s="365"/>
      <c r="Q5" s="365"/>
      <c r="R5" s="366" t="s">
        <v>164</v>
      </c>
      <c r="S5" s="367"/>
    </row>
    <row r="6" spans="1:19" ht="19.5" customHeight="1">
      <c r="A6" s="204" t="s">
        <v>208</v>
      </c>
      <c r="B6" s="205"/>
      <c r="C6" s="205"/>
      <c r="D6" s="205"/>
      <c r="E6" s="205"/>
      <c r="F6" s="205"/>
      <c r="G6" s="205"/>
      <c r="H6" s="205"/>
      <c r="I6" s="206"/>
      <c r="K6" s="368" t="s">
        <v>209</v>
      </c>
      <c r="L6" s="369"/>
      <c r="M6" s="369"/>
      <c r="N6" s="369"/>
      <c r="O6" s="369"/>
      <c r="P6" s="369"/>
      <c r="Q6" s="369"/>
      <c r="R6" s="369"/>
      <c r="S6" s="370"/>
    </row>
    <row r="7" spans="1:19" ht="19.5" customHeight="1">
      <c r="A7" s="207" t="s">
        <v>210</v>
      </c>
      <c r="B7" s="126"/>
      <c r="C7" s="28" t="s">
        <v>168</v>
      </c>
      <c r="D7" s="28" t="s">
        <v>169</v>
      </c>
      <c r="E7" s="28">
        <v>1</v>
      </c>
      <c r="F7" s="28">
        <v>2</v>
      </c>
      <c r="G7" s="28">
        <v>3</v>
      </c>
      <c r="H7" s="28" t="s">
        <v>170</v>
      </c>
      <c r="I7" s="208" t="s">
        <v>171</v>
      </c>
      <c r="K7" s="371" t="s">
        <v>172</v>
      </c>
      <c r="L7" s="348"/>
      <c r="M7" s="349" t="s">
        <v>173</v>
      </c>
      <c r="N7" s="349" t="s">
        <v>174</v>
      </c>
      <c r="O7" s="349">
        <v>1</v>
      </c>
      <c r="P7" s="349">
        <v>2</v>
      </c>
      <c r="Q7" s="349">
        <v>3</v>
      </c>
      <c r="R7" s="349" t="s">
        <v>46</v>
      </c>
      <c r="S7" s="372" t="s">
        <v>47</v>
      </c>
    </row>
    <row r="8" spans="1:19" ht="174" customHeight="1">
      <c r="A8" s="209">
        <v>1</v>
      </c>
      <c r="B8" s="40" t="s">
        <v>211</v>
      </c>
      <c r="C8" s="131" t="s">
        <v>199</v>
      </c>
      <c r="D8" s="16" t="s">
        <v>177</v>
      </c>
      <c r="E8" s="16" t="s">
        <v>177</v>
      </c>
      <c r="F8" s="16" t="s">
        <v>177</v>
      </c>
      <c r="G8" s="16" t="s">
        <v>177</v>
      </c>
      <c r="H8" s="361"/>
      <c r="I8" s="388"/>
      <c r="K8" s="373">
        <v>1</v>
      </c>
      <c r="L8" s="354" t="s">
        <v>212</v>
      </c>
      <c r="M8" s="374" t="s">
        <v>201</v>
      </c>
      <c r="N8" s="217" t="s">
        <v>180</v>
      </c>
      <c r="O8" s="217" t="s">
        <v>180</v>
      </c>
      <c r="P8" s="217" t="s">
        <v>180</v>
      </c>
      <c r="Q8" s="217" t="s">
        <v>180</v>
      </c>
      <c r="R8" s="217"/>
      <c r="S8" s="375"/>
    </row>
    <row r="9" spans="1:19" ht="393" customHeight="1">
      <c r="A9" s="210">
        <v>2</v>
      </c>
      <c r="B9" s="34" t="s">
        <v>213</v>
      </c>
      <c r="C9" s="16" t="s">
        <v>199</v>
      </c>
      <c r="D9" s="131" t="s">
        <v>177</v>
      </c>
      <c r="E9" s="131" t="s">
        <v>177</v>
      </c>
      <c r="F9" s="131" t="s">
        <v>177</v>
      </c>
      <c r="G9" s="131" t="s">
        <v>177</v>
      </c>
      <c r="H9" s="361"/>
      <c r="I9" s="389"/>
      <c r="K9" s="376">
        <v>2</v>
      </c>
      <c r="L9" s="377" t="s">
        <v>214</v>
      </c>
      <c r="M9" s="217" t="s">
        <v>201</v>
      </c>
      <c r="N9" s="374" t="s">
        <v>180</v>
      </c>
      <c r="O9" s="374" t="s">
        <v>180</v>
      </c>
      <c r="P9" s="374" t="s">
        <v>180</v>
      </c>
      <c r="Q9" s="374" t="s">
        <v>180</v>
      </c>
      <c r="R9" s="374"/>
      <c r="S9" s="378"/>
    </row>
    <row r="10" spans="1:19" ht="77.5">
      <c r="A10" s="209">
        <v>3</v>
      </c>
      <c r="B10" s="42" t="s">
        <v>215</v>
      </c>
      <c r="C10" s="43" t="s">
        <v>185</v>
      </c>
      <c r="D10" s="16" t="s">
        <v>177</v>
      </c>
      <c r="E10" s="32"/>
      <c r="F10" s="32"/>
      <c r="G10" s="32"/>
      <c r="H10" s="361"/>
      <c r="I10" s="388"/>
      <c r="K10" s="373">
        <v>3</v>
      </c>
      <c r="L10" s="354" t="s">
        <v>216</v>
      </c>
      <c r="M10" s="379" t="s">
        <v>187</v>
      </c>
      <c r="N10" s="217" t="s">
        <v>180</v>
      </c>
      <c r="O10" s="355"/>
      <c r="P10" s="355"/>
      <c r="Q10" s="355"/>
      <c r="R10" s="217"/>
      <c r="S10" s="375"/>
    </row>
    <row r="11" spans="1:19" ht="128.25" customHeight="1">
      <c r="A11" s="209">
        <v>4</v>
      </c>
      <c r="B11" s="31" t="s">
        <v>217</v>
      </c>
      <c r="C11" s="16" t="s">
        <v>185</v>
      </c>
      <c r="D11" s="16" t="s">
        <v>177</v>
      </c>
      <c r="E11" s="32"/>
      <c r="F11" s="32"/>
      <c r="G11" s="32"/>
      <c r="H11" s="361"/>
      <c r="I11" s="388"/>
      <c r="K11" s="373">
        <v>4</v>
      </c>
      <c r="L11" s="354" t="s">
        <v>218</v>
      </c>
      <c r="M11" s="217" t="s">
        <v>187</v>
      </c>
      <c r="N11" s="217" t="s">
        <v>180</v>
      </c>
      <c r="O11" s="355"/>
      <c r="P11" s="355"/>
      <c r="Q11" s="355"/>
      <c r="R11" s="217"/>
      <c r="S11" s="375"/>
    </row>
    <row r="12" spans="1:19" ht="62">
      <c r="A12" s="209">
        <v>5</v>
      </c>
      <c r="B12" s="42" t="s">
        <v>219</v>
      </c>
      <c r="C12" s="16" t="s">
        <v>185</v>
      </c>
      <c r="D12" s="16" t="s">
        <v>177</v>
      </c>
      <c r="E12" s="32"/>
      <c r="F12" s="32"/>
      <c r="G12" s="32"/>
      <c r="H12" s="361"/>
      <c r="I12" s="388"/>
      <c r="K12" s="373">
        <v>5</v>
      </c>
      <c r="L12" s="354" t="s">
        <v>220</v>
      </c>
      <c r="M12" s="217" t="s">
        <v>187</v>
      </c>
      <c r="N12" s="217" t="s">
        <v>180</v>
      </c>
      <c r="O12" s="355"/>
      <c r="P12" s="355"/>
      <c r="Q12" s="355"/>
      <c r="R12" s="217"/>
      <c r="S12" s="375"/>
    </row>
    <row r="13" spans="1:19" ht="72" customHeight="1">
      <c r="A13" s="209">
        <v>6</v>
      </c>
      <c r="B13" s="31" t="s">
        <v>221</v>
      </c>
      <c r="C13" s="16" t="s">
        <v>199</v>
      </c>
      <c r="D13" s="16" t="s">
        <v>177</v>
      </c>
      <c r="E13" s="16" t="s">
        <v>177</v>
      </c>
      <c r="F13" s="16" t="s">
        <v>177</v>
      </c>
      <c r="G13" s="32"/>
      <c r="H13" s="361"/>
      <c r="I13" s="388"/>
      <c r="K13" s="373">
        <v>6</v>
      </c>
      <c r="L13" s="354" t="s">
        <v>222</v>
      </c>
      <c r="M13" s="217" t="s">
        <v>201</v>
      </c>
      <c r="N13" s="217" t="s">
        <v>180</v>
      </c>
      <c r="O13" s="217" t="s">
        <v>180</v>
      </c>
      <c r="P13" s="217" t="s">
        <v>180</v>
      </c>
      <c r="Q13" s="355"/>
      <c r="R13" s="217"/>
      <c r="S13" s="375"/>
    </row>
    <row r="14" spans="1:19" ht="93">
      <c r="A14" s="209">
        <v>7</v>
      </c>
      <c r="B14" s="41" t="s">
        <v>223</v>
      </c>
      <c r="C14" s="16" t="s">
        <v>199</v>
      </c>
      <c r="D14" s="16" t="s">
        <v>177</v>
      </c>
      <c r="E14" s="16" t="s">
        <v>177</v>
      </c>
      <c r="F14" s="16" t="s">
        <v>177</v>
      </c>
      <c r="G14" s="16" t="s">
        <v>177</v>
      </c>
      <c r="H14" s="361"/>
      <c r="I14" s="388"/>
      <c r="K14" s="373">
        <v>7</v>
      </c>
      <c r="L14" s="354" t="s">
        <v>224</v>
      </c>
      <c r="M14" s="217" t="s">
        <v>201</v>
      </c>
      <c r="N14" s="217" t="s">
        <v>180</v>
      </c>
      <c r="O14" s="217" t="s">
        <v>180</v>
      </c>
      <c r="P14" s="217" t="s">
        <v>180</v>
      </c>
      <c r="Q14" s="217" t="s">
        <v>180</v>
      </c>
      <c r="R14" s="217"/>
      <c r="S14" s="375"/>
    </row>
    <row r="15" spans="1:19" ht="75" customHeight="1">
      <c r="A15" s="209">
        <v>8</v>
      </c>
      <c r="B15" s="31" t="s">
        <v>225</v>
      </c>
      <c r="C15" s="16" t="s">
        <v>185</v>
      </c>
      <c r="D15" s="16" t="s">
        <v>177</v>
      </c>
      <c r="E15" s="32"/>
      <c r="F15" s="32"/>
      <c r="G15" s="32"/>
      <c r="H15" s="361"/>
      <c r="I15" s="388"/>
      <c r="K15" s="373">
        <v>8</v>
      </c>
      <c r="L15" s="354" t="s">
        <v>226</v>
      </c>
      <c r="M15" s="217" t="s">
        <v>187</v>
      </c>
      <c r="N15" s="217" t="s">
        <v>180</v>
      </c>
      <c r="O15" s="355"/>
      <c r="P15" s="355"/>
      <c r="Q15" s="355"/>
      <c r="R15" s="217"/>
      <c r="S15" s="375"/>
    </row>
    <row r="16" spans="1:19" ht="57.75" customHeight="1">
      <c r="A16" s="209">
        <v>9</v>
      </c>
      <c r="B16" s="42" t="s">
        <v>227</v>
      </c>
      <c r="C16" s="16" t="s">
        <v>185</v>
      </c>
      <c r="D16" s="16" t="s">
        <v>177</v>
      </c>
      <c r="E16" s="16" t="s">
        <v>177</v>
      </c>
      <c r="F16" s="32"/>
      <c r="G16" s="32"/>
      <c r="H16" s="361"/>
      <c r="I16" s="388"/>
      <c r="K16" s="373">
        <v>9</v>
      </c>
      <c r="L16" s="377" t="s">
        <v>228</v>
      </c>
      <c r="M16" s="217" t="s">
        <v>187</v>
      </c>
      <c r="N16" s="217" t="s">
        <v>180</v>
      </c>
      <c r="O16" s="217" t="s">
        <v>180</v>
      </c>
      <c r="P16" s="355"/>
      <c r="Q16" s="355"/>
      <c r="R16" s="217"/>
      <c r="S16" s="375"/>
    </row>
    <row r="17" spans="1:19" ht="62">
      <c r="A17" s="209">
        <v>10</v>
      </c>
      <c r="B17" s="41" t="s">
        <v>229</v>
      </c>
      <c r="C17" s="16" t="s">
        <v>199</v>
      </c>
      <c r="D17" s="16" t="s">
        <v>177</v>
      </c>
      <c r="E17" s="16" t="s">
        <v>177</v>
      </c>
      <c r="F17" s="16" t="s">
        <v>177</v>
      </c>
      <c r="G17" s="32"/>
      <c r="H17" s="361"/>
      <c r="I17" s="388"/>
      <c r="K17" s="373">
        <v>10</v>
      </c>
      <c r="L17" s="377" t="s">
        <v>230</v>
      </c>
      <c r="M17" s="217" t="s">
        <v>201</v>
      </c>
      <c r="N17" s="217" t="s">
        <v>180</v>
      </c>
      <c r="O17" s="217" t="s">
        <v>180</v>
      </c>
      <c r="P17" s="217" t="s">
        <v>180</v>
      </c>
      <c r="Q17" s="355"/>
      <c r="R17" s="217"/>
      <c r="S17" s="375"/>
    </row>
    <row r="18" spans="1:19" ht="139.5">
      <c r="A18" s="209">
        <v>11</v>
      </c>
      <c r="B18" s="44" t="s">
        <v>231</v>
      </c>
      <c r="C18" s="16" t="s">
        <v>199</v>
      </c>
      <c r="D18" s="16" t="s">
        <v>177</v>
      </c>
      <c r="E18" s="16" t="s">
        <v>177</v>
      </c>
      <c r="F18" s="16" t="s">
        <v>177</v>
      </c>
      <c r="G18" s="32"/>
      <c r="H18" s="361"/>
      <c r="I18" s="388"/>
      <c r="K18" s="373">
        <v>11</v>
      </c>
      <c r="L18" s="354" t="s">
        <v>232</v>
      </c>
      <c r="M18" s="217" t="s">
        <v>201</v>
      </c>
      <c r="N18" s="217" t="s">
        <v>180</v>
      </c>
      <c r="O18" s="217" t="s">
        <v>180</v>
      </c>
      <c r="P18" s="217" t="s">
        <v>180</v>
      </c>
      <c r="Q18" s="355"/>
      <c r="R18" s="217"/>
      <c r="S18" s="375"/>
    </row>
    <row r="19" spans="1:19" ht="93">
      <c r="A19" s="209">
        <v>12</v>
      </c>
      <c r="B19" s="31" t="s">
        <v>233</v>
      </c>
      <c r="C19" s="16" t="s">
        <v>199</v>
      </c>
      <c r="D19" s="16" t="s">
        <v>177</v>
      </c>
      <c r="E19" s="16" t="s">
        <v>177</v>
      </c>
      <c r="F19" s="16" t="s">
        <v>177</v>
      </c>
      <c r="G19" s="16" t="s">
        <v>177</v>
      </c>
      <c r="H19" s="361"/>
      <c r="I19" s="388"/>
      <c r="K19" s="373">
        <v>12</v>
      </c>
      <c r="L19" s="354" t="s">
        <v>234</v>
      </c>
      <c r="M19" s="217" t="s">
        <v>201</v>
      </c>
      <c r="N19" s="217" t="s">
        <v>180</v>
      </c>
      <c r="O19" s="217" t="s">
        <v>180</v>
      </c>
      <c r="P19" s="217" t="s">
        <v>180</v>
      </c>
      <c r="Q19" s="217" t="s">
        <v>180</v>
      </c>
      <c r="R19" s="217"/>
      <c r="S19" s="375"/>
    </row>
    <row r="20" spans="1:19" ht="62">
      <c r="A20" s="211">
        <v>13</v>
      </c>
      <c r="B20" s="31" t="s">
        <v>235</v>
      </c>
      <c r="C20" s="45" t="s">
        <v>185</v>
      </c>
      <c r="D20" s="45" t="s">
        <v>177</v>
      </c>
      <c r="E20" s="45" t="s">
        <v>177</v>
      </c>
      <c r="F20" s="45"/>
      <c r="G20" s="45"/>
      <c r="H20" s="361"/>
      <c r="I20" s="390"/>
      <c r="K20" s="380">
        <v>13</v>
      </c>
      <c r="L20" s="354" t="s">
        <v>236</v>
      </c>
      <c r="M20" s="381" t="s">
        <v>187</v>
      </c>
      <c r="N20" s="381" t="s">
        <v>180</v>
      </c>
      <c r="O20" s="381" t="s">
        <v>180</v>
      </c>
      <c r="P20" s="381"/>
      <c r="Q20" s="381"/>
      <c r="R20" s="381"/>
      <c r="S20" s="382"/>
    </row>
    <row r="21" spans="1:19" ht="93">
      <c r="A21" s="209">
        <v>14</v>
      </c>
      <c r="B21" s="41" t="s">
        <v>237</v>
      </c>
      <c r="C21" s="16" t="s">
        <v>199</v>
      </c>
      <c r="D21" s="16" t="s">
        <v>177</v>
      </c>
      <c r="E21" s="16" t="s">
        <v>177</v>
      </c>
      <c r="F21" s="16" t="s">
        <v>177</v>
      </c>
      <c r="G21" s="16" t="s">
        <v>177</v>
      </c>
      <c r="H21" s="361"/>
      <c r="I21" s="388"/>
      <c r="K21" s="373">
        <v>14</v>
      </c>
      <c r="L21" s="377" t="s">
        <v>238</v>
      </c>
      <c r="M21" s="217" t="s">
        <v>201</v>
      </c>
      <c r="N21" s="217" t="s">
        <v>180</v>
      </c>
      <c r="O21" s="217" t="s">
        <v>180</v>
      </c>
      <c r="P21" s="217" t="s">
        <v>180</v>
      </c>
      <c r="Q21" s="217" t="s">
        <v>180</v>
      </c>
      <c r="R21" s="217"/>
      <c r="S21" s="375"/>
    </row>
    <row r="22" spans="1:19" ht="46.5">
      <c r="A22" s="209">
        <v>15</v>
      </c>
      <c r="B22" s="31" t="s">
        <v>239</v>
      </c>
      <c r="C22" s="16" t="s">
        <v>199</v>
      </c>
      <c r="D22" s="16" t="s">
        <v>177</v>
      </c>
      <c r="E22" s="16" t="s">
        <v>177</v>
      </c>
      <c r="F22" s="16" t="s">
        <v>177</v>
      </c>
      <c r="G22" s="16" t="s">
        <v>177</v>
      </c>
      <c r="H22" s="361"/>
      <c r="I22" s="388"/>
      <c r="K22" s="373">
        <v>15</v>
      </c>
      <c r="L22" s="354" t="s">
        <v>240</v>
      </c>
      <c r="M22" s="217" t="s">
        <v>201</v>
      </c>
      <c r="N22" s="217" t="s">
        <v>180</v>
      </c>
      <c r="O22" s="217" t="s">
        <v>180</v>
      </c>
      <c r="P22" s="217" t="s">
        <v>180</v>
      </c>
      <c r="Q22" s="217" t="s">
        <v>180</v>
      </c>
      <c r="R22" s="217"/>
      <c r="S22" s="375"/>
    </row>
    <row r="23" spans="1:19" ht="46.5">
      <c r="A23" s="209">
        <v>16</v>
      </c>
      <c r="B23" s="31" t="s">
        <v>241</v>
      </c>
      <c r="C23" s="16" t="s">
        <v>199</v>
      </c>
      <c r="D23" s="16" t="s">
        <v>177</v>
      </c>
      <c r="E23" s="16" t="s">
        <v>177</v>
      </c>
      <c r="F23" s="16" t="s">
        <v>177</v>
      </c>
      <c r="G23" s="16" t="s">
        <v>177</v>
      </c>
      <c r="H23" s="361"/>
      <c r="I23" s="388"/>
      <c r="K23" s="373">
        <v>16</v>
      </c>
      <c r="L23" s="354" t="s">
        <v>242</v>
      </c>
      <c r="M23" s="217" t="s">
        <v>201</v>
      </c>
      <c r="N23" s="217" t="s">
        <v>180</v>
      </c>
      <c r="O23" s="217" t="s">
        <v>180</v>
      </c>
      <c r="P23" s="217" t="s">
        <v>180</v>
      </c>
      <c r="Q23" s="217" t="s">
        <v>180</v>
      </c>
      <c r="R23" s="217"/>
      <c r="S23" s="375"/>
    </row>
    <row r="24" spans="1:19" ht="139.5">
      <c r="A24" s="209">
        <v>17</v>
      </c>
      <c r="B24" s="31" t="s">
        <v>243</v>
      </c>
      <c r="C24" s="16" t="s">
        <v>199</v>
      </c>
      <c r="D24" s="16" t="s">
        <v>177</v>
      </c>
      <c r="E24" s="16" t="s">
        <v>177</v>
      </c>
      <c r="F24" s="16" t="s">
        <v>177</v>
      </c>
      <c r="G24" s="16" t="s">
        <v>177</v>
      </c>
      <c r="H24" s="361"/>
      <c r="I24" s="388"/>
      <c r="K24" s="373">
        <v>17</v>
      </c>
      <c r="L24" s="354" t="s">
        <v>244</v>
      </c>
      <c r="M24" s="217" t="s">
        <v>201</v>
      </c>
      <c r="N24" s="217" t="s">
        <v>180</v>
      </c>
      <c r="O24" s="217" t="s">
        <v>180</v>
      </c>
      <c r="P24" s="217" t="s">
        <v>180</v>
      </c>
      <c r="Q24" s="217" t="s">
        <v>180</v>
      </c>
      <c r="R24" s="217"/>
      <c r="S24" s="375"/>
    </row>
    <row r="25" spans="1:19" ht="31">
      <c r="A25" s="209">
        <v>18</v>
      </c>
      <c r="B25" s="31" t="s">
        <v>245</v>
      </c>
      <c r="C25" s="16" t="s">
        <v>199</v>
      </c>
      <c r="D25" s="16" t="s">
        <v>177</v>
      </c>
      <c r="E25" s="16" t="s">
        <v>177</v>
      </c>
      <c r="F25" s="16" t="s">
        <v>177</v>
      </c>
      <c r="G25" s="32"/>
      <c r="H25" s="361"/>
      <c r="I25" s="388"/>
      <c r="K25" s="373">
        <v>18</v>
      </c>
      <c r="L25" s="354" t="s">
        <v>246</v>
      </c>
      <c r="M25" s="217" t="s">
        <v>201</v>
      </c>
      <c r="N25" s="217" t="s">
        <v>180</v>
      </c>
      <c r="O25" s="217" t="s">
        <v>180</v>
      </c>
      <c r="P25" s="217" t="s">
        <v>180</v>
      </c>
      <c r="Q25" s="355"/>
      <c r="R25" s="217"/>
      <c r="S25" s="375"/>
    </row>
    <row r="26" spans="1:19" ht="77.5">
      <c r="A26" s="209">
        <v>19</v>
      </c>
      <c r="B26" s="31" t="s">
        <v>247</v>
      </c>
      <c r="C26" s="16" t="s">
        <v>199</v>
      </c>
      <c r="D26" s="16" t="s">
        <v>177</v>
      </c>
      <c r="E26" s="16" t="s">
        <v>177</v>
      </c>
      <c r="F26" s="16" t="s">
        <v>177</v>
      </c>
      <c r="G26" s="16" t="s">
        <v>177</v>
      </c>
      <c r="H26" s="361"/>
      <c r="I26" s="388"/>
      <c r="K26" s="373">
        <v>19</v>
      </c>
      <c r="L26" s="354" t="s">
        <v>248</v>
      </c>
      <c r="M26" s="217" t="s">
        <v>201</v>
      </c>
      <c r="N26" s="217" t="s">
        <v>180</v>
      </c>
      <c r="O26" s="217" t="s">
        <v>180</v>
      </c>
      <c r="P26" s="217" t="s">
        <v>180</v>
      </c>
      <c r="Q26" s="217" t="s">
        <v>180</v>
      </c>
      <c r="R26" s="217"/>
      <c r="S26" s="375"/>
    </row>
    <row r="27" spans="1:19" ht="46.5">
      <c r="A27" s="209">
        <v>21</v>
      </c>
      <c r="B27" s="31" t="s">
        <v>249</v>
      </c>
      <c r="C27" s="16" t="s">
        <v>250</v>
      </c>
      <c r="D27" s="32"/>
      <c r="E27" s="32"/>
      <c r="F27" s="16" t="s">
        <v>177</v>
      </c>
      <c r="G27" s="16" t="s">
        <v>177</v>
      </c>
      <c r="H27" s="361"/>
      <c r="I27" s="388"/>
      <c r="K27" s="373">
        <v>21</v>
      </c>
      <c r="L27" s="354" t="s">
        <v>251</v>
      </c>
      <c r="M27" s="217" t="s">
        <v>252</v>
      </c>
      <c r="N27" s="355"/>
      <c r="O27" s="355"/>
      <c r="P27" s="217" t="s">
        <v>180</v>
      </c>
      <c r="Q27" s="217" t="s">
        <v>180</v>
      </c>
      <c r="R27" s="217"/>
      <c r="S27" s="375"/>
    </row>
    <row r="28" spans="1:19" ht="46.5">
      <c r="A28" s="209">
        <v>21</v>
      </c>
      <c r="B28" s="46" t="s">
        <v>253</v>
      </c>
      <c r="C28" s="16" t="s">
        <v>250</v>
      </c>
      <c r="D28" s="32"/>
      <c r="E28" s="32"/>
      <c r="F28" s="16" t="s">
        <v>177</v>
      </c>
      <c r="G28" s="16" t="s">
        <v>177</v>
      </c>
      <c r="H28" s="361"/>
      <c r="I28" s="388"/>
      <c r="K28" s="373">
        <v>21</v>
      </c>
      <c r="L28" s="383" t="s">
        <v>254</v>
      </c>
      <c r="M28" s="217" t="s">
        <v>252</v>
      </c>
      <c r="N28" s="355"/>
      <c r="O28" s="355"/>
      <c r="P28" s="217" t="s">
        <v>180</v>
      </c>
      <c r="Q28" s="217" t="s">
        <v>180</v>
      </c>
      <c r="R28" s="217"/>
      <c r="S28" s="375"/>
    </row>
    <row r="29" spans="1:19" ht="124">
      <c r="A29" s="209">
        <v>22</v>
      </c>
      <c r="B29" s="42" t="s">
        <v>255</v>
      </c>
      <c r="C29" s="16" t="s">
        <v>250</v>
      </c>
      <c r="D29" s="32"/>
      <c r="E29" s="32"/>
      <c r="F29" s="16" t="s">
        <v>177</v>
      </c>
      <c r="G29" s="16" t="s">
        <v>177</v>
      </c>
      <c r="H29" s="361"/>
      <c r="I29" s="388"/>
      <c r="K29" s="373">
        <v>22</v>
      </c>
      <c r="L29" s="383" t="s">
        <v>256</v>
      </c>
      <c r="M29" s="217" t="s">
        <v>252</v>
      </c>
      <c r="N29" s="355"/>
      <c r="O29" s="355"/>
      <c r="P29" s="217" t="s">
        <v>180</v>
      </c>
      <c r="Q29" s="217" t="s">
        <v>180</v>
      </c>
      <c r="R29" s="217"/>
      <c r="S29" s="375"/>
    </row>
    <row r="30" spans="1:19" ht="77.5">
      <c r="A30" s="209">
        <v>23</v>
      </c>
      <c r="B30" s="31" t="s">
        <v>257</v>
      </c>
      <c r="C30" s="16" t="s">
        <v>199</v>
      </c>
      <c r="D30" s="16" t="s">
        <v>177</v>
      </c>
      <c r="E30" s="16" t="s">
        <v>177</v>
      </c>
      <c r="F30" s="16" t="s">
        <v>177</v>
      </c>
      <c r="G30" s="16" t="s">
        <v>177</v>
      </c>
      <c r="H30" s="361"/>
      <c r="I30" s="388"/>
      <c r="K30" s="373">
        <v>23</v>
      </c>
      <c r="L30" s="354" t="s">
        <v>258</v>
      </c>
      <c r="M30" s="217" t="s">
        <v>201</v>
      </c>
      <c r="N30" s="217" t="s">
        <v>180</v>
      </c>
      <c r="O30" s="217" t="s">
        <v>180</v>
      </c>
      <c r="P30" s="217" t="s">
        <v>180</v>
      </c>
      <c r="Q30" s="217" t="s">
        <v>180</v>
      </c>
      <c r="R30" s="217"/>
      <c r="S30" s="375"/>
    </row>
    <row r="31" spans="1:19" ht="31">
      <c r="A31" s="209">
        <v>24</v>
      </c>
      <c r="B31" s="31" t="s">
        <v>259</v>
      </c>
      <c r="C31" s="16" t="s">
        <v>199</v>
      </c>
      <c r="D31" s="16" t="s">
        <v>177</v>
      </c>
      <c r="E31" s="16" t="s">
        <v>177</v>
      </c>
      <c r="F31" s="16" t="s">
        <v>177</v>
      </c>
      <c r="G31" s="16" t="s">
        <v>177</v>
      </c>
      <c r="H31" s="361"/>
      <c r="I31" s="388"/>
      <c r="K31" s="373">
        <v>24</v>
      </c>
      <c r="L31" s="354" t="s">
        <v>260</v>
      </c>
      <c r="M31" s="217" t="s">
        <v>201</v>
      </c>
      <c r="N31" s="217" t="s">
        <v>180</v>
      </c>
      <c r="O31" s="217" t="s">
        <v>180</v>
      </c>
      <c r="P31" s="217" t="s">
        <v>180</v>
      </c>
      <c r="Q31" s="217" t="s">
        <v>180</v>
      </c>
      <c r="R31" s="217"/>
      <c r="S31" s="375"/>
    </row>
    <row r="32" spans="1:19" ht="31">
      <c r="A32" s="209">
        <v>25</v>
      </c>
      <c r="B32" s="46" t="s">
        <v>261</v>
      </c>
      <c r="C32" s="16" t="s">
        <v>250</v>
      </c>
      <c r="D32" s="32"/>
      <c r="E32" s="32"/>
      <c r="F32" s="16" t="s">
        <v>177</v>
      </c>
      <c r="G32" s="16" t="s">
        <v>177</v>
      </c>
      <c r="H32" s="361"/>
      <c r="I32" s="388"/>
      <c r="K32" s="373">
        <v>25</v>
      </c>
      <c r="L32" s="383" t="s">
        <v>262</v>
      </c>
      <c r="M32" s="217" t="s">
        <v>252</v>
      </c>
      <c r="N32" s="355"/>
      <c r="O32" s="355"/>
      <c r="P32" s="217" t="s">
        <v>180</v>
      </c>
      <c r="Q32" s="217" t="s">
        <v>180</v>
      </c>
      <c r="R32" s="217"/>
      <c r="S32" s="375"/>
    </row>
    <row r="33" spans="1:19" ht="93">
      <c r="A33" s="209">
        <v>26</v>
      </c>
      <c r="B33" s="42" t="s">
        <v>263</v>
      </c>
      <c r="C33" s="16" t="s">
        <v>199</v>
      </c>
      <c r="D33" s="16" t="s">
        <v>177</v>
      </c>
      <c r="E33" s="16" t="s">
        <v>177</v>
      </c>
      <c r="F33" s="16" t="s">
        <v>177</v>
      </c>
      <c r="G33" s="16" t="s">
        <v>177</v>
      </c>
      <c r="H33" s="361"/>
      <c r="I33" s="388"/>
      <c r="K33" s="373">
        <v>26</v>
      </c>
      <c r="L33" s="354" t="s">
        <v>264</v>
      </c>
      <c r="M33" s="217" t="s">
        <v>201</v>
      </c>
      <c r="N33" s="217" t="s">
        <v>180</v>
      </c>
      <c r="O33" s="217" t="s">
        <v>180</v>
      </c>
      <c r="P33" s="217" t="s">
        <v>180</v>
      </c>
      <c r="Q33" s="217" t="s">
        <v>180</v>
      </c>
      <c r="R33" s="217"/>
      <c r="S33" s="375"/>
    </row>
    <row r="34" spans="1:19" ht="19.5" customHeight="1" thickBot="1">
      <c r="A34" s="212"/>
      <c r="B34" s="213"/>
      <c r="C34" s="213"/>
      <c r="D34" s="213"/>
      <c r="E34" s="213"/>
      <c r="F34" s="213"/>
      <c r="G34" s="213"/>
      <c r="H34" s="213"/>
      <c r="I34" s="214"/>
      <c r="K34" s="384"/>
      <c r="L34" s="385"/>
      <c r="M34" s="385"/>
      <c r="N34" s="385"/>
      <c r="O34" s="385"/>
      <c r="P34" s="385"/>
      <c r="Q34" s="385"/>
      <c r="R34" s="385"/>
      <c r="S34" s="386"/>
    </row>
    <row r="35" spans="1:19" ht="14.25" customHeight="1">
      <c r="C35" s="2"/>
      <c r="D35" s="2"/>
      <c r="E35" s="2"/>
      <c r="F35" s="2"/>
      <c r="G35" s="2"/>
      <c r="H35" s="2"/>
      <c r="M35" s="2"/>
      <c r="N35" s="2"/>
      <c r="O35" s="2"/>
      <c r="P35" s="2"/>
      <c r="Q35" s="2"/>
      <c r="R35" s="2"/>
    </row>
    <row r="36" spans="1:19" ht="14.25" customHeight="1">
      <c r="C36" s="2"/>
      <c r="D36" s="2"/>
      <c r="E36" s="2"/>
      <c r="F36" s="2"/>
      <c r="G36" s="2"/>
      <c r="H36" s="2"/>
      <c r="M36" s="2"/>
      <c r="N36" s="2"/>
      <c r="O36" s="2"/>
      <c r="P36" s="2"/>
      <c r="Q36" s="2"/>
      <c r="R36" s="2"/>
    </row>
    <row r="37" spans="1:19" ht="14.25" customHeight="1">
      <c r="C37" s="2"/>
      <c r="D37" s="2"/>
      <c r="E37" s="2"/>
      <c r="F37" s="2"/>
      <c r="G37" s="2"/>
      <c r="H37" s="2"/>
      <c r="M37" s="2"/>
      <c r="N37" s="2"/>
      <c r="O37" s="2"/>
      <c r="P37" s="2"/>
      <c r="Q37" s="2"/>
      <c r="R37" s="2"/>
    </row>
    <row r="38" spans="1:19" ht="14.25" customHeight="1">
      <c r="C38" s="2"/>
      <c r="D38" s="2"/>
      <c r="E38" s="2"/>
      <c r="F38" s="2"/>
      <c r="G38" s="2"/>
      <c r="H38" s="2"/>
      <c r="M38" s="2"/>
      <c r="N38" s="2"/>
      <c r="O38" s="2"/>
      <c r="P38" s="2"/>
      <c r="Q38" s="2"/>
      <c r="R38" s="2"/>
    </row>
    <row r="39" spans="1:19" ht="14.25" customHeight="1">
      <c r="C39" s="2"/>
      <c r="D39" s="2"/>
      <c r="E39" s="2"/>
      <c r="F39" s="2"/>
      <c r="G39" s="2"/>
      <c r="H39" s="2"/>
      <c r="M39" s="2"/>
      <c r="N39" s="2"/>
      <c r="O39" s="2"/>
      <c r="P39" s="2"/>
      <c r="Q39" s="2"/>
      <c r="R39" s="2"/>
    </row>
    <row r="40" spans="1:19" ht="14.25" customHeight="1">
      <c r="C40" s="2"/>
      <c r="D40" s="2"/>
      <c r="E40" s="2"/>
      <c r="F40" s="2"/>
      <c r="G40" s="2"/>
      <c r="H40" s="2"/>
      <c r="M40" s="2"/>
      <c r="N40" s="2"/>
      <c r="O40" s="2"/>
      <c r="P40" s="2"/>
      <c r="Q40" s="2"/>
      <c r="R40" s="2"/>
    </row>
    <row r="41" spans="1:19" ht="14.25" customHeight="1">
      <c r="C41" s="2"/>
      <c r="D41" s="2"/>
      <c r="E41" s="2"/>
      <c r="F41" s="2"/>
      <c r="G41" s="2"/>
      <c r="H41" s="2"/>
      <c r="M41" s="2"/>
      <c r="N41" s="2"/>
      <c r="O41" s="2"/>
      <c r="P41" s="2"/>
      <c r="Q41" s="2"/>
      <c r="R41" s="2"/>
    </row>
    <row r="42" spans="1:19" ht="14.25" customHeight="1">
      <c r="C42" s="2"/>
      <c r="D42" s="2"/>
      <c r="E42" s="2"/>
      <c r="F42" s="2"/>
      <c r="G42" s="2"/>
      <c r="H42" s="2"/>
      <c r="M42" s="2"/>
      <c r="N42" s="2"/>
      <c r="O42" s="2"/>
      <c r="P42" s="2"/>
      <c r="Q42" s="2"/>
      <c r="R42" s="2"/>
    </row>
    <row r="43" spans="1:19" ht="14.25" customHeight="1">
      <c r="C43" s="2"/>
      <c r="D43" s="2"/>
      <c r="E43" s="2"/>
      <c r="F43" s="2"/>
      <c r="G43" s="2"/>
      <c r="H43" s="2"/>
      <c r="M43" s="2"/>
      <c r="N43" s="2"/>
      <c r="O43" s="2"/>
      <c r="P43" s="2"/>
      <c r="Q43" s="2"/>
      <c r="R43" s="2"/>
    </row>
    <row r="44" spans="1:19" ht="14.25" customHeight="1">
      <c r="C44" s="2"/>
      <c r="D44" s="2"/>
      <c r="E44" s="2"/>
      <c r="F44" s="2"/>
      <c r="G44" s="2"/>
      <c r="H44" s="2"/>
      <c r="M44" s="2"/>
      <c r="N44" s="2"/>
      <c r="O44" s="2"/>
      <c r="P44" s="2"/>
      <c r="Q44" s="2"/>
      <c r="R44" s="2"/>
    </row>
    <row r="45" spans="1:19" ht="14.25" customHeight="1">
      <c r="C45" s="2"/>
      <c r="D45" s="2"/>
      <c r="E45" s="2"/>
      <c r="F45" s="2"/>
      <c r="G45" s="2"/>
      <c r="H45" s="2"/>
      <c r="M45" s="2"/>
      <c r="N45" s="2"/>
      <c r="O45" s="2"/>
      <c r="P45" s="2"/>
      <c r="Q45" s="2"/>
      <c r="R45" s="2"/>
    </row>
    <row r="46" spans="1:19" ht="14.25" customHeight="1">
      <c r="C46" s="2"/>
      <c r="D46" s="2"/>
      <c r="E46" s="2"/>
      <c r="F46" s="2"/>
      <c r="G46" s="2"/>
      <c r="H46" s="2"/>
      <c r="M46" s="2"/>
      <c r="N46" s="2"/>
      <c r="O46" s="2"/>
      <c r="P46" s="2"/>
      <c r="Q46" s="2"/>
      <c r="R46" s="2"/>
    </row>
    <row r="47" spans="1:19" ht="14.25" customHeight="1">
      <c r="C47" s="2"/>
      <c r="D47" s="2"/>
      <c r="E47" s="2"/>
      <c r="F47" s="2"/>
      <c r="G47" s="2"/>
      <c r="H47" s="2"/>
      <c r="M47" s="2"/>
      <c r="N47" s="2"/>
      <c r="O47" s="2"/>
      <c r="P47" s="2"/>
      <c r="Q47" s="2"/>
      <c r="R47" s="2"/>
    </row>
    <row r="48" spans="1:19" ht="14.25" customHeight="1">
      <c r="C48" s="2"/>
      <c r="D48" s="2"/>
      <c r="E48" s="2"/>
      <c r="F48" s="2"/>
      <c r="G48" s="2"/>
      <c r="H48" s="2"/>
      <c r="M48" s="2"/>
      <c r="N48" s="2"/>
      <c r="O48" s="2"/>
      <c r="P48" s="2"/>
      <c r="Q48" s="2"/>
      <c r="R48" s="2"/>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FGllo73MHNvw2HBBw1Cdw/uYZnEcBtkP2u2X2TvdmF+fLd2jJPq3Xhc1o/g3/KKsbcvc8MBJiW3EgJ3YJubj8Q==" saltValue="LJw1cxVP+jj5VujQcDjYcw==" spinCount="100000" sheet="1" objects="1" scenarios="1" formatCells="0" formatColumns="0" formatRows="0"/>
  <dataValidations count="4">
    <dataValidation type="list" allowBlank="1" showErrorMessage="1" sqref="S5" xr:uid="{00000000-0002-0000-0400-000000000000}">
      <formula1>"Reviewed,Not Submitted for Review"</formula1>
    </dataValidation>
    <dataValidation type="list" allowBlank="1" showErrorMessage="1" sqref="R8:R33" xr:uid="{00000000-0002-0000-0400-000001000000}">
      <formula1>"Met,Not met"</formula1>
    </dataValidation>
    <dataValidation type="list" allowBlank="1" showErrorMessage="1" sqref="H8:H33" xr:uid="{15E79D41-E29F-4C77-B53B-2A5E3528CE37}">
      <formula1>"Cumple,No Cumple"</formula1>
    </dataValidation>
    <dataValidation type="list" allowBlank="1" showErrorMessage="1" sqref="I5" xr:uid="{43253E6D-0AAE-4C6F-A9A7-C636C1AD6D9A}">
      <formula1>"Revisado, No se ha entregado para revisión"</formula1>
    </dataValidation>
  </dataValidations>
  <pageMargins left="0.7" right="0.7" top="0.75" bottom="0.75" header="0" footer="0"/>
  <pageSetup fitToHeight="0" orientation="portrait"/>
  <headerFooter>
    <oddFooter>&amp;LEnero de 2022&amp;CPautas de evaluación para el programa de intervención: Fase 2&amp;RSección 2: Fonética y estudio de palabras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pageSetUpPr fitToPage="1"/>
  </sheetPr>
  <dimension ref="A1:Q1000"/>
  <sheetViews>
    <sheetView showGridLines="0" workbookViewId="0">
      <selection activeCell="G8" sqref="G8:G20"/>
    </sheetView>
  </sheetViews>
  <sheetFormatPr defaultColWidth="14.453125" defaultRowHeight="15" customHeight="1"/>
  <cols>
    <col min="1" max="1" width="5.54296875" customWidth="1"/>
    <col min="2" max="2" width="40.54296875" customWidth="1"/>
    <col min="3" max="6" width="4.54296875" customWidth="1"/>
    <col min="7" max="7" width="17.26953125" customWidth="1"/>
    <col min="8" max="8" width="45.54296875" customWidth="1"/>
    <col min="9" max="9" width="8.7265625" customWidth="1"/>
    <col min="10" max="10" width="5.54296875" customWidth="1"/>
    <col min="11" max="11" width="40.54296875" customWidth="1"/>
    <col min="12" max="15" width="4.54296875" customWidth="1"/>
    <col min="16" max="16" width="10.54296875" customWidth="1"/>
    <col min="17" max="17" width="45.54296875" customWidth="1"/>
  </cols>
  <sheetData>
    <row r="1" spans="1:17" ht="14.25" customHeight="1">
      <c r="A1" s="198" t="s">
        <v>160</v>
      </c>
      <c r="B1" s="199"/>
      <c r="C1" s="199"/>
      <c r="D1" s="199"/>
      <c r="E1" s="199"/>
      <c r="F1" s="199"/>
      <c r="G1" s="199"/>
      <c r="H1" s="199"/>
      <c r="I1" s="215"/>
      <c r="J1" s="336" t="s">
        <v>40</v>
      </c>
      <c r="K1" s="337"/>
      <c r="L1" s="337"/>
      <c r="M1" s="337"/>
      <c r="N1" s="337"/>
      <c r="O1" s="337"/>
      <c r="P1" s="337"/>
      <c r="Q1" s="337"/>
    </row>
    <row r="2" spans="1:17" ht="14.25" customHeight="1">
      <c r="A2" s="199"/>
      <c r="B2" s="121"/>
      <c r="C2" s="121"/>
      <c r="D2" s="121"/>
      <c r="E2" s="121"/>
      <c r="F2" s="121"/>
      <c r="G2" s="121"/>
      <c r="H2" s="199"/>
      <c r="J2" s="337"/>
      <c r="K2" s="269"/>
      <c r="L2" s="269"/>
      <c r="M2" s="269"/>
      <c r="N2" s="269"/>
      <c r="O2" s="269"/>
      <c r="P2" s="269"/>
      <c r="Q2" s="337"/>
    </row>
    <row r="3" spans="1:17" ht="14.25" customHeight="1">
      <c r="A3" s="200" t="s">
        <v>161</v>
      </c>
      <c r="B3" s="121"/>
      <c r="C3" s="121"/>
      <c r="D3" s="121"/>
      <c r="E3" s="121"/>
      <c r="F3" s="121"/>
      <c r="G3" s="121"/>
      <c r="H3" s="199"/>
      <c r="J3" s="338" t="s">
        <v>265</v>
      </c>
      <c r="K3" s="269"/>
      <c r="L3" s="269"/>
      <c r="M3" s="269"/>
      <c r="N3" s="269"/>
      <c r="O3" s="269"/>
      <c r="P3" s="269"/>
      <c r="Q3" s="337"/>
    </row>
    <row r="4" spans="1:17" ht="14.25" customHeight="1">
      <c r="A4" s="160"/>
      <c r="B4" s="160"/>
      <c r="C4" s="160"/>
      <c r="D4" s="160"/>
      <c r="E4" s="160"/>
      <c r="F4" s="160"/>
      <c r="G4" s="160"/>
      <c r="H4" s="160"/>
      <c r="J4" s="339"/>
      <c r="K4" s="339"/>
      <c r="L4" s="339"/>
      <c r="M4" s="339"/>
      <c r="N4" s="339"/>
      <c r="O4" s="339"/>
      <c r="P4" s="339"/>
      <c r="Q4" s="339"/>
    </row>
    <row r="5" spans="1:17" ht="14.25" customHeight="1">
      <c r="A5" s="21"/>
      <c r="B5" s="22"/>
      <c r="C5" s="22"/>
      <c r="D5" s="22"/>
      <c r="E5" s="22"/>
      <c r="F5" s="22"/>
      <c r="G5" s="23" t="s">
        <v>163</v>
      </c>
      <c r="H5" s="363"/>
      <c r="J5" s="340"/>
      <c r="K5" s="341"/>
      <c r="L5" s="341"/>
      <c r="M5" s="341"/>
      <c r="N5" s="341"/>
      <c r="O5" s="341"/>
      <c r="P5" s="342" t="s">
        <v>164</v>
      </c>
      <c r="Q5" s="343"/>
    </row>
    <row r="6" spans="1:17" ht="19.5" customHeight="1">
      <c r="A6" s="24" t="s">
        <v>266</v>
      </c>
      <c r="B6" s="37"/>
      <c r="C6" s="37"/>
      <c r="D6" s="37"/>
      <c r="E6" s="37"/>
      <c r="F6" s="37"/>
      <c r="G6" s="37"/>
      <c r="H6" s="49"/>
      <c r="J6" s="344" t="s">
        <v>267</v>
      </c>
      <c r="K6" s="369"/>
      <c r="L6" s="369"/>
      <c r="M6" s="369"/>
      <c r="N6" s="369"/>
      <c r="O6" s="369"/>
      <c r="P6" s="369"/>
      <c r="Q6" s="391"/>
    </row>
    <row r="7" spans="1:17" ht="19.5" customHeight="1">
      <c r="A7" s="27" t="s">
        <v>210</v>
      </c>
      <c r="B7" s="126"/>
      <c r="C7" s="28" t="s">
        <v>169</v>
      </c>
      <c r="D7" s="28">
        <v>1</v>
      </c>
      <c r="E7" s="28">
        <v>2</v>
      </c>
      <c r="F7" s="28">
        <v>3</v>
      </c>
      <c r="G7" s="28" t="s">
        <v>170</v>
      </c>
      <c r="H7" s="50" t="s">
        <v>171</v>
      </c>
      <c r="J7" s="347" t="s">
        <v>172</v>
      </c>
      <c r="K7" s="348"/>
      <c r="L7" s="349" t="s">
        <v>174</v>
      </c>
      <c r="M7" s="349">
        <v>1</v>
      </c>
      <c r="N7" s="349">
        <v>2</v>
      </c>
      <c r="O7" s="349">
        <v>3</v>
      </c>
      <c r="P7" s="349" t="s">
        <v>46</v>
      </c>
      <c r="Q7" s="392" t="s">
        <v>47</v>
      </c>
    </row>
    <row r="8" spans="1:17" ht="232.5">
      <c r="A8" s="14">
        <v>1</v>
      </c>
      <c r="B8" s="31" t="s">
        <v>268</v>
      </c>
      <c r="C8" s="16" t="s">
        <v>177</v>
      </c>
      <c r="D8" s="16" t="s">
        <v>177</v>
      </c>
      <c r="E8" s="16" t="s">
        <v>177</v>
      </c>
      <c r="F8" s="16" t="s">
        <v>177</v>
      </c>
      <c r="G8" s="361"/>
      <c r="H8" s="362"/>
      <c r="J8" s="351">
        <v>1</v>
      </c>
      <c r="K8" s="354" t="s">
        <v>269</v>
      </c>
      <c r="L8" s="217" t="s">
        <v>180</v>
      </c>
      <c r="M8" s="217" t="s">
        <v>180</v>
      </c>
      <c r="N8" s="217" t="s">
        <v>180</v>
      </c>
      <c r="O8" s="217" t="s">
        <v>180</v>
      </c>
      <c r="P8" s="217"/>
      <c r="Q8" s="353"/>
    </row>
    <row r="9" spans="1:17" ht="124">
      <c r="A9" s="14">
        <v>2</v>
      </c>
      <c r="B9" s="34" t="s">
        <v>270</v>
      </c>
      <c r="C9" s="16" t="s">
        <v>177</v>
      </c>
      <c r="D9" s="16" t="s">
        <v>177</v>
      </c>
      <c r="E9" s="16" t="s">
        <v>177</v>
      </c>
      <c r="F9" s="16" t="s">
        <v>177</v>
      </c>
      <c r="G9" s="361"/>
      <c r="H9" s="362"/>
      <c r="J9" s="351">
        <v>2</v>
      </c>
      <c r="K9" s="354" t="s">
        <v>271</v>
      </c>
      <c r="L9" s="217" t="s">
        <v>180</v>
      </c>
      <c r="M9" s="217" t="s">
        <v>180</v>
      </c>
      <c r="N9" s="217" t="s">
        <v>180</v>
      </c>
      <c r="O9" s="217" t="s">
        <v>180</v>
      </c>
      <c r="P9" s="217"/>
      <c r="Q9" s="353"/>
    </row>
    <row r="10" spans="1:17" ht="53.25" customHeight="1">
      <c r="A10" s="14">
        <v>3</v>
      </c>
      <c r="B10" s="31" t="s">
        <v>272</v>
      </c>
      <c r="C10" s="16" t="s">
        <v>177</v>
      </c>
      <c r="D10" s="16" t="s">
        <v>177</v>
      </c>
      <c r="E10" s="16" t="s">
        <v>177</v>
      </c>
      <c r="F10" s="16" t="s">
        <v>177</v>
      </c>
      <c r="G10" s="361"/>
      <c r="H10" s="362"/>
      <c r="J10" s="351">
        <v>3</v>
      </c>
      <c r="K10" s="354" t="s">
        <v>273</v>
      </c>
      <c r="L10" s="217" t="s">
        <v>180</v>
      </c>
      <c r="M10" s="217" t="s">
        <v>180</v>
      </c>
      <c r="N10" s="217" t="s">
        <v>180</v>
      </c>
      <c r="O10" s="217" t="s">
        <v>180</v>
      </c>
      <c r="P10" s="217"/>
      <c r="Q10" s="353"/>
    </row>
    <row r="11" spans="1:17" ht="63" customHeight="1">
      <c r="A11" s="14">
        <v>4</v>
      </c>
      <c r="B11" s="42" t="s">
        <v>274</v>
      </c>
      <c r="C11" s="16" t="s">
        <v>177</v>
      </c>
      <c r="D11" s="16" t="s">
        <v>177</v>
      </c>
      <c r="E11" s="16" t="s">
        <v>177</v>
      </c>
      <c r="F11" s="16" t="s">
        <v>177</v>
      </c>
      <c r="G11" s="361"/>
      <c r="H11" s="362"/>
      <c r="J11" s="351">
        <v>4</v>
      </c>
      <c r="K11" s="354" t="s">
        <v>275</v>
      </c>
      <c r="L11" s="217" t="s">
        <v>180</v>
      </c>
      <c r="M11" s="217" t="s">
        <v>180</v>
      </c>
      <c r="N11" s="217" t="s">
        <v>180</v>
      </c>
      <c r="O11" s="217" t="s">
        <v>180</v>
      </c>
      <c r="P11" s="217"/>
      <c r="Q11" s="353"/>
    </row>
    <row r="12" spans="1:17" ht="62">
      <c r="A12" s="14">
        <v>5</v>
      </c>
      <c r="B12" s="31" t="s">
        <v>276</v>
      </c>
      <c r="C12" s="16" t="s">
        <v>177</v>
      </c>
      <c r="D12" s="16" t="s">
        <v>177</v>
      </c>
      <c r="E12" s="16" t="s">
        <v>177</v>
      </c>
      <c r="F12" s="16" t="s">
        <v>177</v>
      </c>
      <c r="G12" s="361"/>
      <c r="H12" s="362"/>
      <c r="J12" s="351">
        <v>5</v>
      </c>
      <c r="K12" s="354" t="s">
        <v>277</v>
      </c>
      <c r="L12" s="217" t="s">
        <v>180</v>
      </c>
      <c r="M12" s="217" t="s">
        <v>180</v>
      </c>
      <c r="N12" s="217" t="s">
        <v>180</v>
      </c>
      <c r="O12" s="217" t="s">
        <v>180</v>
      </c>
      <c r="P12" s="217"/>
      <c r="Q12" s="353"/>
    </row>
    <row r="13" spans="1:17" ht="44.25" customHeight="1">
      <c r="A13" s="14">
        <v>6</v>
      </c>
      <c r="B13" s="31" t="s">
        <v>278</v>
      </c>
      <c r="C13" s="16" t="s">
        <v>177</v>
      </c>
      <c r="D13" s="16" t="s">
        <v>177</v>
      </c>
      <c r="E13" s="16" t="s">
        <v>177</v>
      </c>
      <c r="F13" s="16" t="s">
        <v>177</v>
      </c>
      <c r="G13" s="361"/>
      <c r="H13" s="362"/>
      <c r="J13" s="351">
        <v>6</v>
      </c>
      <c r="K13" s="354" t="s">
        <v>279</v>
      </c>
      <c r="L13" s="217" t="s">
        <v>180</v>
      </c>
      <c r="M13" s="217" t="s">
        <v>180</v>
      </c>
      <c r="N13" s="217" t="s">
        <v>180</v>
      </c>
      <c r="O13" s="217" t="s">
        <v>180</v>
      </c>
      <c r="P13" s="217"/>
      <c r="Q13" s="353"/>
    </row>
    <row r="14" spans="1:17" ht="108.5">
      <c r="A14" s="14">
        <v>7</v>
      </c>
      <c r="B14" s="42" t="s">
        <v>280</v>
      </c>
      <c r="C14" s="16" t="s">
        <v>177</v>
      </c>
      <c r="D14" s="16" t="s">
        <v>177</v>
      </c>
      <c r="E14" s="16" t="s">
        <v>177</v>
      </c>
      <c r="F14" s="16" t="s">
        <v>177</v>
      </c>
      <c r="G14" s="361"/>
      <c r="H14" s="362"/>
      <c r="J14" s="351">
        <v>7</v>
      </c>
      <c r="K14" s="354" t="s">
        <v>281</v>
      </c>
      <c r="L14" s="217" t="s">
        <v>180</v>
      </c>
      <c r="M14" s="217" t="s">
        <v>180</v>
      </c>
      <c r="N14" s="217" t="s">
        <v>180</v>
      </c>
      <c r="O14" s="217" t="s">
        <v>180</v>
      </c>
      <c r="P14" s="217"/>
      <c r="Q14" s="353"/>
    </row>
    <row r="15" spans="1:17" ht="139.5">
      <c r="A15" s="14">
        <v>8</v>
      </c>
      <c r="B15" s="31" t="s">
        <v>282</v>
      </c>
      <c r="C15" s="16" t="s">
        <v>177</v>
      </c>
      <c r="D15" s="16" t="s">
        <v>177</v>
      </c>
      <c r="E15" s="16" t="s">
        <v>177</v>
      </c>
      <c r="F15" s="16" t="s">
        <v>177</v>
      </c>
      <c r="G15" s="361"/>
      <c r="H15" s="362"/>
      <c r="J15" s="351">
        <v>8</v>
      </c>
      <c r="K15" s="354" t="s">
        <v>283</v>
      </c>
      <c r="L15" s="217" t="s">
        <v>180</v>
      </c>
      <c r="M15" s="217" t="s">
        <v>180</v>
      </c>
      <c r="N15" s="217" t="s">
        <v>180</v>
      </c>
      <c r="O15" s="217" t="s">
        <v>180</v>
      </c>
      <c r="P15" s="217"/>
      <c r="Q15" s="353"/>
    </row>
    <row r="16" spans="1:17" ht="46.5">
      <c r="A16" s="14">
        <v>9</v>
      </c>
      <c r="B16" s="19" t="s">
        <v>284</v>
      </c>
      <c r="C16" s="32"/>
      <c r="D16" s="32"/>
      <c r="E16" s="16" t="s">
        <v>177</v>
      </c>
      <c r="F16" s="16" t="s">
        <v>177</v>
      </c>
      <c r="G16" s="361"/>
      <c r="H16" s="362"/>
      <c r="J16" s="351">
        <v>9</v>
      </c>
      <c r="K16" s="354" t="s">
        <v>285</v>
      </c>
      <c r="L16" s="355"/>
      <c r="M16" s="355"/>
      <c r="N16" s="217" t="s">
        <v>180</v>
      </c>
      <c r="O16" s="217" t="s">
        <v>180</v>
      </c>
      <c r="P16" s="217"/>
      <c r="Q16" s="353"/>
    </row>
    <row r="17" spans="1:17" ht="46.5">
      <c r="A17" s="14">
        <v>10</v>
      </c>
      <c r="B17" s="31" t="s">
        <v>286</v>
      </c>
      <c r="C17" s="32"/>
      <c r="D17" s="32"/>
      <c r="E17" s="16" t="s">
        <v>177</v>
      </c>
      <c r="F17" s="16" t="s">
        <v>177</v>
      </c>
      <c r="G17" s="361"/>
      <c r="H17" s="362"/>
      <c r="J17" s="351">
        <v>10</v>
      </c>
      <c r="K17" s="354" t="s">
        <v>287</v>
      </c>
      <c r="L17" s="355"/>
      <c r="M17" s="355"/>
      <c r="N17" s="217" t="s">
        <v>180</v>
      </c>
      <c r="O17" s="217" t="s">
        <v>180</v>
      </c>
      <c r="P17" s="217"/>
      <c r="Q17" s="353"/>
    </row>
    <row r="18" spans="1:17" ht="62">
      <c r="A18" s="14">
        <v>11</v>
      </c>
      <c r="B18" s="35" t="s">
        <v>288</v>
      </c>
      <c r="C18" s="32"/>
      <c r="D18" s="32"/>
      <c r="E18" s="16" t="s">
        <v>177</v>
      </c>
      <c r="F18" s="16" t="s">
        <v>177</v>
      </c>
      <c r="G18" s="361"/>
      <c r="H18" s="362"/>
      <c r="J18" s="351">
        <v>11</v>
      </c>
      <c r="K18" s="354" t="s">
        <v>289</v>
      </c>
      <c r="L18" s="355"/>
      <c r="M18" s="355"/>
      <c r="N18" s="217" t="s">
        <v>180</v>
      </c>
      <c r="O18" s="217" t="s">
        <v>180</v>
      </c>
      <c r="P18" s="217"/>
      <c r="Q18" s="353"/>
    </row>
    <row r="19" spans="1:17" ht="124">
      <c r="A19" s="14">
        <v>12</v>
      </c>
      <c r="B19" s="17" t="s">
        <v>290</v>
      </c>
      <c r="C19" s="16" t="s">
        <v>177</v>
      </c>
      <c r="D19" s="16" t="s">
        <v>177</v>
      </c>
      <c r="E19" s="16" t="s">
        <v>177</v>
      </c>
      <c r="F19" s="16" t="s">
        <v>177</v>
      </c>
      <c r="G19" s="361"/>
      <c r="H19" s="362"/>
      <c r="J19" s="351">
        <v>12</v>
      </c>
      <c r="K19" s="356" t="s">
        <v>205</v>
      </c>
      <c r="L19" s="217" t="s">
        <v>180</v>
      </c>
      <c r="M19" s="217" t="s">
        <v>180</v>
      </c>
      <c r="N19" s="217" t="s">
        <v>180</v>
      </c>
      <c r="O19" s="217" t="s">
        <v>180</v>
      </c>
      <c r="P19" s="217"/>
      <c r="Q19" s="353"/>
    </row>
    <row r="20" spans="1:17" ht="105" customHeight="1">
      <c r="A20" s="14">
        <v>13</v>
      </c>
      <c r="B20" s="17" t="s">
        <v>291</v>
      </c>
      <c r="C20" s="16" t="s">
        <v>177</v>
      </c>
      <c r="D20" s="16" t="s">
        <v>177</v>
      </c>
      <c r="E20" s="16" t="s">
        <v>177</v>
      </c>
      <c r="F20" s="16" t="s">
        <v>177</v>
      </c>
      <c r="G20" s="361"/>
      <c r="H20" s="362"/>
      <c r="J20" s="351">
        <v>13</v>
      </c>
      <c r="K20" s="357" t="s">
        <v>292</v>
      </c>
      <c r="L20" s="217" t="s">
        <v>180</v>
      </c>
      <c r="M20" s="217" t="s">
        <v>180</v>
      </c>
      <c r="N20" s="217" t="s">
        <v>180</v>
      </c>
      <c r="O20" s="217" t="s">
        <v>180</v>
      </c>
      <c r="P20" s="217"/>
      <c r="Q20" s="353"/>
    </row>
    <row r="21" spans="1:17" ht="14.25" customHeight="1">
      <c r="A21" s="134"/>
      <c r="B21" s="135"/>
      <c r="C21" s="135"/>
      <c r="D21" s="135"/>
      <c r="E21" s="135"/>
      <c r="F21" s="135"/>
      <c r="G21" s="135"/>
      <c r="H21" s="51"/>
      <c r="J21" s="393"/>
      <c r="K21" s="394"/>
      <c r="L21" s="394"/>
      <c r="M21" s="394"/>
      <c r="N21" s="394"/>
      <c r="O21" s="394"/>
      <c r="P21" s="394"/>
      <c r="Q21" s="395"/>
    </row>
    <row r="22" spans="1:17" ht="14.25" customHeight="1">
      <c r="C22" s="2"/>
      <c r="D22" s="2"/>
      <c r="E22" s="2"/>
      <c r="F22" s="2"/>
      <c r="G22" s="2"/>
      <c r="L22" s="2"/>
      <c r="M22" s="2"/>
      <c r="N22" s="2"/>
      <c r="O22" s="2"/>
      <c r="P22" s="2"/>
    </row>
    <row r="23" spans="1:17" ht="14.25" customHeight="1">
      <c r="C23" s="2"/>
      <c r="D23" s="2"/>
      <c r="E23" s="2"/>
      <c r="F23" s="2"/>
      <c r="G23" s="2"/>
      <c r="L23" s="2"/>
      <c r="M23" s="2"/>
      <c r="N23" s="2"/>
      <c r="O23" s="2"/>
      <c r="P23" s="2"/>
    </row>
    <row r="24" spans="1:17" ht="14.25" customHeight="1">
      <c r="C24" s="2"/>
      <c r="D24" s="2"/>
      <c r="E24" s="2"/>
      <c r="F24" s="2"/>
      <c r="G24" s="2"/>
      <c r="L24" s="2"/>
      <c r="M24" s="2"/>
      <c r="N24" s="2"/>
      <c r="O24" s="2"/>
      <c r="P24" s="2"/>
    </row>
    <row r="25" spans="1:17" ht="14.25" customHeight="1">
      <c r="C25" s="2"/>
      <c r="D25" s="2"/>
      <c r="E25" s="2"/>
      <c r="F25" s="2"/>
      <c r="G25" s="2"/>
      <c r="L25" s="2"/>
      <c r="M25" s="2"/>
      <c r="N25" s="2"/>
      <c r="O25" s="2"/>
      <c r="P25" s="2"/>
    </row>
    <row r="26" spans="1:17" ht="14.25" customHeight="1">
      <c r="C26" s="2"/>
      <c r="D26" s="2"/>
      <c r="E26" s="2"/>
      <c r="F26" s="2"/>
      <c r="G26" s="2"/>
      <c r="L26" s="2"/>
      <c r="M26" s="2"/>
      <c r="N26" s="2"/>
      <c r="O26" s="2"/>
      <c r="P26" s="2"/>
    </row>
    <row r="27" spans="1:17" ht="14.25" customHeight="1">
      <c r="C27" s="2"/>
      <c r="D27" s="2"/>
      <c r="E27" s="2"/>
      <c r="F27" s="2"/>
      <c r="G27" s="2"/>
      <c r="L27" s="2"/>
      <c r="M27" s="2"/>
      <c r="N27" s="2"/>
      <c r="O27" s="2"/>
      <c r="P27" s="2"/>
    </row>
    <row r="28" spans="1:17" ht="14.25" customHeight="1">
      <c r="C28" s="2"/>
      <c r="D28" s="2"/>
      <c r="E28" s="2"/>
      <c r="F28" s="2"/>
      <c r="G28" s="2"/>
      <c r="L28" s="2"/>
      <c r="M28" s="2"/>
      <c r="N28" s="2"/>
      <c r="O28" s="2"/>
      <c r="P28" s="2"/>
    </row>
    <row r="29" spans="1:17" ht="14.25" customHeight="1">
      <c r="C29" s="2"/>
      <c r="D29" s="2"/>
      <c r="E29" s="2"/>
      <c r="F29" s="2"/>
      <c r="G29" s="2"/>
      <c r="L29" s="2"/>
      <c r="M29" s="2"/>
      <c r="N29" s="2"/>
      <c r="O29" s="2"/>
      <c r="P29" s="2"/>
    </row>
    <row r="30" spans="1:17" ht="14.25" customHeight="1">
      <c r="C30" s="2"/>
      <c r="D30" s="2"/>
      <c r="E30" s="2"/>
      <c r="F30" s="2"/>
      <c r="G30" s="2"/>
      <c r="L30" s="2"/>
      <c r="M30" s="2"/>
      <c r="N30" s="2"/>
      <c r="O30" s="2"/>
      <c r="P30" s="2"/>
    </row>
    <row r="31" spans="1:17" ht="14.25" customHeight="1">
      <c r="C31" s="2"/>
      <c r="D31" s="2"/>
      <c r="E31" s="2"/>
      <c r="F31" s="2"/>
      <c r="G31" s="2"/>
      <c r="L31" s="2"/>
      <c r="M31" s="2"/>
      <c r="N31" s="2"/>
      <c r="O31" s="2"/>
      <c r="P31" s="2"/>
    </row>
    <row r="32" spans="1:17" ht="14.25" customHeight="1">
      <c r="C32" s="2"/>
      <c r="D32" s="2"/>
      <c r="E32" s="2"/>
      <c r="F32" s="2"/>
      <c r="G32" s="2"/>
      <c r="L32" s="2"/>
      <c r="M32" s="2"/>
      <c r="N32" s="2"/>
      <c r="O32" s="2"/>
      <c r="P32" s="2"/>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J+MdfAnTbo9t7FIK0PDY6kY2iT1YoworexNupAfDpA8Y9hAWMjwNZl2ORY4MxnWVcnH9SuqmZdugcutaSgkdVQ==" saltValue="R0jkQczRcELAL8bfpRLhyQ==" spinCount="100000" sheet="1" objects="1" scenarios="1" formatCells="0" formatColumns="0" formatRows="0"/>
  <dataValidations count="4">
    <dataValidation type="list" allowBlank="1" showErrorMessage="1" sqref="Q5" xr:uid="{00000000-0002-0000-0500-000000000000}">
      <formula1>"Reviewed,Not Submitted for Review"</formula1>
    </dataValidation>
    <dataValidation type="list" allowBlank="1" showErrorMessage="1" sqref="P8:P20" xr:uid="{00000000-0002-0000-0500-000001000000}">
      <formula1>"Met,Not met"</formula1>
    </dataValidation>
    <dataValidation type="list" allowBlank="1" showErrorMessage="1" sqref="G8:G20" xr:uid="{515DE576-D3AA-45D7-B2FA-AC2FC4279961}">
      <formula1>"Cumple,No Cumple"</formula1>
    </dataValidation>
    <dataValidation type="list" allowBlank="1" showErrorMessage="1" sqref="H5" xr:uid="{1BB33315-BF55-4C70-985E-78EAA453AD85}">
      <formula1>"Revisado, No se ha entregado para revisión"</formula1>
    </dataValidation>
  </dataValidations>
  <pageMargins left="0.7" right="0.7" top="0.75" bottom="0.75" header="0" footer="0"/>
  <pageSetup fitToHeight="0" orientation="portrait"/>
  <headerFooter>
    <oddFooter>&amp;LEnero de 2022&amp;CPautas de evaluación para el programa de intervención: Fase 2&amp;RSección 3: Vocabulario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pageSetUpPr fitToPage="1"/>
  </sheetPr>
  <dimension ref="A1:Q1000"/>
  <sheetViews>
    <sheetView showGridLines="0" topLeftCell="C7" workbookViewId="0">
      <selection activeCell="G8" sqref="G8:G13"/>
    </sheetView>
  </sheetViews>
  <sheetFormatPr defaultColWidth="14.453125" defaultRowHeight="15" customHeight="1"/>
  <cols>
    <col min="1" max="1" width="5.54296875" customWidth="1"/>
    <col min="2" max="2" width="40.54296875" customWidth="1"/>
    <col min="3" max="6" width="4.54296875" customWidth="1"/>
    <col min="7" max="7" width="17.26953125" customWidth="1"/>
    <col min="8" max="8" width="45.54296875" customWidth="1"/>
    <col min="9" max="9" width="8.7265625" customWidth="1"/>
    <col min="10" max="10" width="5.54296875" customWidth="1"/>
    <col min="11" max="11" width="40.54296875" customWidth="1"/>
    <col min="12" max="15" width="4.54296875" customWidth="1"/>
    <col min="16" max="16" width="10.54296875" customWidth="1"/>
    <col min="17" max="17" width="45.54296875" customWidth="1"/>
  </cols>
  <sheetData>
    <row r="1" spans="1:17" ht="14.25" customHeight="1">
      <c r="A1" s="198" t="s">
        <v>160</v>
      </c>
      <c r="B1" s="199"/>
      <c r="C1" s="199"/>
      <c r="D1" s="199"/>
      <c r="E1" s="199"/>
      <c r="F1" s="199"/>
      <c r="G1" s="199"/>
      <c r="H1" s="199"/>
      <c r="I1" s="600"/>
      <c r="J1" s="336" t="s">
        <v>40</v>
      </c>
      <c r="K1" s="337"/>
      <c r="L1" s="337"/>
      <c r="M1" s="337"/>
      <c r="N1" s="337"/>
      <c r="O1" s="337"/>
      <c r="P1" s="337"/>
      <c r="Q1" s="337"/>
    </row>
    <row r="2" spans="1:17" ht="14.25" customHeight="1">
      <c r="A2" s="199"/>
      <c r="B2" s="121"/>
      <c r="C2" s="121"/>
      <c r="D2" s="121"/>
      <c r="E2" s="121"/>
      <c r="F2" s="121"/>
      <c r="G2" s="121"/>
      <c r="H2" s="199"/>
      <c r="I2" s="601"/>
      <c r="J2" s="337"/>
      <c r="K2" s="269"/>
      <c r="L2" s="269"/>
      <c r="M2" s="269"/>
      <c r="N2" s="269"/>
      <c r="O2" s="269"/>
      <c r="P2" s="269"/>
      <c r="Q2" s="337"/>
    </row>
    <row r="3" spans="1:17" ht="16.5" customHeight="1">
      <c r="A3" s="200" t="s">
        <v>161</v>
      </c>
      <c r="B3" s="121"/>
      <c r="C3" s="121"/>
      <c r="D3" s="121"/>
      <c r="E3" s="121"/>
      <c r="F3" s="121"/>
      <c r="G3" s="121"/>
      <c r="H3" s="199"/>
      <c r="I3" s="601"/>
      <c r="J3" s="338" t="s">
        <v>162</v>
      </c>
      <c r="K3" s="269"/>
      <c r="L3" s="269"/>
      <c r="M3" s="269"/>
      <c r="N3" s="269"/>
      <c r="O3" s="269"/>
      <c r="P3" s="269"/>
      <c r="Q3" s="337"/>
    </row>
    <row r="4" spans="1:17" ht="16.5" customHeight="1">
      <c r="A4" s="160"/>
      <c r="B4" s="160"/>
      <c r="C4" s="160"/>
      <c r="D4" s="160"/>
      <c r="E4" s="160"/>
      <c r="F4" s="160"/>
      <c r="G4" s="160"/>
      <c r="H4" s="160"/>
      <c r="I4" s="601"/>
      <c r="J4" s="339"/>
      <c r="K4" s="339"/>
      <c r="L4" s="339"/>
      <c r="M4" s="339"/>
      <c r="N4" s="339"/>
      <c r="O4" s="339"/>
      <c r="P4" s="339"/>
      <c r="Q4" s="339"/>
    </row>
    <row r="5" spans="1:17" ht="14.25" customHeight="1">
      <c r="A5" s="21"/>
      <c r="B5" s="22"/>
      <c r="C5" s="22"/>
      <c r="D5" s="22"/>
      <c r="E5" s="22"/>
      <c r="F5" s="22"/>
      <c r="G5" s="23" t="s">
        <v>163</v>
      </c>
      <c r="H5" s="363"/>
      <c r="I5" s="601"/>
      <c r="J5" s="340"/>
      <c r="K5" s="341"/>
      <c r="L5" s="341"/>
      <c r="M5" s="341"/>
      <c r="N5" s="341"/>
      <c r="O5" s="341"/>
      <c r="P5" s="342" t="s">
        <v>164</v>
      </c>
      <c r="Q5" s="343"/>
    </row>
    <row r="6" spans="1:17" ht="19.5" customHeight="1">
      <c r="A6" s="129" t="s">
        <v>293</v>
      </c>
      <c r="B6" s="37"/>
      <c r="C6" s="37"/>
      <c r="D6" s="37"/>
      <c r="E6" s="37"/>
      <c r="F6" s="37"/>
      <c r="G6" s="37"/>
      <c r="H6" s="38"/>
      <c r="I6" s="601"/>
      <c r="J6" s="396" t="s">
        <v>294</v>
      </c>
      <c r="K6" s="369"/>
      <c r="L6" s="369"/>
      <c r="M6" s="369"/>
      <c r="N6" s="369"/>
      <c r="O6" s="369"/>
      <c r="P6" s="369"/>
      <c r="Q6" s="397"/>
    </row>
    <row r="7" spans="1:17" ht="15.5">
      <c r="A7" s="130" t="s">
        <v>210</v>
      </c>
      <c r="B7" s="126"/>
      <c r="C7" s="28" t="s">
        <v>169</v>
      </c>
      <c r="D7" s="28">
        <v>1</v>
      </c>
      <c r="E7" s="28">
        <v>2</v>
      </c>
      <c r="F7" s="28">
        <v>3</v>
      </c>
      <c r="G7" s="28" t="s">
        <v>170</v>
      </c>
      <c r="H7" s="39" t="s">
        <v>171</v>
      </c>
      <c r="I7" s="601"/>
      <c r="J7" s="398" t="s">
        <v>172</v>
      </c>
      <c r="K7" s="348"/>
      <c r="L7" s="349" t="s">
        <v>174</v>
      </c>
      <c r="M7" s="349">
        <v>1</v>
      </c>
      <c r="N7" s="349">
        <v>2</v>
      </c>
      <c r="O7" s="349">
        <v>3</v>
      </c>
      <c r="P7" s="349" t="s">
        <v>46</v>
      </c>
      <c r="Q7" s="399" t="s">
        <v>47</v>
      </c>
    </row>
    <row r="8" spans="1:17" ht="108.5">
      <c r="A8" s="16">
        <v>1</v>
      </c>
      <c r="B8" s="31" t="s">
        <v>295</v>
      </c>
      <c r="C8" s="32"/>
      <c r="D8" s="16" t="s">
        <v>177</v>
      </c>
      <c r="E8" s="16" t="s">
        <v>177</v>
      </c>
      <c r="F8" s="16" t="s">
        <v>177</v>
      </c>
      <c r="G8" s="361"/>
      <c r="H8" s="404"/>
      <c r="I8" s="601"/>
      <c r="J8" s="217">
        <v>1</v>
      </c>
      <c r="K8" s="354" t="s">
        <v>296</v>
      </c>
      <c r="L8" s="355"/>
      <c r="M8" s="217" t="s">
        <v>180</v>
      </c>
      <c r="N8" s="217" t="s">
        <v>180</v>
      </c>
      <c r="O8" s="217" t="s">
        <v>180</v>
      </c>
      <c r="P8" s="217"/>
      <c r="Q8" s="400"/>
    </row>
    <row r="9" spans="1:17" ht="93">
      <c r="A9" s="16">
        <v>2</v>
      </c>
      <c r="B9" s="31" t="s">
        <v>297</v>
      </c>
      <c r="C9" s="32"/>
      <c r="D9" s="16" t="s">
        <v>177</v>
      </c>
      <c r="E9" s="16" t="s">
        <v>177</v>
      </c>
      <c r="F9" s="16" t="s">
        <v>177</v>
      </c>
      <c r="G9" s="361"/>
      <c r="H9" s="404"/>
      <c r="I9" s="601"/>
      <c r="J9" s="217">
        <v>2</v>
      </c>
      <c r="K9" s="354" t="s">
        <v>298</v>
      </c>
      <c r="L9" s="355"/>
      <c r="M9" s="217" t="s">
        <v>180</v>
      </c>
      <c r="N9" s="217" t="s">
        <v>180</v>
      </c>
      <c r="O9" s="217" t="s">
        <v>180</v>
      </c>
      <c r="P9" s="217"/>
      <c r="Q9" s="400"/>
    </row>
    <row r="10" spans="1:17" ht="55.5" customHeight="1">
      <c r="A10" s="16">
        <v>3</v>
      </c>
      <c r="B10" s="31" t="s">
        <v>299</v>
      </c>
      <c r="C10" s="32"/>
      <c r="D10" s="16" t="s">
        <v>177</v>
      </c>
      <c r="E10" s="16" t="s">
        <v>177</v>
      </c>
      <c r="F10" s="16" t="s">
        <v>177</v>
      </c>
      <c r="G10" s="361"/>
      <c r="H10" s="404"/>
      <c r="I10" s="601"/>
      <c r="J10" s="217">
        <v>3</v>
      </c>
      <c r="K10" s="354" t="s">
        <v>300</v>
      </c>
      <c r="L10" s="355"/>
      <c r="M10" s="217" t="s">
        <v>180</v>
      </c>
      <c r="N10" s="217" t="s">
        <v>180</v>
      </c>
      <c r="O10" s="217" t="s">
        <v>180</v>
      </c>
      <c r="P10" s="217"/>
      <c r="Q10" s="400"/>
    </row>
    <row r="11" spans="1:17" ht="77.5">
      <c r="A11" s="16">
        <v>4</v>
      </c>
      <c r="B11" s="35" t="s">
        <v>301</v>
      </c>
      <c r="C11" s="32"/>
      <c r="D11" s="16" t="s">
        <v>177</v>
      </c>
      <c r="E11" s="16" t="s">
        <v>177</v>
      </c>
      <c r="F11" s="16" t="s">
        <v>177</v>
      </c>
      <c r="G11" s="361"/>
      <c r="H11" s="404"/>
      <c r="I11" s="601"/>
      <c r="J11" s="217">
        <v>4</v>
      </c>
      <c r="K11" s="354" t="s">
        <v>302</v>
      </c>
      <c r="L11" s="355"/>
      <c r="M11" s="217" t="s">
        <v>180</v>
      </c>
      <c r="N11" s="217" t="s">
        <v>180</v>
      </c>
      <c r="O11" s="217" t="s">
        <v>180</v>
      </c>
      <c r="P11" s="217"/>
      <c r="Q11" s="400"/>
    </row>
    <row r="12" spans="1:17" ht="139.5">
      <c r="A12" s="16">
        <v>5</v>
      </c>
      <c r="B12" s="52" t="s">
        <v>303</v>
      </c>
      <c r="C12" s="32"/>
      <c r="D12" s="16" t="s">
        <v>177</v>
      </c>
      <c r="E12" s="16" t="s">
        <v>177</v>
      </c>
      <c r="F12" s="16" t="s">
        <v>177</v>
      </c>
      <c r="G12" s="361"/>
      <c r="H12" s="404"/>
      <c r="I12" s="601"/>
      <c r="J12" s="217">
        <v>5</v>
      </c>
      <c r="K12" s="354" t="s">
        <v>304</v>
      </c>
      <c r="L12" s="355"/>
      <c r="M12" s="217" t="s">
        <v>180</v>
      </c>
      <c r="N12" s="217" t="s">
        <v>180</v>
      </c>
      <c r="O12" s="217" t="s">
        <v>180</v>
      </c>
      <c r="P12" s="217"/>
      <c r="Q12" s="400"/>
    </row>
    <row r="13" spans="1:17" ht="93">
      <c r="A13" s="16">
        <v>6</v>
      </c>
      <c r="B13" s="17" t="s">
        <v>305</v>
      </c>
      <c r="C13" s="16" t="s">
        <v>177</v>
      </c>
      <c r="D13" s="16" t="s">
        <v>177</v>
      </c>
      <c r="E13" s="16" t="s">
        <v>177</v>
      </c>
      <c r="F13" s="16" t="s">
        <v>177</v>
      </c>
      <c r="G13" s="361"/>
      <c r="H13" s="404"/>
      <c r="I13" s="601"/>
      <c r="J13" s="217">
        <v>6</v>
      </c>
      <c r="K13" s="354" t="s">
        <v>306</v>
      </c>
      <c r="L13" s="217" t="s">
        <v>180</v>
      </c>
      <c r="M13" s="217" t="s">
        <v>180</v>
      </c>
      <c r="N13" s="217" t="s">
        <v>180</v>
      </c>
      <c r="O13" s="217" t="s">
        <v>180</v>
      </c>
      <c r="P13" s="217"/>
      <c r="Q13" s="400"/>
    </row>
    <row r="14" spans="1:17" ht="19.5" customHeight="1">
      <c r="A14" s="47"/>
      <c r="B14" s="133"/>
      <c r="C14" s="133"/>
      <c r="D14" s="133"/>
      <c r="E14" s="133"/>
      <c r="F14" s="133"/>
      <c r="G14" s="133"/>
      <c r="H14" s="48"/>
      <c r="I14" s="601"/>
      <c r="J14" s="401"/>
      <c r="K14" s="402"/>
      <c r="L14" s="402"/>
      <c r="M14" s="402"/>
      <c r="N14" s="402"/>
      <c r="O14" s="402"/>
      <c r="P14" s="402"/>
      <c r="Q14" s="403"/>
    </row>
    <row r="15" spans="1:17" ht="14.25" customHeight="1">
      <c r="C15" s="2"/>
      <c r="D15" s="2"/>
      <c r="E15" s="2"/>
      <c r="F15" s="2"/>
      <c r="G15" s="2"/>
      <c r="I15" s="601"/>
      <c r="L15" s="2"/>
      <c r="M15" s="2"/>
      <c r="N15" s="2"/>
      <c r="O15" s="2"/>
      <c r="P15" s="2"/>
    </row>
    <row r="16" spans="1:17" ht="14.25" customHeight="1">
      <c r="C16" s="2"/>
      <c r="D16" s="2"/>
      <c r="E16" s="2"/>
      <c r="F16" s="2"/>
      <c r="G16" s="2"/>
      <c r="I16" s="601"/>
      <c r="L16" s="2"/>
      <c r="M16" s="2"/>
      <c r="N16" s="2"/>
      <c r="O16" s="2"/>
      <c r="P16" s="2"/>
    </row>
    <row r="17" spans="9:9" ht="14.25" customHeight="1">
      <c r="I17" s="601"/>
    </row>
    <row r="18" spans="9:9" ht="14.25" customHeight="1">
      <c r="I18" s="601"/>
    </row>
    <row r="19" spans="9:9" ht="14.25" customHeight="1">
      <c r="I19" s="601"/>
    </row>
    <row r="20" spans="9:9" ht="14.25" customHeight="1">
      <c r="I20" s="601"/>
    </row>
    <row r="21" spans="9:9" ht="14.25" customHeight="1">
      <c r="I21" s="601"/>
    </row>
    <row r="22" spans="9:9" ht="14.25" customHeight="1">
      <c r="I22" s="601"/>
    </row>
    <row r="23" spans="9:9" ht="14.25" customHeight="1">
      <c r="I23" s="601"/>
    </row>
    <row r="24" spans="9:9" ht="14.25" customHeight="1">
      <c r="I24" s="601"/>
    </row>
    <row r="25" spans="9:9" ht="14.25" customHeight="1">
      <c r="I25" s="601"/>
    </row>
    <row r="26" spans="9:9" ht="14.25" customHeight="1">
      <c r="I26" s="601"/>
    </row>
    <row r="27" spans="9:9" ht="14.25" customHeight="1">
      <c r="I27" s="601"/>
    </row>
    <row r="28" spans="9:9" ht="14.25" customHeight="1">
      <c r="I28" s="601"/>
    </row>
    <row r="29" spans="9:9" ht="14.25" customHeight="1">
      <c r="I29" s="601"/>
    </row>
    <row r="30" spans="9:9" ht="14.25" customHeight="1">
      <c r="I30" s="601"/>
    </row>
    <row r="31" spans="9:9" ht="14.25" customHeight="1">
      <c r="I31" s="601"/>
    </row>
    <row r="32" spans="9:9" ht="14.25" customHeight="1">
      <c r="I32" s="601"/>
    </row>
    <row r="33" spans="9:9" ht="14.25" customHeight="1">
      <c r="I33" s="601"/>
    </row>
    <row r="34" spans="9:9" ht="14.25" customHeight="1">
      <c r="I34" s="601"/>
    </row>
    <row r="35" spans="9:9" ht="14.25" customHeight="1">
      <c r="I35" s="601"/>
    </row>
    <row r="36" spans="9:9" ht="14.25" customHeight="1">
      <c r="I36" s="601"/>
    </row>
    <row r="37" spans="9:9" ht="14.25" customHeight="1">
      <c r="I37" s="601"/>
    </row>
    <row r="38" spans="9:9" ht="14.25" customHeight="1">
      <c r="I38" s="601"/>
    </row>
    <row r="39" spans="9:9" ht="14.25" customHeight="1">
      <c r="I39" s="601"/>
    </row>
    <row r="40" spans="9:9" ht="14.25" customHeight="1">
      <c r="I40" s="601"/>
    </row>
    <row r="41" spans="9:9" ht="14.25" customHeight="1">
      <c r="I41" s="601"/>
    </row>
    <row r="42" spans="9:9" ht="14.25" customHeight="1">
      <c r="I42" s="601"/>
    </row>
    <row r="43" spans="9:9" ht="14.25" customHeight="1">
      <c r="I43" s="601"/>
    </row>
    <row r="44" spans="9:9" ht="14.25" customHeight="1">
      <c r="I44" s="601"/>
    </row>
    <row r="45" spans="9:9" ht="14.25" customHeight="1">
      <c r="I45" s="601"/>
    </row>
    <row r="46" spans="9:9" ht="14.25" customHeight="1">
      <c r="I46" s="601"/>
    </row>
    <row r="47" spans="9:9" ht="14.25" customHeight="1">
      <c r="I47" s="601"/>
    </row>
    <row r="48" spans="9:9" ht="14.25" customHeight="1">
      <c r="I48" s="601"/>
    </row>
    <row r="49" spans="9:9" ht="14.25" customHeight="1">
      <c r="I49" s="601"/>
    </row>
    <row r="50" spans="9:9" ht="14.25" customHeight="1">
      <c r="I50" s="601"/>
    </row>
    <row r="51" spans="9:9" ht="14.25" customHeight="1">
      <c r="I51" s="601"/>
    </row>
    <row r="52" spans="9:9" ht="14.25" customHeight="1">
      <c r="I52" s="601"/>
    </row>
    <row r="53" spans="9:9" ht="14.25" customHeight="1">
      <c r="I53" s="601"/>
    </row>
    <row r="54" spans="9:9" ht="14.25" customHeight="1">
      <c r="I54" s="601"/>
    </row>
    <row r="55" spans="9:9" ht="14.25" customHeight="1">
      <c r="I55" s="601"/>
    </row>
    <row r="56" spans="9:9" ht="14.25" customHeight="1">
      <c r="I56" s="601"/>
    </row>
    <row r="57" spans="9:9" ht="14.25" customHeight="1">
      <c r="I57" s="601"/>
    </row>
    <row r="58" spans="9:9" ht="14.25" customHeight="1">
      <c r="I58" s="601"/>
    </row>
    <row r="59" spans="9:9" ht="14.25" customHeight="1">
      <c r="I59" s="601"/>
    </row>
    <row r="60" spans="9:9" ht="14.25" customHeight="1">
      <c r="I60" s="601"/>
    </row>
    <row r="61" spans="9:9" ht="14.25" customHeight="1">
      <c r="I61" s="601"/>
    </row>
    <row r="62" spans="9:9" ht="14.25" customHeight="1">
      <c r="I62" s="601"/>
    </row>
    <row r="63" spans="9:9" ht="14.25" customHeight="1">
      <c r="I63" s="601"/>
    </row>
    <row r="64" spans="9:9" ht="14.25" customHeight="1">
      <c r="I64" s="601"/>
    </row>
    <row r="65" spans="9:9" ht="14.25" customHeight="1">
      <c r="I65" s="601"/>
    </row>
    <row r="66" spans="9:9" ht="14.25" customHeight="1">
      <c r="I66" s="601"/>
    </row>
    <row r="67" spans="9:9" ht="14.25" customHeight="1">
      <c r="I67" s="601"/>
    </row>
    <row r="68" spans="9:9" ht="14.25" customHeight="1">
      <c r="I68" s="601"/>
    </row>
    <row r="69" spans="9:9" ht="14.25" customHeight="1">
      <c r="I69" s="601"/>
    </row>
    <row r="70" spans="9:9" ht="14.25" customHeight="1">
      <c r="I70" s="601"/>
    </row>
    <row r="71" spans="9:9" ht="14.25" customHeight="1">
      <c r="I71" s="601"/>
    </row>
    <row r="72" spans="9:9" ht="14.25" customHeight="1">
      <c r="I72" s="601"/>
    </row>
    <row r="73" spans="9:9" ht="14.25" customHeight="1">
      <c r="I73" s="601"/>
    </row>
    <row r="74" spans="9:9" ht="14.25" customHeight="1">
      <c r="I74" s="601"/>
    </row>
    <row r="75" spans="9:9" ht="14.25" customHeight="1">
      <c r="I75" s="601"/>
    </row>
    <row r="76" spans="9:9" ht="14.25" customHeight="1">
      <c r="I76" s="601"/>
    </row>
    <row r="77" spans="9:9" ht="14.25" customHeight="1">
      <c r="I77" s="601"/>
    </row>
    <row r="78" spans="9:9" ht="14.25" customHeight="1">
      <c r="I78" s="601"/>
    </row>
    <row r="79" spans="9:9" ht="14.25" customHeight="1">
      <c r="I79" s="601"/>
    </row>
    <row r="80" spans="9:9" ht="14.25" customHeight="1">
      <c r="I80" s="601"/>
    </row>
    <row r="81" spans="9:9" ht="14.25" customHeight="1">
      <c r="I81" s="601"/>
    </row>
    <row r="82" spans="9:9" ht="14.25" customHeight="1">
      <c r="I82" s="601"/>
    </row>
    <row r="83" spans="9:9" ht="14.25" customHeight="1">
      <c r="I83" s="601"/>
    </row>
    <row r="84" spans="9:9" ht="14.25" customHeight="1">
      <c r="I84" s="601"/>
    </row>
    <row r="85" spans="9:9" ht="14.25" customHeight="1">
      <c r="I85" s="601"/>
    </row>
    <row r="86" spans="9:9" ht="14.25" customHeight="1">
      <c r="I86" s="601"/>
    </row>
    <row r="87" spans="9:9" ht="14.25" customHeight="1">
      <c r="I87" s="601"/>
    </row>
    <row r="88" spans="9:9" ht="14.25" customHeight="1">
      <c r="I88" s="601"/>
    </row>
    <row r="89" spans="9:9" ht="14.25" customHeight="1">
      <c r="I89" s="601"/>
    </row>
    <row r="90" spans="9:9" ht="14.25" customHeight="1">
      <c r="I90" s="601"/>
    </row>
    <row r="91" spans="9:9" ht="14.25" customHeight="1">
      <c r="I91" s="601"/>
    </row>
    <row r="92" spans="9:9" ht="14.25" customHeight="1">
      <c r="I92" s="601"/>
    </row>
    <row r="93" spans="9:9" ht="14.25" customHeight="1">
      <c r="I93" s="601"/>
    </row>
    <row r="94" spans="9:9" ht="14.25" customHeight="1">
      <c r="I94" s="601"/>
    </row>
    <row r="95" spans="9:9" ht="14.25" customHeight="1">
      <c r="I95" s="601"/>
    </row>
    <row r="96" spans="9:9" ht="14.25" customHeight="1">
      <c r="I96" s="601"/>
    </row>
    <row r="97" spans="9:9" ht="14.25" customHeight="1">
      <c r="I97" s="601"/>
    </row>
    <row r="98" spans="9:9" ht="14.25" customHeight="1">
      <c r="I98" s="601"/>
    </row>
    <row r="99" spans="9:9" ht="14.25" customHeight="1">
      <c r="I99" s="601"/>
    </row>
    <row r="100" spans="9:9" ht="14.25" customHeight="1">
      <c r="I100" s="601"/>
    </row>
    <row r="101" spans="9:9" ht="14.25" customHeight="1">
      <c r="I101" s="601"/>
    </row>
    <row r="102" spans="9:9" ht="14.25" customHeight="1">
      <c r="I102" s="601"/>
    </row>
    <row r="103" spans="9:9" ht="14.25" customHeight="1">
      <c r="I103" s="601"/>
    </row>
    <row r="104" spans="9:9" ht="14.25" customHeight="1">
      <c r="I104" s="601"/>
    </row>
    <row r="105" spans="9:9" ht="14.25" customHeight="1">
      <c r="I105" s="601"/>
    </row>
    <row r="106" spans="9:9" ht="14.25" customHeight="1">
      <c r="I106" s="601"/>
    </row>
    <row r="107" spans="9:9" ht="14.25" customHeight="1">
      <c r="I107" s="601"/>
    </row>
    <row r="108" spans="9:9" ht="14.25" customHeight="1">
      <c r="I108" s="601"/>
    </row>
    <row r="109" spans="9:9" ht="14.25" customHeight="1">
      <c r="I109" s="601"/>
    </row>
    <row r="110" spans="9:9" ht="14.25" customHeight="1">
      <c r="I110" s="601"/>
    </row>
    <row r="111" spans="9:9" ht="14.25" customHeight="1">
      <c r="I111" s="601"/>
    </row>
    <row r="112" spans="9:9" ht="14.25" customHeight="1">
      <c r="I112" s="601"/>
    </row>
    <row r="113" spans="9:9" ht="14.25" customHeight="1">
      <c r="I113" s="601"/>
    </row>
    <row r="114" spans="9:9" ht="14.25" customHeight="1">
      <c r="I114" s="601"/>
    </row>
    <row r="115" spans="9:9" ht="14.25" customHeight="1">
      <c r="I115" s="601"/>
    </row>
    <row r="116" spans="9:9" ht="14.25" customHeight="1">
      <c r="I116" s="601"/>
    </row>
    <row r="117" spans="9:9" ht="14.25" customHeight="1">
      <c r="I117" s="601"/>
    </row>
    <row r="118" spans="9:9" ht="14.25" customHeight="1">
      <c r="I118" s="601"/>
    </row>
    <row r="119" spans="9:9" ht="14.25" customHeight="1">
      <c r="I119" s="601"/>
    </row>
    <row r="120" spans="9:9" ht="14.25" customHeight="1">
      <c r="I120" s="601"/>
    </row>
    <row r="121" spans="9:9" ht="14.25" customHeight="1">
      <c r="I121" s="601"/>
    </row>
    <row r="122" spans="9:9" ht="14.25" customHeight="1">
      <c r="I122" s="601"/>
    </row>
    <row r="123" spans="9:9" ht="14.25" customHeight="1">
      <c r="I123" s="601"/>
    </row>
    <row r="124" spans="9:9" ht="14.25" customHeight="1">
      <c r="I124" s="601"/>
    </row>
    <row r="125" spans="9:9" ht="14.25" customHeight="1">
      <c r="I125" s="601"/>
    </row>
    <row r="126" spans="9:9" ht="14.25" customHeight="1">
      <c r="I126" s="601"/>
    </row>
    <row r="127" spans="9:9" ht="14.25" customHeight="1">
      <c r="I127" s="601"/>
    </row>
    <row r="128" spans="9:9" ht="14.25" customHeight="1">
      <c r="I128" s="601"/>
    </row>
    <row r="129" spans="9:9" ht="14.25" customHeight="1">
      <c r="I129" s="601"/>
    </row>
    <row r="130" spans="9:9" ht="14.25" customHeight="1">
      <c r="I130" s="601"/>
    </row>
    <row r="131" spans="9:9" ht="14.25" customHeight="1">
      <c r="I131" s="601"/>
    </row>
    <row r="132" spans="9:9" ht="14.25" customHeight="1">
      <c r="I132" s="601"/>
    </row>
    <row r="133" spans="9:9" ht="14.25" customHeight="1">
      <c r="I133" s="601"/>
    </row>
    <row r="134" spans="9:9" ht="14.25" customHeight="1">
      <c r="I134" s="601"/>
    </row>
    <row r="135" spans="9:9" ht="14.25" customHeight="1">
      <c r="I135" s="601"/>
    </row>
    <row r="136" spans="9:9" ht="14.25" customHeight="1">
      <c r="I136" s="601"/>
    </row>
    <row r="137" spans="9:9" ht="14.25" customHeight="1">
      <c r="I137" s="601"/>
    </row>
    <row r="138" spans="9:9" ht="14.25" customHeight="1">
      <c r="I138" s="601"/>
    </row>
    <row r="139" spans="9:9" ht="14.25" customHeight="1">
      <c r="I139" s="601"/>
    </row>
    <row r="140" spans="9:9" ht="14.25" customHeight="1">
      <c r="I140" s="601"/>
    </row>
    <row r="141" spans="9:9" ht="14.25" customHeight="1">
      <c r="I141" s="601"/>
    </row>
    <row r="142" spans="9:9" ht="14.25" customHeight="1">
      <c r="I142" s="601"/>
    </row>
    <row r="143" spans="9:9" ht="14.25" customHeight="1">
      <c r="I143" s="601"/>
    </row>
    <row r="144" spans="9:9" ht="14.25" customHeight="1">
      <c r="I144" s="601"/>
    </row>
    <row r="145" spans="9:9" ht="14.25" customHeight="1">
      <c r="I145" s="601"/>
    </row>
    <row r="146" spans="9:9" ht="14.25" customHeight="1">
      <c r="I146" s="601"/>
    </row>
    <row r="147" spans="9:9" ht="14.25" customHeight="1">
      <c r="I147" s="601"/>
    </row>
    <row r="148" spans="9:9" ht="14.25" customHeight="1">
      <c r="I148" s="601"/>
    </row>
    <row r="149" spans="9:9" ht="14.25" customHeight="1">
      <c r="I149" s="601"/>
    </row>
    <row r="150" spans="9:9" ht="14.25" customHeight="1">
      <c r="I150" s="601"/>
    </row>
    <row r="151" spans="9:9" ht="14.25" customHeight="1">
      <c r="I151" s="601"/>
    </row>
    <row r="152" spans="9:9" ht="14.25" customHeight="1">
      <c r="I152" s="601"/>
    </row>
    <row r="153" spans="9:9" ht="14.25" customHeight="1">
      <c r="I153" s="601"/>
    </row>
    <row r="154" spans="9:9" ht="14.25" customHeight="1">
      <c r="I154" s="601"/>
    </row>
    <row r="155" spans="9:9" ht="14.25" customHeight="1">
      <c r="I155" s="601"/>
    </row>
    <row r="156" spans="9:9" ht="14.25" customHeight="1">
      <c r="I156" s="601"/>
    </row>
    <row r="157" spans="9:9" ht="14.25" customHeight="1">
      <c r="I157" s="601"/>
    </row>
    <row r="158" spans="9:9" ht="14.25" customHeight="1">
      <c r="I158" s="601"/>
    </row>
    <row r="159" spans="9:9" ht="14.25" customHeight="1">
      <c r="I159" s="601"/>
    </row>
    <row r="160" spans="9:9" ht="14.25" customHeight="1">
      <c r="I160" s="601"/>
    </row>
    <row r="161" spans="9:9" ht="14.25" customHeight="1">
      <c r="I161" s="601"/>
    </row>
    <row r="162" spans="9:9" ht="14.25" customHeight="1">
      <c r="I162" s="601"/>
    </row>
    <row r="163" spans="9:9" ht="14.25" customHeight="1">
      <c r="I163" s="601"/>
    </row>
    <row r="164" spans="9:9" ht="14.25" customHeight="1">
      <c r="I164" s="601"/>
    </row>
    <row r="165" spans="9:9" ht="14.25" customHeight="1">
      <c r="I165" s="601"/>
    </row>
    <row r="166" spans="9:9" ht="14.25" customHeight="1">
      <c r="I166" s="601"/>
    </row>
    <row r="167" spans="9:9" ht="14.25" customHeight="1">
      <c r="I167" s="601"/>
    </row>
    <row r="168" spans="9:9" ht="14.25" customHeight="1">
      <c r="I168" s="601"/>
    </row>
    <row r="169" spans="9:9" ht="14.25" customHeight="1">
      <c r="I169" s="601"/>
    </row>
    <row r="170" spans="9:9" ht="14.25" customHeight="1">
      <c r="I170" s="601"/>
    </row>
    <row r="171" spans="9:9" ht="14.25" customHeight="1">
      <c r="I171" s="601"/>
    </row>
    <row r="172" spans="9:9" ht="14.25" customHeight="1">
      <c r="I172" s="601"/>
    </row>
    <row r="173" spans="9:9" ht="14.25" customHeight="1">
      <c r="I173" s="601"/>
    </row>
    <row r="174" spans="9:9" ht="14.25" customHeight="1">
      <c r="I174" s="601"/>
    </row>
    <row r="175" spans="9:9" ht="14.25" customHeight="1">
      <c r="I175" s="601"/>
    </row>
    <row r="176" spans="9:9" ht="14.25" customHeight="1">
      <c r="I176" s="601"/>
    </row>
    <row r="177" spans="9:9" ht="14.25" customHeight="1">
      <c r="I177" s="601"/>
    </row>
    <row r="178" spans="9:9" ht="14.25" customHeight="1">
      <c r="I178" s="601"/>
    </row>
    <row r="179" spans="9:9" ht="14.25" customHeight="1">
      <c r="I179" s="601"/>
    </row>
    <row r="180" spans="9:9" ht="14.25" customHeight="1">
      <c r="I180" s="601"/>
    </row>
    <row r="181" spans="9:9" ht="14.25" customHeight="1">
      <c r="I181" s="601"/>
    </row>
    <row r="182" spans="9:9" ht="14.25" customHeight="1">
      <c r="I182" s="601"/>
    </row>
    <row r="183" spans="9:9" ht="14.25" customHeight="1">
      <c r="I183" s="601"/>
    </row>
    <row r="184" spans="9:9" ht="14.25" customHeight="1">
      <c r="I184" s="601"/>
    </row>
    <row r="185" spans="9:9" ht="14.25" customHeight="1">
      <c r="I185" s="601"/>
    </row>
    <row r="186" spans="9:9" ht="14.25" customHeight="1">
      <c r="I186" s="601"/>
    </row>
    <row r="187" spans="9:9" ht="14.25" customHeight="1">
      <c r="I187" s="601"/>
    </row>
    <row r="188" spans="9:9" ht="14.25" customHeight="1">
      <c r="I188" s="601"/>
    </row>
    <row r="189" spans="9:9" ht="14.25" customHeight="1">
      <c r="I189" s="601"/>
    </row>
    <row r="190" spans="9:9" ht="14.25" customHeight="1">
      <c r="I190" s="601"/>
    </row>
    <row r="191" spans="9:9" ht="14.25" customHeight="1">
      <c r="I191" s="601"/>
    </row>
    <row r="192" spans="9:9" ht="14.25" customHeight="1">
      <c r="I192" s="601"/>
    </row>
    <row r="193" spans="9:9" ht="14.25" customHeight="1">
      <c r="I193" s="601"/>
    </row>
    <row r="194" spans="9:9" ht="14.25" customHeight="1">
      <c r="I194" s="601"/>
    </row>
    <row r="195" spans="9:9" ht="14.25" customHeight="1">
      <c r="I195" s="601"/>
    </row>
    <row r="196" spans="9:9" ht="14.25" customHeight="1">
      <c r="I196" s="601"/>
    </row>
    <row r="197" spans="9:9" ht="14.25" customHeight="1">
      <c r="I197" s="601"/>
    </row>
    <row r="198" spans="9:9" ht="14.25" customHeight="1">
      <c r="I198" s="601"/>
    </row>
    <row r="199" spans="9:9" ht="14.25" customHeight="1">
      <c r="I199" s="601"/>
    </row>
    <row r="200" spans="9:9" ht="14.25" customHeight="1">
      <c r="I200" s="601"/>
    </row>
    <row r="201" spans="9:9" ht="14.25" customHeight="1">
      <c r="I201" s="601"/>
    </row>
    <row r="202" spans="9:9" ht="14.25" customHeight="1">
      <c r="I202" s="601"/>
    </row>
    <row r="203" spans="9:9" ht="14.25" customHeight="1">
      <c r="I203" s="601"/>
    </row>
    <row r="204" spans="9:9" ht="14.25" customHeight="1">
      <c r="I204" s="601"/>
    </row>
    <row r="205" spans="9:9" ht="14.25" customHeight="1">
      <c r="I205" s="601"/>
    </row>
    <row r="206" spans="9:9" ht="14.25" customHeight="1">
      <c r="I206" s="601"/>
    </row>
    <row r="207" spans="9:9" ht="14.25" customHeight="1">
      <c r="I207" s="601"/>
    </row>
    <row r="208" spans="9:9" ht="14.25" customHeight="1">
      <c r="I208" s="601"/>
    </row>
    <row r="209" spans="9:9" ht="14.25" customHeight="1">
      <c r="I209" s="601"/>
    </row>
    <row r="210" spans="9:9" ht="14.25" customHeight="1">
      <c r="I210" s="601"/>
    </row>
    <row r="211" spans="9:9" ht="14.25" customHeight="1">
      <c r="I211" s="601"/>
    </row>
    <row r="212" spans="9:9" ht="14.25" customHeight="1">
      <c r="I212" s="601"/>
    </row>
    <row r="213" spans="9:9" ht="14.25" customHeight="1">
      <c r="I213" s="601"/>
    </row>
    <row r="214" spans="9:9" ht="14.25" customHeight="1">
      <c r="I214" s="601"/>
    </row>
    <row r="215" spans="9:9" ht="14.25" customHeight="1">
      <c r="I215" s="601"/>
    </row>
    <row r="216" spans="9:9" ht="14.25" customHeight="1">
      <c r="I216" s="601"/>
    </row>
    <row r="217" spans="9:9" ht="14.25" customHeight="1">
      <c r="I217" s="601"/>
    </row>
    <row r="218" spans="9:9" ht="14.25" customHeight="1">
      <c r="I218" s="601"/>
    </row>
    <row r="219" spans="9:9" ht="14.25" customHeight="1">
      <c r="I219" s="601"/>
    </row>
    <row r="220" spans="9:9" ht="14.25" customHeight="1">
      <c r="I220" s="601"/>
    </row>
    <row r="221" spans="9:9" ht="14.25" customHeight="1">
      <c r="I221" s="601"/>
    </row>
    <row r="222" spans="9:9" ht="14.25" customHeight="1">
      <c r="I222" s="601"/>
    </row>
    <row r="223" spans="9:9" ht="14.25" customHeight="1">
      <c r="I223" s="601"/>
    </row>
    <row r="224" spans="9:9" ht="14.25" customHeight="1">
      <c r="I224" s="601"/>
    </row>
    <row r="225" spans="9:9" ht="14.25" customHeight="1">
      <c r="I225" s="601"/>
    </row>
    <row r="226" spans="9:9" ht="14.25" customHeight="1">
      <c r="I226" s="601"/>
    </row>
    <row r="227" spans="9:9" ht="14.25" customHeight="1">
      <c r="I227" s="601"/>
    </row>
    <row r="228" spans="9:9" ht="14.25" customHeight="1">
      <c r="I228" s="601"/>
    </row>
    <row r="229" spans="9:9" ht="14.25" customHeight="1">
      <c r="I229" s="601"/>
    </row>
    <row r="230" spans="9:9" ht="14.25" customHeight="1">
      <c r="I230" s="601"/>
    </row>
    <row r="231" spans="9:9" ht="14.25" customHeight="1">
      <c r="I231" s="601"/>
    </row>
    <row r="232" spans="9:9" ht="14.25" customHeight="1">
      <c r="I232" s="601"/>
    </row>
    <row r="233" spans="9:9" ht="14.25" customHeight="1">
      <c r="I233" s="601"/>
    </row>
    <row r="234" spans="9:9" ht="14.25" customHeight="1">
      <c r="I234" s="601"/>
    </row>
    <row r="235" spans="9:9" ht="14.25" customHeight="1">
      <c r="I235" s="601"/>
    </row>
    <row r="236" spans="9:9" ht="14.25" customHeight="1">
      <c r="I236" s="601"/>
    </row>
    <row r="237" spans="9:9" ht="14.25" customHeight="1">
      <c r="I237" s="601"/>
    </row>
    <row r="238" spans="9:9" ht="14.25" customHeight="1">
      <c r="I238" s="601"/>
    </row>
    <row r="239" spans="9:9" ht="14.25" customHeight="1">
      <c r="I239" s="601"/>
    </row>
    <row r="240" spans="9:9" ht="14.25" customHeight="1">
      <c r="I240" s="601"/>
    </row>
    <row r="241" spans="9:9" ht="14.25" customHeight="1">
      <c r="I241" s="601"/>
    </row>
    <row r="242" spans="9:9" ht="14.25" customHeight="1">
      <c r="I242" s="601"/>
    </row>
    <row r="243" spans="9:9" ht="14.25" customHeight="1">
      <c r="I243" s="601"/>
    </row>
    <row r="244" spans="9:9" ht="14.25" customHeight="1">
      <c r="I244" s="601"/>
    </row>
    <row r="245" spans="9:9" ht="14.25" customHeight="1">
      <c r="I245" s="601"/>
    </row>
    <row r="246" spans="9:9" ht="14.25" customHeight="1">
      <c r="I246" s="601"/>
    </row>
    <row r="247" spans="9:9" ht="14.25" customHeight="1">
      <c r="I247" s="601"/>
    </row>
    <row r="248" spans="9:9" ht="14.25" customHeight="1">
      <c r="I248" s="601"/>
    </row>
    <row r="249" spans="9:9" ht="14.25" customHeight="1">
      <c r="I249" s="601"/>
    </row>
    <row r="250" spans="9:9" ht="14.25" customHeight="1">
      <c r="I250" s="601"/>
    </row>
    <row r="251" spans="9:9" ht="14.25" customHeight="1">
      <c r="I251" s="601"/>
    </row>
    <row r="252" spans="9:9" ht="14.25" customHeight="1">
      <c r="I252" s="601"/>
    </row>
    <row r="253" spans="9:9" ht="14.25" customHeight="1">
      <c r="I253" s="601"/>
    </row>
    <row r="254" spans="9:9" ht="14.25" customHeight="1">
      <c r="I254" s="601"/>
    </row>
    <row r="255" spans="9:9" ht="14.25" customHeight="1">
      <c r="I255" s="601"/>
    </row>
    <row r="256" spans="9:9" ht="14.25" customHeight="1">
      <c r="I256" s="601"/>
    </row>
    <row r="257" spans="9:9" ht="14.25" customHeight="1">
      <c r="I257" s="601"/>
    </row>
    <row r="258" spans="9:9" ht="14.25" customHeight="1">
      <c r="I258" s="601"/>
    </row>
    <row r="259" spans="9:9" ht="14.25" customHeight="1">
      <c r="I259" s="601"/>
    </row>
    <row r="260" spans="9:9" ht="14.25" customHeight="1">
      <c r="I260" s="601"/>
    </row>
    <row r="261" spans="9:9" ht="14.25" customHeight="1">
      <c r="I261" s="601"/>
    </row>
    <row r="262" spans="9:9" ht="14.25" customHeight="1">
      <c r="I262" s="601"/>
    </row>
    <row r="263" spans="9:9" ht="14.25" customHeight="1">
      <c r="I263" s="601"/>
    </row>
    <row r="264" spans="9:9" ht="14.25" customHeight="1">
      <c r="I264" s="601"/>
    </row>
    <row r="265" spans="9:9" ht="14.25" customHeight="1">
      <c r="I265" s="601"/>
    </row>
    <row r="266" spans="9:9" ht="14.25" customHeight="1">
      <c r="I266" s="601"/>
    </row>
    <row r="267" spans="9:9" ht="14.25" customHeight="1">
      <c r="I267" s="601"/>
    </row>
    <row r="268" spans="9:9" ht="14.25" customHeight="1">
      <c r="I268" s="601"/>
    </row>
    <row r="269" spans="9:9" ht="14.25" customHeight="1">
      <c r="I269" s="601"/>
    </row>
    <row r="270" spans="9:9" ht="14.25" customHeight="1">
      <c r="I270" s="601"/>
    </row>
    <row r="271" spans="9:9" ht="14.25" customHeight="1">
      <c r="I271" s="601"/>
    </row>
    <row r="272" spans="9:9" ht="14.25" customHeight="1">
      <c r="I272" s="601"/>
    </row>
    <row r="273" spans="9:9" ht="14.25" customHeight="1">
      <c r="I273" s="601"/>
    </row>
    <row r="274" spans="9:9" ht="14.25" customHeight="1">
      <c r="I274" s="601"/>
    </row>
    <row r="275" spans="9:9" ht="14.25" customHeight="1">
      <c r="I275" s="601"/>
    </row>
    <row r="276" spans="9:9" ht="14.25" customHeight="1">
      <c r="I276" s="601"/>
    </row>
    <row r="277" spans="9:9" ht="14.25" customHeight="1">
      <c r="I277" s="601"/>
    </row>
    <row r="278" spans="9:9" ht="14.25" customHeight="1">
      <c r="I278" s="601"/>
    </row>
    <row r="279" spans="9:9" ht="14.25" customHeight="1">
      <c r="I279" s="601"/>
    </row>
    <row r="280" spans="9:9" ht="14.25" customHeight="1">
      <c r="I280" s="601"/>
    </row>
    <row r="281" spans="9:9" ht="14.25" customHeight="1">
      <c r="I281" s="601"/>
    </row>
    <row r="282" spans="9:9" ht="14.25" customHeight="1">
      <c r="I282" s="601"/>
    </row>
    <row r="283" spans="9:9" ht="14.25" customHeight="1">
      <c r="I283" s="601"/>
    </row>
    <row r="284" spans="9:9" ht="14.25" customHeight="1">
      <c r="I284" s="601"/>
    </row>
    <row r="285" spans="9:9" ht="14.25" customHeight="1">
      <c r="I285" s="601"/>
    </row>
    <row r="286" spans="9:9" ht="14.25" customHeight="1">
      <c r="I286" s="601"/>
    </row>
    <row r="287" spans="9:9" ht="14.25" customHeight="1">
      <c r="I287" s="601"/>
    </row>
    <row r="288" spans="9:9" ht="14.25" customHeight="1">
      <c r="I288" s="601"/>
    </row>
    <row r="289" spans="9:9" ht="14.25" customHeight="1">
      <c r="I289" s="601"/>
    </row>
    <row r="290" spans="9:9" ht="14.25" customHeight="1">
      <c r="I290" s="601"/>
    </row>
    <row r="291" spans="9:9" ht="14.25" customHeight="1">
      <c r="I291" s="601"/>
    </row>
    <row r="292" spans="9:9" ht="14.25" customHeight="1">
      <c r="I292" s="601"/>
    </row>
    <row r="293" spans="9:9" ht="14.25" customHeight="1">
      <c r="I293" s="601"/>
    </row>
    <row r="294" spans="9:9" ht="14.25" customHeight="1">
      <c r="I294" s="601"/>
    </row>
    <row r="295" spans="9:9" ht="14.25" customHeight="1">
      <c r="I295" s="601"/>
    </row>
    <row r="296" spans="9:9" ht="14.25" customHeight="1">
      <c r="I296" s="601"/>
    </row>
    <row r="297" spans="9:9" ht="14.25" customHeight="1">
      <c r="I297" s="601"/>
    </row>
    <row r="298" spans="9:9" ht="14.25" customHeight="1">
      <c r="I298" s="601"/>
    </row>
    <row r="299" spans="9:9" ht="14.25" customHeight="1">
      <c r="I299" s="601"/>
    </row>
    <row r="300" spans="9:9" ht="14.25" customHeight="1">
      <c r="I300" s="601"/>
    </row>
    <row r="301" spans="9:9" ht="14.25" customHeight="1">
      <c r="I301" s="601"/>
    </row>
    <row r="302" spans="9:9" ht="14.25" customHeight="1">
      <c r="I302" s="601"/>
    </row>
    <row r="303" spans="9:9" ht="14.25" customHeight="1">
      <c r="I303" s="601"/>
    </row>
    <row r="304" spans="9:9" ht="14.25" customHeight="1">
      <c r="I304" s="601"/>
    </row>
    <row r="305" spans="9:9" ht="14.25" customHeight="1">
      <c r="I305" s="601"/>
    </row>
    <row r="306" spans="9:9" ht="14.25" customHeight="1">
      <c r="I306" s="601"/>
    </row>
    <row r="307" spans="9:9" ht="14.25" customHeight="1">
      <c r="I307" s="601"/>
    </row>
    <row r="308" spans="9:9" ht="14.25" customHeight="1">
      <c r="I308" s="601"/>
    </row>
    <row r="309" spans="9:9" ht="14.25" customHeight="1">
      <c r="I309" s="601"/>
    </row>
    <row r="310" spans="9:9" ht="14.25" customHeight="1">
      <c r="I310" s="601"/>
    </row>
    <row r="311" spans="9:9" ht="14.25" customHeight="1">
      <c r="I311" s="601"/>
    </row>
    <row r="312" spans="9:9" ht="14.25" customHeight="1">
      <c r="I312" s="601"/>
    </row>
    <row r="313" spans="9:9" ht="14.25" customHeight="1">
      <c r="I313" s="601"/>
    </row>
    <row r="314" spans="9:9" ht="14.25" customHeight="1">
      <c r="I314" s="601"/>
    </row>
    <row r="315" spans="9:9" ht="14.25" customHeight="1">
      <c r="I315" s="601"/>
    </row>
    <row r="316" spans="9:9" ht="14.25" customHeight="1">
      <c r="I316" s="601"/>
    </row>
    <row r="317" spans="9:9" ht="14.25" customHeight="1">
      <c r="I317" s="601"/>
    </row>
    <row r="318" spans="9:9" ht="14.25" customHeight="1">
      <c r="I318" s="601"/>
    </row>
    <row r="319" spans="9:9" ht="14.25" customHeight="1">
      <c r="I319" s="601"/>
    </row>
    <row r="320" spans="9:9" ht="14.25" customHeight="1">
      <c r="I320" s="601"/>
    </row>
    <row r="321" spans="9:9" ht="14.25" customHeight="1">
      <c r="I321" s="601"/>
    </row>
    <row r="322" spans="9:9" ht="14.25" customHeight="1">
      <c r="I322" s="601"/>
    </row>
    <row r="323" spans="9:9" ht="14.25" customHeight="1">
      <c r="I323" s="601"/>
    </row>
    <row r="324" spans="9:9" ht="14.25" customHeight="1">
      <c r="I324" s="601"/>
    </row>
    <row r="325" spans="9:9" ht="14.25" customHeight="1">
      <c r="I325" s="601"/>
    </row>
    <row r="326" spans="9:9" ht="14.25" customHeight="1">
      <c r="I326" s="601"/>
    </row>
    <row r="327" spans="9:9" ht="14.25" customHeight="1">
      <c r="I327" s="601"/>
    </row>
    <row r="328" spans="9:9" ht="14.25" customHeight="1">
      <c r="I328" s="601"/>
    </row>
    <row r="329" spans="9:9" ht="14.25" customHeight="1">
      <c r="I329" s="601"/>
    </row>
    <row r="330" spans="9:9" ht="14.25" customHeight="1">
      <c r="I330" s="601"/>
    </row>
    <row r="331" spans="9:9" ht="14.25" customHeight="1">
      <c r="I331" s="601"/>
    </row>
    <row r="332" spans="9:9" ht="14.25" customHeight="1">
      <c r="I332" s="601"/>
    </row>
    <row r="333" spans="9:9" ht="14.25" customHeight="1">
      <c r="I333" s="601"/>
    </row>
    <row r="334" spans="9:9" ht="14.25" customHeight="1">
      <c r="I334" s="601"/>
    </row>
    <row r="335" spans="9:9" ht="14.25" customHeight="1">
      <c r="I335" s="601"/>
    </row>
    <row r="336" spans="9:9" ht="14.25" customHeight="1">
      <c r="I336" s="601"/>
    </row>
    <row r="337" spans="9:9" ht="14.25" customHeight="1">
      <c r="I337" s="601"/>
    </row>
    <row r="338" spans="9:9" ht="14.25" customHeight="1">
      <c r="I338" s="601"/>
    </row>
    <row r="339" spans="9:9" ht="14.25" customHeight="1">
      <c r="I339" s="601"/>
    </row>
    <row r="340" spans="9:9" ht="14.25" customHeight="1">
      <c r="I340" s="601"/>
    </row>
    <row r="341" spans="9:9" ht="14.25" customHeight="1">
      <c r="I341" s="601"/>
    </row>
    <row r="342" spans="9:9" ht="14.25" customHeight="1">
      <c r="I342" s="601"/>
    </row>
    <row r="343" spans="9:9" ht="14.25" customHeight="1">
      <c r="I343" s="601"/>
    </row>
    <row r="344" spans="9:9" ht="14.25" customHeight="1">
      <c r="I344" s="601"/>
    </row>
    <row r="345" spans="9:9" ht="14.25" customHeight="1">
      <c r="I345" s="601"/>
    </row>
    <row r="346" spans="9:9" ht="14.25" customHeight="1">
      <c r="I346" s="601"/>
    </row>
    <row r="347" spans="9:9" ht="14.25" customHeight="1">
      <c r="I347" s="601"/>
    </row>
    <row r="348" spans="9:9" ht="14.25" customHeight="1">
      <c r="I348" s="601"/>
    </row>
    <row r="349" spans="9:9" ht="14.25" customHeight="1">
      <c r="I349" s="601"/>
    </row>
    <row r="350" spans="9:9" ht="14.25" customHeight="1">
      <c r="I350" s="601"/>
    </row>
    <row r="351" spans="9:9" ht="14.25" customHeight="1">
      <c r="I351" s="601"/>
    </row>
    <row r="352" spans="9:9" ht="14.25" customHeight="1">
      <c r="I352" s="601"/>
    </row>
    <row r="353" spans="9:9" ht="14.25" customHeight="1">
      <c r="I353" s="601"/>
    </row>
    <row r="354" spans="9:9" ht="14.25" customHeight="1">
      <c r="I354" s="601"/>
    </row>
    <row r="355" spans="9:9" ht="14.25" customHeight="1">
      <c r="I355" s="601"/>
    </row>
    <row r="356" spans="9:9" ht="14.25" customHeight="1">
      <c r="I356" s="601"/>
    </row>
    <row r="357" spans="9:9" ht="14.25" customHeight="1">
      <c r="I357" s="601"/>
    </row>
    <row r="358" spans="9:9" ht="14.25" customHeight="1">
      <c r="I358" s="601"/>
    </row>
    <row r="359" spans="9:9" ht="14.25" customHeight="1">
      <c r="I359" s="601"/>
    </row>
    <row r="360" spans="9:9" ht="14.25" customHeight="1">
      <c r="I360" s="601"/>
    </row>
    <row r="361" spans="9:9" ht="14.25" customHeight="1">
      <c r="I361" s="601"/>
    </row>
    <row r="362" spans="9:9" ht="14.25" customHeight="1">
      <c r="I362" s="601"/>
    </row>
    <row r="363" spans="9:9" ht="14.25" customHeight="1">
      <c r="I363" s="601"/>
    </row>
    <row r="364" spans="9:9" ht="14.25" customHeight="1">
      <c r="I364" s="601"/>
    </row>
    <row r="365" spans="9:9" ht="14.25" customHeight="1">
      <c r="I365" s="601"/>
    </row>
    <row r="366" spans="9:9" ht="14.25" customHeight="1">
      <c r="I366" s="601"/>
    </row>
    <row r="367" spans="9:9" ht="14.25" customHeight="1">
      <c r="I367" s="601"/>
    </row>
    <row r="368" spans="9:9" ht="14.25" customHeight="1">
      <c r="I368" s="601"/>
    </row>
    <row r="369" spans="9:9" ht="14.25" customHeight="1">
      <c r="I369" s="601"/>
    </row>
    <row r="370" spans="9:9" ht="14.25" customHeight="1">
      <c r="I370" s="601"/>
    </row>
    <row r="371" spans="9:9" ht="14.25" customHeight="1">
      <c r="I371" s="601"/>
    </row>
    <row r="372" spans="9:9" ht="14.25" customHeight="1">
      <c r="I372" s="601"/>
    </row>
    <row r="373" spans="9:9" ht="14.25" customHeight="1">
      <c r="I373" s="601"/>
    </row>
    <row r="374" spans="9:9" ht="14.25" customHeight="1">
      <c r="I374" s="601"/>
    </row>
    <row r="375" spans="9:9" ht="14.25" customHeight="1">
      <c r="I375" s="601"/>
    </row>
    <row r="376" spans="9:9" ht="14.25" customHeight="1">
      <c r="I376" s="601"/>
    </row>
    <row r="377" spans="9:9" ht="14.25" customHeight="1">
      <c r="I377" s="601"/>
    </row>
    <row r="378" spans="9:9" ht="14.25" customHeight="1">
      <c r="I378" s="601"/>
    </row>
    <row r="379" spans="9:9" ht="14.25" customHeight="1">
      <c r="I379" s="601"/>
    </row>
    <row r="380" spans="9:9" ht="14.25" customHeight="1">
      <c r="I380" s="601"/>
    </row>
    <row r="381" spans="9:9" ht="14.25" customHeight="1">
      <c r="I381" s="601"/>
    </row>
    <row r="382" spans="9:9" ht="14.25" customHeight="1">
      <c r="I382" s="601"/>
    </row>
    <row r="383" spans="9:9" ht="14.25" customHeight="1">
      <c r="I383" s="601"/>
    </row>
    <row r="384" spans="9:9" ht="14.25" customHeight="1">
      <c r="I384" s="601"/>
    </row>
    <row r="385" spans="9:9" ht="14.25" customHeight="1">
      <c r="I385" s="601"/>
    </row>
    <row r="386" spans="9:9" ht="14.25" customHeight="1">
      <c r="I386" s="601"/>
    </row>
    <row r="387" spans="9:9" ht="14.25" customHeight="1">
      <c r="I387" s="601"/>
    </row>
    <row r="388" spans="9:9" ht="14.25" customHeight="1">
      <c r="I388" s="601"/>
    </row>
    <row r="389" spans="9:9" ht="14.25" customHeight="1">
      <c r="I389" s="601"/>
    </row>
    <row r="390" spans="9:9" ht="14.25" customHeight="1">
      <c r="I390" s="601"/>
    </row>
    <row r="391" spans="9:9" ht="14.25" customHeight="1">
      <c r="I391" s="601"/>
    </row>
    <row r="392" spans="9:9" ht="14.25" customHeight="1">
      <c r="I392" s="601"/>
    </row>
    <row r="393" spans="9:9" ht="14.25" customHeight="1">
      <c r="I393" s="601"/>
    </row>
    <row r="394" spans="9:9" ht="14.25" customHeight="1">
      <c r="I394" s="601"/>
    </row>
    <row r="395" spans="9:9" ht="14.25" customHeight="1">
      <c r="I395" s="601"/>
    </row>
    <row r="396" spans="9:9" ht="14.25" customHeight="1">
      <c r="I396" s="601"/>
    </row>
    <row r="397" spans="9:9" ht="14.25" customHeight="1">
      <c r="I397" s="601"/>
    </row>
    <row r="398" spans="9:9" ht="14.25" customHeight="1">
      <c r="I398" s="601"/>
    </row>
    <row r="399" spans="9:9" ht="14.25" customHeight="1">
      <c r="I399" s="601"/>
    </row>
    <row r="400" spans="9:9" ht="14.25" customHeight="1">
      <c r="I400" s="601"/>
    </row>
    <row r="401" spans="9:9" ht="14.25" customHeight="1">
      <c r="I401" s="601"/>
    </row>
    <row r="402" spans="9:9" ht="14.25" customHeight="1">
      <c r="I402" s="601"/>
    </row>
    <row r="403" spans="9:9" ht="14.25" customHeight="1">
      <c r="I403" s="601"/>
    </row>
    <row r="404" spans="9:9" ht="14.25" customHeight="1">
      <c r="I404" s="601"/>
    </row>
    <row r="405" spans="9:9" ht="14.25" customHeight="1">
      <c r="I405" s="601"/>
    </row>
    <row r="406" spans="9:9" ht="14.25" customHeight="1">
      <c r="I406" s="601"/>
    </row>
    <row r="407" spans="9:9" ht="14.25" customHeight="1">
      <c r="I407" s="601"/>
    </row>
    <row r="408" spans="9:9" ht="14.25" customHeight="1">
      <c r="I408" s="601"/>
    </row>
    <row r="409" spans="9:9" ht="14.25" customHeight="1">
      <c r="I409" s="601"/>
    </row>
    <row r="410" spans="9:9" ht="14.25" customHeight="1">
      <c r="I410" s="601"/>
    </row>
    <row r="411" spans="9:9" ht="14.25" customHeight="1">
      <c r="I411" s="601"/>
    </row>
    <row r="412" spans="9:9" ht="14.25" customHeight="1">
      <c r="I412" s="601"/>
    </row>
    <row r="413" spans="9:9" ht="14.25" customHeight="1">
      <c r="I413" s="601"/>
    </row>
    <row r="414" spans="9:9" ht="14.25" customHeight="1">
      <c r="I414" s="601"/>
    </row>
    <row r="415" spans="9:9" ht="14.25" customHeight="1">
      <c r="I415" s="601"/>
    </row>
    <row r="416" spans="9:9" ht="14.25" customHeight="1">
      <c r="I416" s="601"/>
    </row>
    <row r="417" spans="9:9" ht="14.25" customHeight="1">
      <c r="I417" s="601"/>
    </row>
    <row r="418" spans="9:9" ht="14.25" customHeight="1">
      <c r="I418" s="601"/>
    </row>
    <row r="419" spans="9:9" ht="14.25" customHeight="1">
      <c r="I419" s="601"/>
    </row>
    <row r="420" spans="9:9" ht="14.25" customHeight="1">
      <c r="I420" s="601"/>
    </row>
    <row r="421" spans="9:9" ht="14.25" customHeight="1">
      <c r="I421" s="601"/>
    </row>
    <row r="422" spans="9:9" ht="14.25" customHeight="1">
      <c r="I422" s="601"/>
    </row>
    <row r="423" spans="9:9" ht="14.25" customHeight="1">
      <c r="I423" s="601"/>
    </row>
    <row r="424" spans="9:9" ht="14.25" customHeight="1">
      <c r="I424" s="601"/>
    </row>
    <row r="425" spans="9:9" ht="14.25" customHeight="1">
      <c r="I425" s="601"/>
    </row>
    <row r="426" spans="9:9" ht="14.25" customHeight="1">
      <c r="I426" s="601"/>
    </row>
    <row r="427" spans="9:9" ht="14.25" customHeight="1">
      <c r="I427" s="601"/>
    </row>
    <row r="428" spans="9:9" ht="14.25" customHeight="1">
      <c r="I428" s="601"/>
    </row>
    <row r="429" spans="9:9" ht="14.25" customHeight="1">
      <c r="I429" s="601"/>
    </row>
    <row r="430" spans="9:9" ht="14.25" customHeight="1">
      <c r="I430" s="601"/>
    </row>
    <row r="431" spans="9:9" ht="14.25" customHeight="1">
      <c r="I431" s="601"/>
    </row>
    <row r="432" spans="9:9" ht="14.25" customHeight="1">
      <c r="I432" s="601"/>
    </row>
    <row r="433" spans="9:9" ht="14.25" customHeight="1">
      <c r="I433" s="601"/>
    </row>
    <row r="434" spans="9:9" ht="14.25" customHeight="1">
      <c r="I434" s="601"/>
    </row>
    <row r="435" spans="9:9" ht="14.25" customHeight="1">
      <c r="I435" s="601"/>
    </row>
    <row r="436" spans="9:9" ht="14.25" customHeight="1">
      <c r="I436" s="601"/>
    </row>
    <row r="437" spans="9:9" ht="14.25" customHeight="1">
      <c r="I437" s="601"/>
    </row>
    <row r="438" spans="9:9" ht="14.25" customHeight="1">
      <c r="I438" s="601"/>
    </row>
    <row r="439" spans="9:9" ht="14.25" customHeight="1">
      <c r="I439" s="601"/>
    </row>
    <row r="440" spans="9:9" ht="14.25" customHeight="1">
      <c r="I440" s="601"/>
    </row>
    <row r="441" spans="9:9" ht="14.25" customHeight="1">
      <c r="I441" s="601"/>
    </row>
    <row r="442" spans="9:9" ht="14.25" customHeight="1">
      <c r="I442" s="601"/>
    </row>
    <row r="443" spans="9:9" ht="14.25" customHeight="1">
      <c r="I443" s="601"/>
    </row>
    <row r="444" spans="9:9" ht="14.25" customHeight="1">
      <c r="I444" s="601"/>
    </row>
    <row r="445" spans="9:9" ht="14.25" customHeight="1">
      <c r="I445" s="601"/>
    </row>
    <row r="446" spans="9:9" ht="14.25" customHeight="1">
      <c r="I446" s="601"/>
    </row>
    <row r="447" spans="9:9" ht="14.25" customHeight="1">
      <c r="I447" s="601"/>
    </row>
    <row r="448" spans="9:9" ht="14.25" customHeight="1">
      <c r="I448" s="601"/>
    </row>
    <row r="449" spans="9:9" ht="14.25" customHeight="1">
      <c r="I449" s="601"/>
    </row>
    <row r="450" spans="9:9" ht="14.25" customHeight="1">
      <c r="I450" s="601"/>
    </row>
    <row r="451" spans="9:9" ht="14.25" customHeight="1">
      <c r="I451" s="601"/>
    </row>
    <row r="452" spans="9:9" ht="14.25" customHeight="1">
      <c r="I452" s="601"/>
    </row>
    <row r="453" spans="9:9" ht="14.25" customHeight="1">
      <c r="I453" s="601"/>
    </row>
    <row r="454" spans="9:9" ht="14.25" customHeight="1">
      <c r="I454" s="601"/>
    </row>
    <row r="455" spans="9:9" ht="14.25" customHeight="1">
      <c r="I455" s="601"/>
    </row>
    <row r="456" spans="9:9" ht="14.25" customHeight="1">
      <c r="I456" s="601"/>
    </row>
    <row r="457" spans="9:9" ht="14.25" customHeight="1">
      <c r="I457" s="601"/>
    </row>
    <row r="458" spans="9:9" ht="14.25" customHeight="1">
      <c r="I458" s="601"/>
    </row>
    <row r="459" spans="9:9" ht="14.25" customHeight="1">
      <c r="I459" s="601"/>
    </row>
    <row r="460" spans="9:9" ht="14.25" customHeight="1">
      <c r="I460" s="601"/>
    </row>
    <row r="461" spans="9:9" ht="14.25" customHeight="1">
      <c r="I461" s="601"/>
    </row>
    <row r="462" spans="9:9" ht="14.25" customHeight="1">
      <c r="I462" s="601"/>
    </row>
    <row r="463" spans="9:9" ht="14.25" customHeight="1">
      <c r="I463" s="601"/>
    </row>
    <row r="464" spans="9:9" ht="14.25" customHeight="1">
      <c r="I464" s="601"/>
    </row>
    <row r="465" spans="9:9" ht="14.25" customHeight="1">
      <c r="I465" s="601"/>
    </row>
    <row r="466" spans="9:9" ht="14.25" customHeight="1">
      <c r="I466" s="601"/>
    </row>
    <row r="467" spans="9:9" ht="14.25" customHeight="1">
      <c r="I467" s="601"/>
    </row>
    <row r="468" spans="9:9" ht="14.25" customHeight="1">
      <c r="I468" s="601"/>
    </row>
    <row r="469" spans="9:9" ht="14.25" customHeight="1">
      <c r="I469" s="601"/>
    </row>
    <row r="470" spans="9:9" ht="14.25" customHeight="1">
      <c r="I470" s="601"/>
    </row>
    <row r="471" spans="9:9" ht="14.25" customHeight="1">
      <c r="I471" s="601"/>
    </row>
    <row r="472" spans="9:9" ht="14.25" customHeight="1">
      <c r="I472" s="601"/>
    </row>
    <row r="473" spans="9:9" ht="14.25" customHeight="1">
      <c r="I473" s="601"/>
    </row>
    <row r="474" spans="9:9" ht="14.25" customHeight="1">
      <c r="I474" s="601"/>
    </row>
    <row r="475" spans="9:9" ht="14.25" customHeight="1">
      <c r="I475" s="601"/>
    </row>
    <row r="476" spans="9:9" ht="14.25" customHeight="1">
      <c r="I476" s="601"/>
    </row>
    <row r="477" spans="9:9" ht="14.25" customHeight="1">
      <c r="I477" s="601"/>
    </row>
    <row r="478" spans="9:9" ht="14.25" customHeight="1">
      <c r="I478" s="601"/>
    </row>
    <row r="479" spans="9:9" ht="14.25" customHeight="1">
      <c r="I479" s="601"/>
    </row>
    <row r="480" spans="9:9" ht="14.25" customHeight="1">
      <c r="I480" s="601"/>
    </row>
    <row r="481" spans="9:9" ht="14.25" customHeight="1">
      <c r="I481" s="601"/>
    </row>
    <row r="482" spans="9:9" ht="14.25" customHeight="1">
      <c r="I482" s="601"/>
    </row>
    <row r="483" spans="9:9" ht="14.25" customHeight="1">
      <c r="I483" s="601"/>
    </row>
    <row r="484" spans="9:9" ht="14.25" customHeight="1">
      <c r="I484" s="601"/>
    </row>
    <row r="485" spans="9:9" ht="14.25" customHeight="1">
      <c r="I485" s="601"/>
    </row>
    <row r="486" spans="9:9" ht="14.25" customHeight="1">
      <c r="I486" s="601"/>
    </row>
    <row r="487" spans="9:9" ht="14.25" customHeight="1">
      <c r="I487" s="601"/>
    </row>
    <row r="488" spans="9:9" ht="14.25" customHeight="1">
      <c r="I488" s="601"/>
    </row>
    <row r="489" spans="9:9" ht="14.25" customHeight="1">
      <c r="I489" s="601"/>
    </row>
    <row r="490" spans="9:9" ht="14.25" customHeight="1">
      <c r="I490" s="601"/>
    </row>
    <row r="491" spans="9:9" ht="14.25" customHeight="1">
      <c r="I491" s="601"/>
    </row>
    <row r="492" spans="9:9" ht="14.25" customHeight="1">
      <c r="I492" s="601"/>
    </row>
    <row r="493" spans="9:9" ht="14.25" customHeight="1">
      <c r="I493" s="601"/>
    </row>
    <row r="494" spans="9:9" ht="14.25" customHeight="1">
      <c r="I494" s="601"/>
    </row>
    <row r="495" spans="9:9" ht="14.25" customHeight="1">
      <c r="I495" s="601"/>
    </row>
    <row r="496" spans="9:9" ht="14.25" customHeight="1">
      <c r="I496" s="601"/>
    </row>
    <row r="497" spans="9:9" ht="14.25" customHeight="1">
      <c r="I497" s="601"/>
    </row>
    <row r="498" spans="9:9" ht="14.25" customHeight="1">
      <c r="I498" s="601"/>
    </row>
    <row r="499" spans="9:9" ht="14.25" customHeight="1">
      <c r="I499" s="601"/>
    </row>
    <row r="500" spans="9:9" ht="14.25" customHeight="1">
      <c r="I500" s="601"/>
    </row>
    <row r="501" spans="9:9" ht="14.25" customHeight="1">
      <c r="I501" s="601"/>
    </row>
    <row r="502" spans="9:9" ht="14.25" customHeight="1">
      <c r="I502" s="601"/>
    </row>
    <row r="503" spans="9:9" ht="14.25" customHeight="1">
      <c r="I503" s="601"/>
    </row>
    <row r="504" spans="9:9" ht="14.25" customHeight="1">
      <c r="I504" s="601"/>
    </row>
    <row r="505" spans="9:9" ht="14.25" customHeight="1">
      <c r="I505" s="601"/>
    </row>
    <row r="506" spans="9:9" ht="14.25" customHeight="1">
      <c r="I506" s="601"/>
    </row>
    <row r="507" spans="9:9" ht="14.25" customHeight="1">
      <c r="I507" s="601"/>
    </row>
    <row r="508" spans="9:9" ht="14.25" customHeight="1">
      <c r="I508" s="601"/>
    </row>
    <row r="509" spans="9:9" ht="14.25" customHeight="1">
      <c r="I509" s="601"/>
    </row>
    <row r="510" spans="9:9" ht="14.25" customHeight="1">
      <c r="I510" s="601"/>
    </row>
    <row r="511" spans="9:9" ht="14.25" customHeight="1">
      <c r="I511" s="601"/>
    </row>
    <row r="512" spans="9:9" ht="14.25" customHeight="1">
      <c r="I512" s="601"/>
    </row>
    <row r="513" spans="9:9" ht="14.25" customHeight="1">
      <c r="I513" s="601"/>
    </row>
    <row r="514" spans="9:9" ht="14.25" customHeight="1">
      <c r="I514" s="601"/>
    </row>
    <row r="515" spans="9:9" ht="14.25" customHeight="1">
      <c r="I515" s="601"/>
    </row>
    <row r="516" spans="9:9" ht="14.25" customHeight="1">
      <c r="I516" s="601"/>
    </row>
    <row r="517" spans="9:9" ht="14.25" customHeight="1">
      <c r="I517" s="601"/>
    </row>
    <row r="518" spans="9:9" ht="14.25" customHeight="1">
      <c r="I518" s="601"/>
    </row>
    <row r="519" spans="9:9" ht="14.25" customHeight="1">
      <c r="I519" s="601"/>
    </row>
    <row r="520" spans="9:9" ht="14.25" customHeight="1">
      <c r="I520" s="601"/>
    </row>
    <row r="521" spans="9:9" ht="14.25" customHeight="1">
      <c r="I521" s="601"/>
    </row>
    <row r="522" spans="9:9" ht="14.25" customHeight="1">
      <c r="I522" s="601"/>
    </row>
    <row r="523" spans="9:9" ht="14.25" customHeight="1">
      <c r="I523" s="601"/>
    </row>
    <row r="524" spans="9:9" ht="14.25" customHeight="1">
      <c r="I524" s="601"/>
    </row>
    <row r="525" spans="9:9" ht="14.25" customHeight="1">
      <c r="I525" s="601"/>
    </row>
    <row r="526" spans="9:9" ht="14.25" customHeight="1">
      <c r="I526" s="601"/>
    </row>
    <row r="527" spans="9:9" ht="14.25" customHeight="1">
      <c r="I527" s="601"/>
    </row>
    <row r="528" spans="9:9" ht="14.25" customHeight="1">
      <c r="I528" s="601"/>
    </row>
    <row r="529" spans="9:9" ht="14.25" customHeight="1">
      <c r="I529" s="601"/>
    </row>
    <row r="530" spans="9:9" ht="14.25" customHeight="1">
      <c r="I530" s="601"/>
    </row>
    <row r="531" spans="9:9" ht="14.25" customHeight="1">
      <c r="I531" s="601"/>
    </row>
    <row r="532" spans="9:9" ht="14.25" customHeight="1">
      <c r="I532" s="601"/>
    </row>
    <row r="533" spans="9:9" ht="14.25" customHeight="1">
      <c r="I533" s="601"/>
    </row>
    <row r="534" spans="9:9" ht="14.25" customHeight="1">
      <c r="I534" s="601"/>
    </row>
    <row r="535" spans="9:9" ht="14.25" customHeight="1">
      <c r="I535" s="601"/>
    </row>
    <row r="536" spans="9:9" ht="14.25" customHeight="1">
      <c r="I536" s="601"/>
    </row>
    <row r="537" spans="9:9" ht="14.25" customHeight="1">
      <c r="I537" s="601"/>
    </row>
    <row r="538" spans="9:9" ht="14.25" customHeight="1">
      <c r="I538" s="601"/>
    </row>
    <row r="539" spans="9:9" ht="14.25" customHeight="1">
      <c r="I539" s="601"/>
    </row>
    <row r="540" spans="9:9" ht="14.25" customHeight="1">
      <c r="I540" s="601"/>
    </row>
    <row r="541" spans="9:9" ht="14.25" customHeight="1">
      <c r="I541" s="601"/>
    </row>
    <row r="542" spans="9:9" ht="14.25" customHeight="1">
      <c r="I542" s="601"/>
    </row>
    <row r="543" spans="9:9" ht="14.25" customHeight="1">
      <c r="I543" s="601"/>
    </row>
    <row r="544" spans="9:9" ht="14.25" customHeight="1">
      <c r="I544" s="601"/>
    </row>
    <row r="545" spans="9:9" ht="14.25" customHeight="1">
      <c r="I545" s="601"/>
    </row>
    <row r="546" spans="9:9" ht="14.25" customHeight="1">
      <c r="I546" s="601"/>
    </row>
    <row r="547" spans="9:9" ht="14.25" customHeight="1">
      <c r="I547" s="601"/>
    </row>
    <row r="548" spans="9:9" ht="14.25" customHeight="1">
      <c r="I548" s="601"/>
    </row>
    <row r="549" spans="9:9" ht="14.25" customHeight="1">
      <c r="I549" s="601"/>
    </row>
    <row r="550" spans="9:9" ht="14.25" customHeight="1">
      <c r="I550" s="601"/>
    </row>
    <row r="551" spans="9:9" ht="14.25" customHeight="1">
      <c r="I551" s="601"/>
    </row>
    <row r="552" spans="9:9" ht="14.25" customHeight="1">
      <c r="I552" s="601"/>
    </row>
    <row r="553" spans="9:9" ht="14.25" customHeight="1">
      <c r="I553" s="601"/>
    </row>
    <row r="554" spans="9:9" ht="14.25" customHeight="1">
      <c r="I554" s="601"/>
    </row>
    <row r="555" spans="9:9" ht="14.25" customHeight="1">
      <c r="I555" s="601"/>
    </row>
    <row r="556" spans="9:9" ht="14.25" customHeight="1">
      <c r="I556" s="601"/>
    </row>
    <row r="557" spans="9:9" ht="14.25" customHeight="1">
      <c r="I557" s="601"/>
    </row>
    <row r="558" spans="9:9" ht="14.25" customHeight="1">
      <c r="I558" s="601"/>
    </row>
    <row r="559" spans="9:9" ht="14.25" customHeight="1">
      <c r="I559" s="601"/>
    </row>
    <row r="560" spans="9:9" ht="14.25" customHeight="1">
      <c r="I560" s="601"/>
    </row>
    <row r="561" spans="9:9" ht="14.25" customHeight="1">
      <c r="I561" s="601"/>
    </row>
    <row r="562" spans="9:9" ht="14.25" customHeight="1">
      <c r="I562" s="601"/>
    </row>
    <row r="563" spans="9:9" ht="14.25" customHeight="1">
      <c r="I563" s="601"/>
    </row>
    <row r="564" spans="9:9" ht="14.25" customHeight="1">
      <c r="I564" s="601"/>
    </row>
    <row r="565" spans="9:9" ht="14.25" customHeight="1">
      <c r="I565" s="601"/>
    </row>
    <row r="566" spans="9:9" ht="14.25" customHeight="1">
      <c r="I566" s="601"/>
    </row>
    <row r="567" spans="9:9" ht="14.25" customHeight="1">
      <c r="I567" s="601"/>
    </row>
    <row r="568" spans="9:9" ht="14.25" customHeight="1">
      <c r="I568" s="601"/>
    </row>
    <row r="569" spans="9:9" ht="14.25" customHeight="1">
      <c r="I569" s="601"/>
    </row>
    <row r="570" spans="9:9" ht="14.25" customHeight="1">
      <c r="I570" s="601"/>
    </row>
    <row r="571" spans="9:9" ht="14.25" customHeight="1">
      <c r="I571" s="601"/>
    </row>
    <row r="572" spans="9:9" ht="14.25" customHeight="1">
      <c r="I572" s="601"/>
    </row>
    <row r="573" spans="9:9" ht="14.25" customHeight="1">
      <c r="I573" s="601"/>
    </row>
    <row r="574" spans="9:9" ht="14.25" customHeight="1">
      <c r="I574" s="601"/>
    </row>
    <row r="575" spans="9:9" ht="14.25" customHeight="1">
      <c r="I575" s="601"/>
    </row>
    <row r="576" spans="9:9" ht="14.25" customHeight="1">
      <c r="I576" s="601"/>
    </row>
    <row r="577" spans="9:9" ht="14.25" customHeight="1">
      <c r="I577" s="601"/>
    </row>
    <row r="578" spans="9:9" ht="14.25" customHeight="1">
      <c r="I578" s="601"/>
    </row>
    <row r="579" spans="9:9" ht="14.25" customHeight="1">
      <c r="I579" s="601"/>
    </row>
    <row r="580" spans="9:9" ht="14.25" customHeight="1">
      <c r="I580" s="601"/>
    </row>
    <row r="581" spans="9:9" ht="14.25" customHeight="1">
      <c r="I581" s="601"/>
    </row>
    <row r="582" spans="9:9" ht="14.25" customHeight="1">
      <c r="I582" s="601"/>
    </row>
    <row r="583" spans="9:9" ht="14.25" customHeight="1">
      <c r="I583" s="601"/>
    </row>
    <row r="584" spans="9:9" ht="14.25" customHeight="1">
      <c r="I584" s="601"/>
    </row>
    <row r="585" spans="9:9" ht="14.25" customHeight="1">
      <c r="I585" s="601"/>
    </row>
    <row r="586" spans="9:9" ht="14.25" customHeight="1">
      <c r="I586" s="601"/>
    </row>
    <row r="587" spans="9:9" ht="14.25" customHeight="1">
      <c r="I587" s="601"/>
    </row>
    <row r="588" spans="9:9" ht="14.25" customHeight="1">
      <c r="I588" s="601"/>
    </row>
    <row r="589" spans="9:9" ht="14.25" customHeight="1">
      <c r="I589" s="601"/>
    </row>
    <row r="590" spans="9:9" ht="14.25" customHeight="1">
      <c r="I590" s="601"/>
    </row>
    <row r="591" spans="9:9" ht="14.25" customHeight="1">
      <c r="I591" s="601"/>
    </row>
    <row r="592" spans="9:9" ht="14.25" customHeight="1">
      <c r="I592" s="601"/>
    </row>
    <row r="593" spans="9:9" ht="14.25" customHeight="1">
      <c r="I593" s="601"/>
    </row>
    <row r="594" spans="9:9" ht="14.25" customHeight="1">
      <c r="I594" s="601"/>
    </row>
    <row r="595" spans="9:9" ht="14.25" customHeight="1">
      <c r="I595" s="601"/>
    </row>
    <row r="596" spans="9:9" ht="14.25" customHeight="1">
      <c r="I596" s="601"/>
    </row>
    <row r="597" spans="9:9" ht="14.25" customHeight="1">
      <c r="I597" s="601"/>
    </row>
    <row r="598" spans="9:9" ht="14.25" customHeight="1">
      <c r="I598" s="601"/>
    </row>
    <row r="599" spans="9:9" ht="14.25" customHeight="1">
      <c r="I599" s="601"/>
    </row>
    <row r="600" spans="9:9" ht="14.25" customHeight="1">
      <c r="I600" s="601"/>
    </row>
    <row r="601" spans="9:9" ht="14.25" customHeight="1">
      <c r="I601" s="601"/>
    </row>
    <row r="602" spans="9:9" ht="14.25" customHeight="1">
      <c r="I602" s="601"/>
    </row>
    <row r="603" spans="9:9" ht="14.25" customHeight="1">
      <c r="I603" s="601"/>
    </row>
    <row r="604" spans="9:9" ht="14.25" customHeight="1">
      <c r="I604" s="601"/>
    </row>
    <row r="605" spans="9:9" ht="14.25" customHeight="1">
      <c r="I605" s="601"/>
    </row>
    <row r="606" spans="9:9" ht="14.25" customHeight="1">
      <c r="I606" s="601"/>
    </row>
    <row r="607" spans="9:9" ht="14.25" customHeight="1">
      <c r="I607" s="601"/>
    </row>
    <row r="608" spans="9:9" ht="14.25" customHeight="1">
      <c r="I608" s="601"/>
    </row>
    <row r="609" spans="9:9" ht="14.25" customHeight="1">
      <c r="I609" s="601"/>
    </row>
    <row r="610" spans="9:9" ht="14.25" customHeight="1">
      <c r="I610" s="601"/>
    </row>
    <row r="611" spans="9:9" ht="14.25" customHeight="1">
      <c r="I611" s="601"/>
    </row>
    <row r="612" spans="9:9" ht="14.25" customHeight="1">
      <c r="I612" s="601"/>
    </row>
    <row r="613" spans="9:9" ht="14.25" customHeight="1">
      <c r="I613" s="601"/>
    </row>
    <row r="614" spans="9:9" ht="14.25" customHeight="1">
      <c r="I614" s="601"/>
    </row>
    <row r="615" spans="9:9" ht="14.25" customHeight="1">
      <c r="I615" s="601"/>
    </row>
    <row r="616" spans="9:9" ht="14.25" customHeight="1">
      <c r="I616" s="601"/>
    </row>
    <row r="617" spans="9:9" ht="14.25" customHeight="1">
      <c r="I617" s="601"/>
    </row>
    <row r="618" spans="9:9" ht="14.25" customHeight="1">
      <c r="I618" s="601"/>
    </row>
    <row r="619" spans="9:9" ht="14.25" customHeight="1">
      <c r="I619" s="601"/>
    </row>
    <row r="620" spans="9:9" ht="14.25" customHeight="1">
      <c r="I620" s="601"/>
    </row>
    <row r="621" spans="9:9" ht="14.25" customHeight="1">
      <c r="I621" s="601"/>
    </row>
    <row r="622" spans="9:9" ht="14.25" customHeight="1">
      <c r="I622" s="601"/>
    </row>
    <row r="623" spans="9:9" ht="14.25" customHeight="1">
      <c r="I623" s="601"/>
    </row>
    <row r="624" spans="9:9" ht="14.25" customHeight="1">
      <c r="I624" s="601"/>
    </row>
    <row r="625" spans="9:9" ht="14.25" customHeight="1">
      <c r="I625" s="601"/>
    </row>
    <row r="626" spans="9:9" ht="14.25" customHeight="1">
      <c r="I626" s="601"/>
    </row>
    <row r="627" spans="9:9" ht="14.25" customHeight="1">
      <c r="I627" s="601"/>
    </row>
    <row r="628" spans="9:9" ht="14.25" customHeight="1">
      <c r="I628" s="601"/>
    </row>
    <row r="629" spans="9:9" ht="14.25" customHeight="1">
      <c r="I629" s="601"/>
    </row>
    <row r="630" spans="9:9" ht="14.25" customHeight="1">
      <c r="I630" s="601"/>
    </row>
    <row r="631" spans="9:9" ht="14.25" customHeight="1">
      <c r="I631" s="601"/>
    </row>
    <row r="632" spans="9:9" ht="14.25" customHeight="1">
      <c r="I632" s="601"/>
    </row>
    <row r="633" spans="9:9" ht="14.25" customHeight="1">
      <c r="I633" s="601"/>
    </row>
    <row r="634" spans="9:9" ht="14.25" customHeight="1">
      <c r="I634" s="601"/>
    </row>
    <row r="635" spans="9:9" ht="14.25" customHeight="1">
      <c r="I635" s="601"/>
    </row>
    <row r="636" spans="9:9" ht="14.25" customHeight="1">
      <c r="I636" s="601"/>
    </row>
    <row r="637" spans="9:9" ht="14.25" customHeight="1">
      <c r="I637" s="601"/>
    </row>
    <row r="638" spans="9:9" ht="14.25" customHeight="1">
      <c r="I638" s="601"/>
    </row>
    <row r="639" spans="9:9" ht="14.25" customHeight="1">
      <c r="I639" s="601"/>
    </row>
    <row r="640" spans="9:9" ht="14.25" customHeight="1">
      <c r="I640" s="601"/>
    </row>
    <row r="641" spans="9:9" ht="14.25" customHeight="1">
      <c r="I641" s="601"/>
    </row>
    <row r="642" spans="9:9" ht="14.25" customHeight="1">
      <c r="I642" s="601"/>
    </row>
    <row r="643" spans="9:9" ht="14.25" customHeight="1">
      <c r="I643" s="601"/>
    </row>
    <row r="644" spans="9:9" ht="14.25" customHeight="1">
      <c r="I644" s="601"/>
    </row>
    <row r="645" spans="9:9" ht="14.25" customHeight="1">
      <c r="I645" s="601"/>
    </row>
    <row r="646" spans="9:9" ht="14.25" customHeight="1">
      <c r="I646" s="601"/>
    </row>
    <row r="647" spans="9:9" ht="14.25" customHeight="1">
      <c r="I647" s="601"/>
    </row>
    <row r="648" spans="9:9" ht="14.25" customHeight="1">
      <c r="I648" s="601"/>
    </row>
    <row r="649" spans="9:9" ht="14.25" customHeight="1">
      <c r="I649" s="601"/>
    </row>
    <row r="650" spans="9:9" ht="14.25" customHeight="1">
      <c r="I650" s="601"/>
    </row>
    <row r="651" spans="9:9" ht="14.25" customHeight="1">
      <c r="I651" s="601"/>
    </row>
    <row r="652" spans="9:9" ht="14.25" customHeight="1">
      <c r="I652" s="601"/>
    </row>
    <row r="653" spans="9:9" ht="14.25" customHeight="1">
      <c r="I653" s="601"/>
    </row>
    <row r="654" spans="9:9" ht="14.25" customHeight="1">
      <c r="I654" s="601"/>
    </row>
    <row r="655" spans="9:9" ht="14.25" customHeight="1">
      <c r="I655" s="601"/>
    </row>
    <row r="656" spans="9:9" ht="14.25" customHeight="1">
      <c r="I656" s="601"/>
    </row>
    <row r="657" spans="9:9" ht="14.25" customHeight="1">
      <c r="I657" s="601"/>
    </row>
    <row r="658" spans="9:9" ht="14.25" customHeight="1">
      <c r="I658" s="601"/>
    </row>
    <row r="659" spans="9:9" ht="14.25" customHeight="1">
      <c r="I659" s="601"/>
    </row>
    <row r="660" spans="9:9" ht="14.25" customHeight="1">
      <c r="I660" s="601"/>
    </row>
    <row r="661" spans="9:9" ht="14.25" customHeight="1">
      <c r="I661" s="601"/>
    </row>
    <row r="662" spans="9:9" ht="14.25" customHeight="1">
      <c r="I662" s="601"/>
    </row>
    <row r="663" spans="9:9" ht="14.25" customHeight="1">
      <c r="I663" s="601"/>
    </row>
    <row r="664" spans="9:9" ht="14.25" customHeight="1">
      <c r="I664" s="601"/>
    </row>
    <row r="665" spans="9:9" ht="14.25" customHeight="1">
      <c r="I665" s="601"/>
    </row>
    <row r="666" spans="9:9" ht="14.25" customHeight="1">
      <c r="I666" s="601"/>
    </row>
    <row r="667" spans="9:9" ht="14.25" customHeight="1">
      <c r="I667" s="601"/>
    </row>
    <row r="668" spans="9:9" ht="14.25" customHeight="1">
      <c r="I668" s="601"/>
    </row>
    <row r="669" spans="9:9" ht="14.25" customHeight="1">
      <c r="I669" s="601"/>
    </row>
    <row r="670" spans="9:9" ht="14.25" customHeight="1">
      <c r="I670" s="601"/>
    </row>
    <row r="671" spans="9:9" ht="14.25" customHeight="1">
      <c r="I671" s="601"/>
    </row>
    <row r="672" spans="9:9" ht="14.25" customHeight="1">
      <c r="I672" s="601"/>
    </row>
    <row r="673" spans="9:9" ht="14.25" customHeight="1">
      <c r="I673" s="601"/>
    </row>
    <row r="674" spans="9:9" ht="14.25" customHeight="1">
      <c r="I674" s="601"/>
    </row>
    <row r="675" spans="9:9" ht="14.25" customHeight="1">
      <c r="I675" s="601"/>
    </row>
    <row r="676" spans="9:9" ht="14.25" customHeight="1">
      <c r="I676" s="601"/>
    </row>
    <row r="677" spans="9:9" ht="14.25" customHeight="1">
      <c r="I677" s="601"/>
    </row>
    <row r="678" spans="9:9" ht="14.25" customHeight="1">
      <c r="I678" s="601"/>
    </row>
    <row r="679" spans="9:9" ht="14.25" customHeight="1">
      <c r="I679" s="601"/>
    </row>
    <row r="680" spans="9:9" ht="14.25" customHeight="1">
      <c r="I680" s="601"/>
    </row>
    <row r="681" spans="9:9" ht="14.25" customHeight="1">
      <c r="I681" s="601"/>
    </row>
    <row r="682" spans="9:9" ht="14.25" customHeight="1">
      <c r="I682" s="601"/>
    </row>
    <row r="683" spans="9:9" ht="14.25" customHeight="1">
      <c r="I683" s="601"/>
    </row>
    <row r="684" spans="9:9" ht="14.25" customHeight="1">
      <c r="I684" s="601"/>
    </row>
    <row r="685" spans="9:9" ht="14.25" customHeight="1">
      <c r="I685" s="601"/>
    </row>
    <row r="686" spans="9:9" ht="14.25" customHeight="1">
      <c r="I686" s="601"/>
    </row>
    <row r="687" spans="9:9" ht="14.25" customHeight="1">
      <c r="I687" s="601"/>
    </row>
    <row r="688" spans="9:9" ht="14.25" customHeight="1">
      <c r="I688" s="601"/>
    </row>
    <row r="689" spans="9:9" ht="14.25" customHeight="1">
      <c r="I689" s="601"/>
    </row>
    <row r="690" spans="9:9" ht="14.25" customHeight="1">
      <c r="I690" s="601"/>
    </row>
    <row r="691" spans="9:9" ht="14.25" customHeight="1">
      <c r="I691" s="601"/>
    </row>
    <row r="692" spans="9:9" ht="14.25" customHeight="1">
      <c r="I692" s="601"/>
    </row>
    <row r="693" spans="9:9" ht="14.25" customHeight="1">
      <c r="I693" s="601"/>
    </row>
    <row r="694" spans="9:9" ht="14.25" customHeight="1">
      <c r="I694" s="601"/>
    </row>
    <row r="695" spans="9:9" ht="14.25" customHeight="1">
      <c r="I695" s="601"/>
    </row>
    <row r="696" spans="9:9" ht="14.25" customHeight="1">
      <c r="I696" s="601"/>
    </row>
    <row r="697" spans="9:9" ht="14.25" customHeight="1">
      <c r="I697" s="601"/>
    </row>
    <row r="698" spans="9:9" ht="14.25" customHeight="1">
      <c r="I698" s="601"/>
    </row>
    <row r="699" spans="9:9" ht="14.25" customHeight="1">
      <c r="I699" s="601"/>
    </row>
    <row r="700" spans="9:9" ht="14.25" customHeight="1">
      <c r="I700" s="601"/>
    </row>
    <row r="701" spans="9:9" ht="14.25" customHeight="1">
      <c r="I701" s="601"/>
    </row>
    <row r="702" spans="9:9" ht="14.25" customHeight="1">
      <c r="I702" s="601"/>
    </row>
    <row r="703" spans="9:9" ht="14.25" customHeight="1">
      <c r="I703" s="601"/>
    </row>
    <row r="704" spans="9:9" ht="14.25" customHeight="1">
      <c r="I704" s="601"/>
    </row>
    <row r="705" spans="9:9" ht="14.25" customHeight="1">
      <c r="I705" s="601"/>
    </row>
    <row r="706" spans="9:9" ht="14.25" customHeight="1">
      <c r="I706" s="601"/>
    </row>
    <row r="707" spans="9:9" ht="14.25" customHeight="1">
      <c r="I707" s="601"/>
    </row>
    <row r="708" spans="9:9" ht="14.25" customHeight="1">
      <c r="I708" s="601"/>
    </row>
    <row r="709" spans="9:9" ht="14.25" customHeight="1">
      <c r="I709" s="601"/>
    </row>
    <row r="710" spans="9:9" ht="14.25" customHeight="1">
      <c r="I710" s="601"/>
    </row>
    <row r="711" spans="9:9" ht="14.25" customHeight="1">
      <c r="I711" s="601"/>
    </row>
    <row r="712" spans="9:9" ht="14.25" customHeight="1">
      <c r="I712" s="601"/>
    </row>
    <row r="713" spans="9:9" ht="14.25" customHeight="1">
      <c r="I713" s="601"/>
    </row>
    <row r="714" spans="9:9" ht="14.25" customHeight="1">
      <c r="I714" s="601"/>
    </row>
    <row r="715" spans="9:9" ht="14.25" customHeight="1">
      <c r="I715" s="601"/>
    </row>
    <row r="716" spans="9:9" ht="14.25" customHeight="1">
      <c r="I716" s="601"/>
    </row>
    <row r="717" spans="9:9" ht="14.25" customHeight="1">
      <c r="I717" s="601"/>
    </row>
    <row r="718" spans="9:9" ht="14.25" customHeight="1">
      <c r="I718" s="601"/>
    </row>
    <row r="719" spans="9:9" ht="14.25" customHeight="1">
      <c r="I719" s="601"/>
    </row>
    <row r="720" spans="9:9" ht="14.25" customHeight="1">
      <c r="I720" s="601"/>
    </row>
    <row r="721" spans="9:9" ht="14.25" customHeight="1">
      <c r="I721" s="601"/>
    </row>
    <row r="722" spans="9:9" ht="14.25" customHeight="1">
      <c r="I722" s="601"/>
    </row>
    <row r="723" spans="9:9" ht="14.25" customHeight="1">
      <c r="I723" s="601"/>
    </row>
    <row r="724" spans="9:9" ht="14.25" customHeight="1">
      <c r="I724" s="601"/>
    </row>
    <row r="725" spans="9:9" ht="14.25" customHeight="1">
      <c r="I725" s="601"/>
    </row>
    <row r="726" spans="9:9" ht="14.25" customHeight="1">
      <c r="I726" s="601"/>
    </row>
    <row r="727" spans="9:9" ht="14.25" customHeight="1">
      <c r="I727" s="601"/>
    </row>
    <row r="728" spans="9:9" ht="14.25" customHeight="1">
      <c r="I728" s="601"/>
    </row>
    <row r="729" spans="9:9" ht="14.25" customHeight="1">
      <c r="I729" s="601"/>
    </row>
    <row r="730" spans="9:9" ht="14.25" customHeight="1">
      <c r="I730" s="601"/>
    </row>
    <row r="731" spans="9:9" ht="14.25" customHeight="1">
      <c r="I731" s="601"/>
    </row>
    <row r="732" spans="9:9" ht="14.25" customHeight="1">
      <c r="I732" s="601"/>
    </row>
    <row r="733" spans="9:9" ht="14.25" customHeight="1">
      <c r="I733" s="601"/>
    </row>
    <row r="734" spans="9:9" ht="14.25" customHeight="1">
      <c r="I734" s="601"/>
    </row>
    <row r="735" spans="9:9" ht="14.25" customHeight="1">
      <c r="I735" s="601"/>
    </row>
    <row r="736" spans="9:9" ht="14.25" customHeight="1">
      <c r="I736" s="601"/>
    </row>
    <row r="737" spans="9:9" ht="14.25" customHeight="1">
      <c r="I737" s="601"/>
    </row>
    <row r="738" spans="9:9" ht="14.25" customHeight="1">
      <c r="I738" s="601"/>
    </row>
    <row r="739" spans="9:9" ht="14.25" customHeight="1">
      <c r="I739" s="601"/>
    </row>
    <row r="740" spans="9:9" ht="14.25" customHeight="1">
      <c r="I740" s="601"/>
    </row>
    <row r="741" spans="9:9" ht="14.25" customHeight="1">
      <c r="I741" s="601"/>
    </row>
    <row r="742" spans="9:9" ht="14.25" customHeight="1">
      <c r="I742" s="601"/>
    </row>
    <row r="743" spans="9:9" ht="14.25" customHeight="1">
      <c r="I743" s="601"/>
    </row>
    <row r="744" spans="9:9" ht="14.25" customHeight="1">
      <c r="I744" s="601"/>
    </row>
    <row r="745" spans="9:9" ht="14.25" customHeight="1">
      <c r="I745" s="601"/>
    </row>
    <row r="746" spans="9:9" ht="14.25" customHeight="1">
      <c r="I746" s="601"/>
    </row>
    <row r="747" spans="9:9" ht="14.25" customHeight="1">
      <c r="I747" s="601"/>
    </row>
    <row r="748" spans="9:9" ht="14.25" customHeight="1">
      <c r="I748" s="601"/>
    </row>
    <row r="749" spans="9:9" ht="14.25" customHeight="1">
      <c r="I749" s="601"/>
    </row>
    <row r="750" spans="9:9" ht="14.25" customHeight="1">
      <c r="I750" s="601"/>
    </row>
    <row r="751" spans="9:9" ht="14.25" customHeight="1">
      <c r="I751" s="601"/>
    </row>
    <row r="752" spans="9:9" ht="14.25" customHeight="1">
      <c r="I752" s="601"/>
    </row>
    <row r="753" spans="9:9" ht="14.25" customHeight="1">
      <c r="I753" s="601"/>
    </row>
    <row r="754" spans="9:9" ht="14.25" customHeight="1">
      <c r="I754" s="601"/>
    </row>
    <row r="755" spans="9:9" ht="14.25" customHeight="1">
      <c r="I755" s="601"/>
    </row>
    <row r="756" spans="9:9" ht="14.25" customHeight="1">
      <c r="I756" s="601"/>
    </row>
    <row r="757" spans="9:9" ht="14.25" customHeight="1">
      <c r="I757" s="601"/>
    </row>
    <row r="758" spans="9:9" ht="14.25" customHeight="1">
      <c r="I758" s="601"/>
    </row>
    <row r="759" spans="9:9" ht="14.25" customHeight="1">
      <c r="I759" s="601"/>
    </row>
    <row r="760" spans="9:9" ht="14.25" customHeight="1">
      <c r="I760" s="601"/>
    </row>
    <row r="761" spans="9:9" ht="14.25" customHeight="1">
      <c r="I761" s="601"/>
    </row>
    <row r="762" spans="9:9" ht="14.25" customHeight="1">
      <c r="I762" s="601"/>
    </row>
    <row r="763" spans="9:9" ht="14.25" customHeight="1">
      <c r="I763" s="601"/>
    </row>
    <row r="764" spans="9:9" ht="14.25" customHeight="1">
      <c r="I764" s="601"/>
    </row>
    <row r="765" spans="9:9" ht="14.25" customHeight="1">
      <c r="I765" s="601"/>
    </row>
    <row r="766" spans="9:9" ht="14.25" customHeight="1">
      <c r="I766" s="601"/>
    </row>
    <row r="767" spans="9:9" ht="14.25" customHeight="1">
      <c r="I767" s="601"/>
    </row>
    <row r="768" spans="9:9" ht="14.25" customHeight="1">
      <c r="I768" s="601"/>
    </row>
    <row r="769" spans="9:9" ht="14.25" customHeight="1">
      <c r="I769" s="601"/>
    </row>
    <row r="770" spans="9:9" ht="14.25" customHeight="1">
      <c r="I770" s="601"/>
    </row>
    <row r="771" spans="9:9" ht="14.25" customHeight="1">
      <c r="I771" s="601"/>
    </row>
    <row r="772" spans="9:9" ht="14.25" customHeight="1">
      <c r="I772" s="601"/>
    </row>
    <row r="773" spans="9:9" ht="14.25" customHeight="1">
      <c r="I773" s="601"/>
    </row>
    <row r="774" spans="9:9" ht="14.25" customHeight="1">
      <c r="I774" s="601"/>
    </row>
    <row r="775" spans="9:9" ht="14.25" customHeight="1">
      <c r="I775" s="601"/>
    </row>
    <row r="776" spans="9:9" ht="14.25" customHeight="1">
      <c r="I776" s="601"/>
    </row>
    <row r="777" spans="9:9" ht="14.25" customHeight="1">
      <c r="I777" s="601"/>
    </row>
    <row r="778" spans="9:9" ht="14.25" customHeight="1">
      <c r="I778" s="601"/>
    </row>
    <row r="779" spans="9:9" ht="14.25" customHeight="1">
      <c r="I779" s="601"/>
    </row>
    <row r="780" spans="9:9" ht="14.25" customHeight="1">
      <c r="I780" s="601"/>
    </row>
    <row r="781" spans="9:9" ht="14.25" customHeight="1">
      <c r="I781" s="601"/>
    </row>
    <row r="782" spans="9:9" ht="14.25" customHeight="1">
      <c r="I782" s="601"/>
    </row>
    <row r="783" spans="9:9" ht="14.25" customHeight="1">
      <c r="I783" s="601"/>
    </row>
    <row r="784" spans="9:9" ht="14.25" customHeight="1">
      <c r="I784" s="601"/>
    </row>
    <row r="785" spans="9:9" ht="14.25" customHeight="1">
      <c r="I785" s="601"/>
    </row>
    <row r="786" spans="9:9" ht="14.25" customHeight="1">
      <c r="I786" s="601"/>
    </row>
    <row r="787" spans="9:9" ht="14.25" customHeight="1">
      <c r="I787" s="601"/>
    </row>
    <row r="788" spans="9:9" ht="14.25" customHeight="1">
      <c r="I788" s="601"/>
    </row>
    <row r="789" spans="9:9" ht="14.25" customHeight="1">
      <c r="I789" s="601"/>
    </row>
    <row r="790" spans="9:9" ht="14.25" customHeight="1">
      <c r="I790" s="601"/>
    </row>
    <row r="791" spans="9:9" ht="14.25" customHeight="1">
      <c r="I791" s="601"/>
    </row>
    <row r="792" spans="9:9" ht="14.25" customHeight="1">
      <c r="I792" s="601"/>
    </row>
    <row r="793" spans="9:9" ht="14.25" customHeight="1">
      <c r="I793" s="601"/>
    </row>
    <row r="794" spans="9:9" ht="14.25" customHeight="1">
      <c r="I794" s="601"/>
    </row>
    <row r="795" spans="9:9" ht="14.25" customHeight="1">
      <c r="I795" s="601"/>
    </row>
    <row r="796" spans="9:9" ht="14.25" customHeight="1">
      <c r="I796" s="601"/>
    </row>
    <row r="797" spans="9:9" ht="14.25" customHeight="1">
      <c r="I797" s="601"/>
    </row>
    <row r="798" spans="9:9" ht="14.25" customHeight="1">
      <c r="I798" s="601"/>
    </row>
    <row r="799" spans="9:9" ht="14.25" customHeight="1">
      <c r="I799" s="601"/>
    </row>
    <row r="800" spans="9:9" ht="14.25" customHeight="1">
      <c r="I800" s="601"/>
    </row>
    <row r="801" spans="9:9" ht="14.25" customHeight="1">
      <c r="I801" s="601"/>
    </row>
    <row r="802" spans="9:9" ht="14.25" customHeight="1">
      <c r="I802" s="601"/>
    </row>
    <row r="803" spans="9:9" ht="14.25" customHeight="1">
      <c r="I803" s="601"/>
    </row>
    <row r="804" spans="9:9" ht="14.25" customHeight="1">
      <c r="I804" s="601"/>
    </row>
    <row r="805" spans="9:9" ht="14.25" customHeight="1">
      <c r="I805" s="601"/>
    </row>
    <row r="806" spans="9:9" ht="14.25" customHeight="1">
      <c r="I806" s="601"/>
    </row>
    <row r="807" spans="9:9" ht="14.25" customHeight="1">
      <c r="I807" s="601"/>
    </row>
    <row r="808" spans="9:9" ht="14.25" customHeight="1">
      <c r="I808" s="601"/>
    </row>
    <row r="809" spans="9:9" ht="14.25" customHeight="1">
      <c r="I809" s="601"/>
    </row>
    <row r="810" spans="9:9" ht="14.25" customHeight="1">
      <c r="I810" s="601"/>
    </row>
    <row r="811" spans="9:9" ht="14.25" customHeight="1">
      <c r="I811" s="601"/>
    </row>
    <row r="812" spans="9:9" ht="14.25" customHeight="1">
      <c r="I812" s="601"/>
    </row>
    <row r="813" spans="9:9" ht="14.25" customHeight="1">
      <c r="I813" s="601"/>
    </row>
    <row r="814" spans="9:9" ht="14.25" customHeight="1">
      <c r="I814" s="601"/>
    </row>
    <row r="815" spans="9:9" ht="14.25" customHeight="1">
      <c r="I815" s="601"/>
    </row>
    <row r="816" spans="9:9" ht="14.25" customHeight="1">
      <c r="I816" s="601"/>
    </row>
    <row r="817" spans="9:9" ht="14.25" customHeight="1">
      <c r="I817" s="601"/>
    </row>
    <row r="818" spans="9:9" ht="14.25" customHeight="1">
      <c r="I818" s="601"/>
    </row>
    <row r="819" spans="9:9" ht="14.25" customHeight="1">
      <c r="I819" s="601"/>
    </row>
    <row r="820" spans="9:9" ht="14.25" customHeight="1">
      <c r="I820" s="601"/>
    </row>
    <row r="821" spans="9:9" ht="14.25" customHeight="1">
      <c r="I821" s="601"/>
    </row>
    <row r="822" spans="9:9" ht="14.25" customHeight="1">
      <c r="I822" s="601"/>
    </row>
    <row r="823" spans="9:9" ht="14.25" customHeight="1">
      <c r="I823" s="601"/>
    </row>
    <row r="824" spans="9:9" ht="14.25" customHeight="1">
      <c r="I824" s="601"/>
    </row>
    <row r="825" spans="9:9" ht="14.25" customHeight="1">
      <c r="I825" s="601"/>
    </row>
    <row r="826" spans="9:9" ht="14.25" customHeight="1">
      <c r="I826" s="601"/>
    </row>
    <row r="827" spans="9:9" ht="14.25" customHeight="1">
      <c r="I827" s="601"/>
    </row>
    <row r="828" spans="9:9" ht="14.25" customHeight="1">
      <c r="I828" s="601"/>
    </row>
    <row r="829" spans="9:9" ht="14.25" customHeight="1">
      <c r="I829" s="601"/>
    </row>
    <row r="830" spans="9:9" ht="14.25" customHeight="1">
      <c r="I830" s="601"/>
    </row>
    <row r="831" spans="9:9" ht="14.25" customHeight="1">
      <c r="I831" s="601"/>
    </row>
    <row r="832" spans="9:9" ht="14.25" customHeight="1">
      <c r="I832" s="601"/>
    </row>
    <row r="833" spans="9:9" ht="14.25" customHeight="1">
      <c r="I833" s="601"/>
    </row>
    <row r="834" spans="9:9" ht="14.25" customHeight="1">
      <c r="I834" s="601"/>
    </row>
    <row r="835" spans="9:9" ht="14.25" customHeight="1">
      <c r="I835" s="601"/>
    </row>
    <row r="836" spans="9:9" ht="14.25" customHeight="1">
      <c r="I836" s="601"/>
    </row>
    <row r="837" spans="9:9" ht="14.25" customHeight="1">
      <c r="I837" s="601"/>
    </row>
    <row r="838" spans="9:9" ht="14.25" customHeight="1">
      <c r="I838" s="601"/>
    </row>
    <row r="839" spans="9:9" ht="14.25" customHeight="1">
      <c r="I839" s="601"/>
    </row>
    <row r="840" spans="9:9" ht="14.25" customHeight="1">
      <c r="I840" s="601"/>
    </row>
    <row r="841" spans="9:9" ht="14.25" customHeight="1">
      <c r="I841" s="601"/>
    </row>
    <row r="842" spans="9:9" ht="14.25" customHeight="1">
      <c r="I842" s="601"/>
    </row>
    <row r="843" spans="9:9" ht="14.25" customHeight="1">
      <c r="I843" s="601"/>
    </row>
    <row r="844" spans="9:9" ht="14.25" customHeight="1">
      <c r="I844" s="601"/>
    </row>
    <row r="845" spans="9:9" ht="14.25" customHeight="1">
      <c r="I845" s="601"/>
    </row>
    <row r="846" spans="9:9" ht="14.25" customHeight="1">
      <c r="I846" s="601"/>
    </row>
    <row r="847" spans="9:9" ht="14.25" customHeight="1">
      <c r="I847" s="601"/>
    </row>
    <row r="848" spans="9:9" ht="14.25" customHeight="1">
      <c r="I848" s="601"/>
    </row>
    <row r="849" spans="9:9" ht="14.25" customHeight="1">
      <c r="I849" s="601"/>
    </row>
    <row r="850" spans="9:9" ht="14.25" customHeight="1">
      <c r="I850" s="601"/>
    </row>
    <row r="851" spans="9:9" ht="14.25" customHeight="1">
      <c r="I851" s="601"/>
    </row>
    <row r="852" spans="9:9" ht="14.25" customHeight="1">
      <c r="I852" s="601"/>
    </row>
    <row r="853" spans="9:9" ht="14.25" customHeight="1">
      <c r="I853" s="601"/>
    </row>
    <row r="854" spans="9:9" ht="14.25" customHeight="1">
      <c r="I854" s="601"/>
    </row>
    <row r="855" spans="9:9" ht="14.25" customHeight="1">
      <c r="I855" s="601"/>
    </row>
    <row r="856" spans="9:9" ht="14.25" customHeight="1">
      <c r="I856" s="601"/>
    </row>
    <row r="857" spans="9:9" ht="14.25" customHeight="1">
      <c r="I857" s="601"/>
    </row>
    <row r="858" spans="9:9" ht="14.25" customHeight="1">
      <c r="I858" s="601"/>
    </row>
    <row r="859" spans="9:9" ht="14.25" customHeight="1">
      <c r="I859" s="601"/>
    </row>
    <row r="860" spans="9:9" ht="14.25" customHeight="1">
      <c r="I860" s="601"/>
    </row>
    <row r="861" spans="9:9" ht="14.25" customHeight="1">
      <c r="I861" s="601"/>
    </row>
    <row r="862" spans="9:9" ht="14.25" customHeight="1">
      <c r="I862" s="601"/>
    </row>
    <row r="863" spans="9:9" ht="14.25" customHeight="1">
      <c r="I863" s="601"/>
    </row>
    <row r="864" spans="9:9" ht="14.25" customHeight="1">
      <c r="I864" s="601"/>
    </row>
    <row r="865" spans="9:9" ht="14.25" customHeight="1">
      <c r="I865" s="601"/>
    </row>
    <row r="866" spans="9:9" ht="14.25" customHeight="1">
      <c r="I866" s="601"/>
    </row>
    <row r="867" spans="9:9" ht="14.25" customHeight="1">
      <c r="I867" s="601"/>
    </row>
    <row r="868" spans="9:9" ht="14.25" customHeight="1">
      <c r="I868" s="601"/>
    </row>
    <row r="869" spans="9:9" ht="14.25" customHeight="1">
      <c r="I869" s="601"/>
    </row>
    <row r="870" spans="9:9" ht="14.25" customHeight="1">
      <c r="I870" s="601"/>
    </row>
    <row r="871" spans="9:9" ht="14.25" customHeight="1">
      <c r="I871" s="601"/>
    </row>
    <row r="872" spans="9:9" ht="14.25" customHeight="1">
      <c r="I872" s="601"/>
    </row>
    <row r="873" spans="9:9" ht="14.25" customHeight="1">
      <c r="I873" s="601"/>
    </row>
    <row r="874" spans="9:9" ht="14.25" customHeight="1">
      <c r="I874" s="601"/>
    </row>
    <row r="875" spans="9:9" ht="14.25" customHeight="1">
      <c r="I875" s="601"/>
    </row>
    <row r="876" spans="9:9" ht="14.25" customHeight="1">
      <c r="I876" s="601"/>
    </row>
    <row r="877" spans="9:9" ht="14.25" customHeight="1">
      <c r="I877" s="601"/>
    </row>
    <row r="878" spans="9:9" ht="14.25" customHeight="1">
      <c r="I878" s="601"/>
    </row>
    <row r="879" spans="9:9" ht="14.25" customHeight="1">
      <c r="I879" s="601"/>
    </row>
    <row r="880" spans="9:9" ht="14.25" customHeight="1">
      <c r="I880" s="601"/>
    </row>
    <row r="881" spans="9:9" ht="14.25" customHeight="1">
      <c r="I881" s="601"/>
    </row>
    <row r="882" spans="9:9" ht="14.25" customHeight="1">
      <c r="I882" s="601"/>
    </row>
    <row r="883" spans="9:9" ht="14.25" customHeight="1">
      <c r="I883" s="601"/>
    </row>
    <row r="884" spans="9:9" ht="14.25" customHeight="1">
      <c r="I884" s="601"/>
    </row>
    <row r="885" spans="9:9" ht="14.25" customHeight="1">
      <c r="I885" s="601"/>
    </row>
    <row r="886" spans="9:9" ht="14.25" customHeight="1">
      <c r="I886" s="601"/>
    </row>
    <row r="887" spans="9:9" ht="14.25" customHeight="1">
      <c r="I887" s="601"/>
    </row>
    <row r="888" spans="9:9" ht="14.25" customHeight="1">
      <c r="I888" s="601"/>
    </row>
    <row r="889" spans="9:9" ht="14.25" customHeight="1">
      <c r="I889" s="601"/>
    </row>
    <row r="890" spans="9:9" ht="14.25" customHeight="1">
      <c r="I890" s="601"/>
    </row>
    <row r="891" spans="9:9" ht="14.25" customHeight="1">
      <c r="I891" s="601"/>
    </row>
    <row r="892" spans="9:9" ht="14.25" customHeight="1">
      <c r="I892" s="601"/>
    </row>
    <row r="893" spans="9:9" ht="14.25" customHeight="1">
      <c r="I893" s="601"/>
    </row>
    <row r="894" spans="9:9" ht="14.25" customHeight="1">
      <c r="I894" s="601"/>
    </row>
    <row r="895" spans="9:9" ht="14.25" customHeight="1">
      <c r="I895" s="601"/>
    </row>
    <row r="896" spans="9:9" ht="14.25" customHeight="1">
      <c r="I896" s="601"/>
    </row>
    <row r="897" spans="9:9" ht="14.25" customHeight="1">
      <c r="I897" s="601"/>
    </row>
    <row r="898" spans="9:9" ht="14.25" customHeight="1">
      <c r="I898" s="601"/>
    </row>
    <row r="899" spans="9:9" ht="14.25" customHeight="1">
      <c r="I899" s="601"/>
    </row>
    <row r="900" spans="9:9" ht="14.25" customHeight="1">
      <c r="I900" s="601"/>
    </row>
    <row r="901" spans="9:9" ht="14.25" customHeight="1">
      <c r="I901" s="601"/>
    </row>
    <row r="902" spans="9:9" ht="14.25" customHeight="1">
      <c r="I902" s="601"/>
    </row>
    <row r="903" spans="9:9" ht="14.25" customHeight="1">
      <c r="I903" s="601"/>
    </row>
    <row r="904" spans="9:9" ht="14.25" customHeight="1">
      <c r="I904" s="601"/>
    </row>
    <row r="905" spans="9:9" ht="14.25" customHeight="1">
      <c r="I905" s="601"/>
    </row>
    <row r="906" spans="9:9" ht="14.25" customHeight="1">
      <c r="I906" s="601"/>
    </row>
    <row r="907" spans="9:9" ht="14.25" customHeight="1">
      <c r="I907" s="601"/>
    </row>
    <row r="908" spans="9:9" ht="14.25" customHeight="1">
      <c r="I908" s="601"/>
    </row>
    <row r="909" spans="9:9" ht="14.25" customHeight="1">
      <c r="I909" s="601"/>
    </row>
    <row r="910" spans="9:9" ht="14.25" customHeight="1">
      <c r="I910" s="601"/>
    </row>
    <row r="911" spans="9:9" ht="14.25" customHeight="1">
      <c r="I911" s="601"/>
    </row>
    <row r="912" spans="9:9" ht="14.25" customHeight="1">
      <c r="I912" s="601"/>
    </row>
    <row r="913" spans="9:9" ht="14.25" customHeight="1">
      <c r="I913" s="601"/>
    </row>
    <row r="914" spans="9:9" ht="14.25" customHeight="1">
      <c r="I914" s="601"/>
    </row>
    <row r="915" spans="9:9" ht="14.25" customHeight="1">
      <c r="I915" s="601"/>
    </row>
    <row r="916" spans="9:9" ht="14.25" customHeight="1">
      <c r="I916" s="601"/>
    </row>
    <row r="917" spans="9:9" ht="14.25" customHeight="1">
      <c r="I917" s="601"/>
    </row>
    <row r="918" spans="9:9" ht="14.25" customHeight="1">
      <c r="I918" s="601"/>
    </row>
    <row r="919" spans="9:9" ht="14.25" customHeight="1">
      <c r="I919" s="601"/>
    </row>
    <row r="920" spans="9:9" ht="14.25" customHeight="1">
      <c r="I920" s="601"/>
    </row>
    <row r="921" spans="9:9" ht="14.25" customHeight="1">
      <c r="I921" s="601"/>
    </row>
    <row r="922" spans="9:9" ht="14.25" customHeight="1">
      <c r="I922" s="601"/>
    </row>
    <row r="923" spans="9:9" ht="14.25" customHeight="1">
      <c r="I923" s="601"/>
    </row>
    <row r="924" spans="9:9" ht="14.25" customHeight="1">
      <c r="I924" s="601"/>
    </row>
    <row r="925" spans="9:9" ht="14.25" customHeight="1">
      <c r="I925" s="601"/>
    </row>
    <row r="926" spans="9:9" ht="14.25" customHeight="1">
      <c r="I926" s="601"/>
    </row>
    <row r="927" spans="9:9" ht="14.25" customHeight="1">
      <c r="I927" s="601"/>
    </row>
    <row r="928" spans="9:9" ht="14.25" customHeight="1">
      <c r="I928" s="601"/>
    </row>
    <row r="929" spans="9:9" ht="14.25" customHeight="1">
      <c r="I929" s="601"/>
    </row>
    <row r="930" spans="9:9" ht="14.25" customHeight="1">
      <c r="I930" s="601"/>
    </row>
    <row r="931" spans="9:9" ht="14.25" customHeight="1">
      <c r="I931" s="601"/>
    </row>
    <row r="932" spans="9:9" ht="14.25" customHeight="1">
      <c r="I932" s="601"/>
    </row>
    <row r="933" spans="9:9" ht="14.25" customHeight="1">
      <c r="I933" s="601"/>
    </row>
    <row r="934" spans="9:9" ht="14.25" customHeight="1">
      <c r="I934" s="601"/>
    </row>
    <row r="935" spans="9:9" ht="14.25" customHeight="1">
      <c r="I935" s="601"/>
    </row>
    <row r="936" spans="9:9" ht="14.25" customHeight="1">
      <c r="I936" s="601"/>
    </row>
    <row r="937" spans="9:9" ht="14.25" customHeight="1">
      <c r="I937" s="601"/>
    </row>
    <row r="938" spans="9:9" ht="14.25" customHeight="1">
      <c r="I938" s="601"/>
    </row>
    <row r="939" spans="9:9" ht="14.25" customHeight="1">
      <c r="I939" s="601"/>
    </row>
    <row r="940" spans="9:9" ht="14.25" customHeight="1">
      <c r="I940" s="601"/>
    </row>
    <row r="941" spans="9:9" ht="14.25" customHeight="1">
      <c r="I941" s="601"/>
    </row>
    <row r="942" spans="9:9" ht="14.25" customHeight="1">
      <c r="I942" s="601"/>
    </row>
    <row r="943" spans="9:9" ht="14.25" customHeight="1">
      <c r="I943" s="601"/>
    </row>
    <row r="944" spans="9:9" ht="14.25" customHeight="1">
      <c r="I944" s="601"/>
    </row>
    <row r="945" spans="9:9" ht="14.25" customHeight="1">
      <c r="I945" s="601"/>
    </row>
    <row r="946" spans="9:9" ht="14.25" customHeight="1">
      <c r="I946" s="601"/>
    </row>
    <row r="947" spans="9:9" ht="14.25" customHeight="1">
      <c r="I947" s="601"/>
    </row>
    <row r="948" spans="9:9" ht="14.25" customHeight="1">
      <c r="I948" s="601"/>
    </row>
    <row r="949" spans="9:9" ht="14.25" customHeight="1">
      <c r="I949" s="601"/>
    </row>
    <row r="950" spans="9:9" ht="14.25" customHeight="1">
      <c r="I950" s="601"/>
    </row>
    <row r="951" spans="9:9" ht="14.25" customHeight="1">
      <c r="I951" s="601"/>
    </row>
    <row r="952" spans="9:9" ht="14.25" customHeight="1">
      <c r="I952" s="601"/>
    </row>
    <row r="953" spans="9:9" ht="14.25" customHeight="1">
      <c r="I953" s="601"/>
    </row>
    <row r="954" spans="9:9" ht="14.25" customHeight="1">
      <c r="I954" s="601"/>
    </row>
    <row r="955" spans="9:9" ht="14.25" customHeight="1">
      <c r="I955" s="601"/>
    </row>
    <row r="956" spans="9:9" ht="14.25" customHeight="1">
      <c r="I956" s="601"/>
    </row>
    <row r="957" spans="9:9" ht="14.25" customHeight="1">
      <c r="I957" s="601"/>
    </row>
    <row r="958" spans="9:9" ht="14.25" customHeight="1">
      <c r="I958" s="601"/>
    </row>
    <row r="959" spans="9:9" ht="14.25" customHeight="1">
      <c r="I959" s="601"/>
    </row>
    <row r="960" spans="9:9" ht="14.25" customHeight="1">
      <c r="I960" s="601"/>
    </row>
    <row r="961" spans="9:9" ht="14.25" customHeight="1">
      <c r="I961" s="601"/>
    </row>
    <row r="962" spans="9:9" ht="14.25" customHeight="1">
      <c r="I962" s="601"/>
    </row>
    <row r="963" spans="9:9" ht="14.25" customHeight="1">
      <c r="I963" s="601"/>
    </row>
    <row r="964" spans="9:9" ht="14.25" customHeight="1">
      <c r="I964" s="601"/>
    </row>
    <row r="965" spans="9:9" ht="14.25" customHeight="1">
      <c r="I965" s="601"/>
    </row>
    <row r="966" spans="9:9" ht="14.25" customHeight="1">
      <c r="I966" s="601"/>
    </row>
    <row r="967" spans="9:9" ht="14.25" customHeight="1">
      <c r="I967" s="601"/>
    </row>
    <row r="968" spans="9:9" ht="14.25" customHeight="1">
      <c r="I968" s="601"/>
    </row>
    <row r="969" spans="9:9" ht="14.25" customHeight="1">
      <c r="I969" s="601"/>
    </row>
    <row r="970" spans="9:9" ht="14.25" customHeight="1">
      <c r="I970" s="601"/>
    </row>
    <row r="971" spans="9:9" ht="14.25" customHeight="1">
      <c r="I971" s="601"/>
    </row>
    <row r="972" spans="9:9" ht="14.25" customHeight="1">
      <c r="I972" s="601"/>
    </row>
    <row r="973" spans="9:9" ht="14.25" customHeight="1">
      <c r="I973" s="601"/>
    </row>
    <row r="974" spans="9:9" ht="14.25" customHeight="1">
      <c r="I974" s="601"/>
    </row>
    <row r="975" spans="9:9" ht="14.25" customHeight="1">
      <c r="I975" s="601"/>
    </row>
    <row r="976" spans="9:9" ht="14.25" customHeight="1">
      <c r="I976" s="601"/>
    </row>
    <row r="977" spans="9:9" ht="14.25" customHeight="1">
      <c r="I977" s="601"/>
    </row>
    <row r="978" spans="9:9" ht="14.25" customHeight="1">
      <c r="I978" s="601"/>
    </row>
    <row r="979" spans="9:9" ht="14.25" customHeight="1">
      <c r="I979" s="601"/>
    </row>
    <row r="980" spans="9:9" ht="14.25" customHeight="1">
      <c r="I980" s="601"/>
    </row>
    <row r="981" spans="9:9" ht="14.25" customHeight="1">
      <c r="I981" s="601"/>
    </row>
    <row r="982" spans="9:9" ht="14.25" customHeight="1">
      <c r="I982" s="601"/>
    </row>
    <row r="983" spans="9:9" ht="14.25" customHeight="1">
      <c r="I983" s="601"/>
    </row>
    <row r="984" spans="9:9" ht="14.25" customHeight="1">
      <c r="I984" s="601"/>
    </row>
    <row r="985" spans="9:9" ht="14.25" customHeight="1">
      <c r="I985" s="601"/>
    </row>
    <row r="986" spans="9:9" ht="14.25" customHeight="1">
      <c r="I986" s="601"/>
    </row>
    <row r="987" spans="9:9" ht="14.25" customHeight="1">
      <c r="I987" s="601"/>
    </row>
    <row r="988" spans="9:9" ht="14.25" customHeight="1">
      <c r="I988" s="601"/>
    </row>
    <row r="989" spans="9:9" ht="14.25" customHeight="1">
      <c r="I989" s="601"/>
    </row>
    <row r="990" spans="9:9" ht="14.25" customHeight="1">
      <c r="I990" s="601"/>
    </row>
    <row r="991" spans="9:9" ht="14.25" customHeight="1">
      <c r="I991" s="601"/>
    </row>
    <row r="992" spans="9:9" ht="14.25" customHeight="1">
      <c r="I992" s="601"/>
    </row>
    <row r="993" spans="9:9" ht="14.25" customHeight="1">
      <c r="I993" s="601"/>
    </row>
    <row r="994" spans="9:9" ht="14.25" customHeight="1">
      <c r="I994" s="601"/>
    </row>
    <row r="995" spans="9:9" ht="14.25" customHeight="1">
      <c r="I995" s="601"/>
    </row>
    <row r="996" spans="9:9" ht="14.25" customHeight="1">
      <c r="I996" s="601"/>
    </row>
    <row r="997" spans="9:9" ht="14.25" customHeight="1">
      <c r="I997" s="601"/>
    </row>
    <row r="998" spans="9:9" ht="14.25" customHeight="1">
      <c r="I998" s="601"/>
    </row>
    <row r="999" spans="9:9" ht="14.25" customHeight="1">
      <c r="I999" s="601"/>
    </row>
    <row r="1000" spans="9:9" ht="14.25" customHeight="1">
      <c r="I1000" s="601"/>
    </row>
  </sheetData>
  <sheetProtection algorithmName="SHA-512" hashValue="Iu1mhtseo0R8C4IzbU5JXnmgouxI+xoyWpx/H3P/ih87PF/0BoO8YdKtippz8aLTXWN9EVa4T16rjzB2lO5VQw==" saltValue="lr+Pyg6nwGDOYlxjyWmljA==" spinCount="100000" sheet="1" objects="1" scenarios="1" formatCells="0" formatColumns="0" formatRows="0"/>
  <mergeCells count="1">
    <mergeCell ref="I1:I1000"/>
  </mergeCells>
  <dataValidations count="4">
    <dataValidation type="list" allowBlank="1" showErrorMessage="1" sqref="Q5" xr:uid="{00000000-0002-0000-0600-000000000000}">
      <formula1>"Reviewed,Not Submitted for Review"</formula1>
    </dataValidation>
    <dataValidation type="list" allowBlank="1" showErrorMessage="1" sqref="P8:P13" xr:uid="{00000000-0002-0000-0600-000001000000}">
      <formula1>"Met,Not met"</formula1>
    </dataValidation>
    <dataValidation type="list" allowBlank="1" showErrorMessage="1" sqref="G8:G13" xr:uid="{B2B33480-A93A-495E-B7A6-7C58FAE5C337}">
      <formula1>"Cumple,No Cumple"</formula1>
    </dataValidation>
    <dataValidation type="list" allowBlank="1" showErrorMessage="1" sqref="H5" xr:uid="{097B1346-E9B5-4679-BE8B-89B4B3948CB0}">
      <formula1>"Revisado, No se ha entregado para revisión"</formula1>
    </dataValidation>
  </dataValidations>
  <pageMargins left="0.7" right="0.7" top="0.75" bottom="0.75" header="0" footer="0"/>
  <pageSetup fitToHeight="0" orientation="portrait"/>
  <headerFooter>
    <oddFooter>&amp;LEnero de 2022&amp;CPautas de evaluación para el programa de intervención: Fase 2&amp;RSección 4: Lectura de textos y fluidez</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pageSetUpPr fitToPage="1"/>
  </sheetPr>
  <dimension ref="A1:Q1000"/>
  <sheetViews>
    <sheetView showGridLines="0" workbookViewId="0">
      <selection activeCell="H5" sqref="H5"/>
    </sheetView>
  </sheetViews>
  <sheetFormatPr defaultColWidth="14.453125" defaultRowHeight="15" customHeight="1"/>
  <cols>
    <col min="1" max="1" width="5.54296875" customWidth="1"/>
    <col min="2" max="2" width="40.54296875" customWidth="1"/>
    <col min="3" max="6" width="4.54296875" customWidth="1"/>
    <col min="7" max="7" width="17.26953125" customWidth="1"/>
    <col min="8" max="8" width="45.54296875" customWidth="1"/>
    <col min="9" max="9" width="8.7265625" customWidth="1"/>
    <col min="10" max="10" width="5.54296875" customWidth="1"/>
    <col min="11" max="11" width="40.54296875" customWidth="1"/>
    <col min="12" max="15" width="4.54296875" customWidth="1"/>
    <col min="16" max="16" width="10.54296875" customWidth="1"/>
    <col min="17" max="17" width="45.54296875" customWidth="1"/>
  </cols>
  <sheetData>
    <row r="1" spans="1:17" ht="14.25" customHeight="1">
      <c r="A1" s="216" t="s">
        <v>160</v>
      </c>
      <c r="B1" s="199"/>
      <c r="C1" s="199"/>
      <c r="D1" s="199"/>
      <c r="E1" s="199"/>
      <c r="F1" s="199"/>
      <c r="G1" s="199"/>
      <c r="H1" s="199"/>
      <c r="I1" s="215"/>
      <c r="J1" s="405" t="s">
        <v>40</v>
      </c>
      <c r="K1" s="337"/>
      <c r="L1" s="337"/>
      <c r="M1" s="337"/>
      <c r="N1" s="337"/>
      <c r="O1" s="337"/>
      <c r="P1" s="337"/>
      <c r="Q1" s="337"/>
    </row>
    <row r="2" spans="1:17" ht="14.25" customHeight="1">
      <c r="A2" s="195"/>
      <c r="B2" s="121"/>
      <c r="C2" s="121"/>
      <c r="D2" s="121"/>
      <c r="E2" s="121"/>
      <c r="F2" s="121"/>
      <c r="G2" s="121"/>
      <c r="H2" s="199"/>
      <c r="J2" s="406"/>
      <c r="K2" s="269"/>
      <c r="L2" s="269"/>
      <c r="M2" s="269"/>
      <c r="N2" s="269"/>
      <c r="O2" s="269"/>
      <c r="P2" s="269"/>
      <c r="Q2" s="337"/>
    </row>
    <row r="3" spans="1:17" ht="14.25" customHeight="1">
      <c r="A3" s="197" t="s">
        <v>161</v>
      </c>
      <c r="B3" s="121"/>
      <c r="C3" s="121"/>
      <c r="D3" s="121"/>
      <c r="E3" s="121"/>
      <c r="F3" s="121"/>
      <c r="G3" s="121"/>
      <c r="H3" s="199"/>
      <c r="J3" s="407" t="s">
        <v>162</v>
      </c>
      <c r="K3" s="269"/>
      <c r="L3" s="269"/>
      <c r="M3" s="269"/>
      <c r="N3" s="269"/>
      <c r="O3" s="269"/>
      <c r="P3" s="269"/>
      <c r="Q3" s="337"/>
    </row>
    <row r="4" spans="1:17" ht="15" customHeight="1">
      <c r="A4" s="159"/>
      <c r="B4" s="160"/>
      <c r="C4" s="160"/>
      <c r="D4" s="160"/>
      <c r="E4" s="160"/>
      <c r="F4" s="160"/>
      <c r="G4" s="160"/>
      <c r="H4" s="160"/>
      <c r="J4" s="408"/>
      <c r="K4" s="339"/>
      <c r="L4" s="339"/>
      <c r="M4" s="339"/>
      <c r="N4" s="339"/>
      <c r="O4" s="339"/>
      <c r="P4" s="339"/>
      <c r="Q4" s="339"/>
    </row>
    <row r="5" spans="1:17" ht="15" customHeight="1">
      <c r="A5" s="21"/>
      <c r="B5" s="22"/>
      <c r="C5" s="22"/>
      <c r="D5" s="22"/>
      <c r="E5" s="22"/>
      <c r="F5" s="22"/>
      <c r="G5" s="23" t="s">
        <v>163</v>
      </c>
      <c r="H5" s="363"/>
      <c r="J5" s="340"/>
      <c r="K5" s="341"/>
      <c r="L5" s="341"/>
      <c r="M5" s="341"/>
      <c r="N5" s="341"/>
      <c r="O5" s="341"/>
      <c r="P5" s="342" t="s">
        <v>164</v>
      </c>
      <c r="Q5" s="343"/>
    </row>
    <row r="6" spans="1:17" ht="19.5" customHeight="1">
      <c r="A6" s="129" t="s">
        <v>307</v>
      </c>
      <c r="B6" s="37"/>
      <c r="C6" s="37"/>
      <c r="D6" s="37"/>
      <c r="E6" s="37"/>
      <c r="F6" s="37"/>
      <c r="G6" s="37"/>
      <c r="H6" s="38"/>
      <c r="J6" s="396" t="s">
        <v>308</v>
      </c>
      <c r="K6" s="369"/>
      <c r="L6" s="369"/>
      <c r="M6" s="369"/>
      <c r="N6" s="369"/>
      <c r="O6" s="369"/>
      <c r="P6" s="369"/>
      <c r="Q6" s="397"/>
    </row>
    <row r="7" spans="1:17" ht="15" customHeight="1">
      <c r="A7" s="130" t="s">
        <v>309</v>
      </c>
      <c r="B7" s="126"/>
      <c r="C7" s="28" t="s">
        <v>169</v>
      </c>
      <c r="D7" s="28">
        <v>1</v>
      </c>
      <c r="E7" s="28">
        <v>2</v>
      </c>
      <c r="F7" s="28">
        <v>3</v>
      </c>
      <c r="G7" s="28" t="s">
        <v>170</v>
      </c>
      <c r="H7" s="39" t="s">
        <v>171</v>
      </c>
      <c r="J7" s="398" t="s">
        <v>172</v>
      </c>
      <c r="K7" s="348"/>
      <c r="L7" s="349" t="s">
        <v>174</v>
      </c>
      <c r="M7" s="349">
        <v>1</v>
      </c>
      <c r="N7" s="349">
        <v>2</v>
      </c>
      <c r="O7" s="349">
        <v>3</v>
      </c>
      <c r="P7" s="349" t="s">
        <v>46</v>
      </c>
      <c r="Q7" s="399" t="s">
        <v>47</v>
      </c>
    </row>
    <row r="8" spans="1:17" ht="15" customHeight="1">
      <c r="A8" s="592" t="s">
        <v>310</v>
      </c>
      <c r="B8" s="136"/>
      <c r="C8" s="136"/>
      <c r="D8" s="136"/>
      <c r="E8" s="136"/>
      <c r="F8" s="136"/>
      <c r="G8" s="137"/>
      <c r="H8" s="53"/>
      <c r="J8" s="409" t="s">
        <v>311</v>
      </c>
      <c r="K8" s="410"/>
      <c r="L8" s="410"/>
      <c r="M8" s="410"/>
      <c r="N8" s="410"/>
      <c r="O8" s="410"/>
      <c r="P8" s="411"/>
      <c r="Q8" s="412"/>
    </row>
    <row r="9" spans="1:17" ht="77.5">
      <c r="A9" s="16">
        <v>1</v>
      </c>
      <c r="B9" s="31" t="s">
        <v>312</v>
      </c>
      <c r="C9" s="16" t="s">
        <v>177</v>
      </c>
      <c r="D9" s="32"/>
      <c r="E9" s="32"/>
      <c r="F9" s="32"/>
      <c r="G9" s="361"/>
      <c r="H9" s="404"/>
      <c r="J9" s="217">
        <v>1</v>
      </c>
      <c r="K9" s="354" t="s">
        <v>313</v>
      </c>
      <c r="L9" s="217" t="s">
        <v>180</v>
      </c>
      <c r="M9" s="355"/>
      <c r="N9" s="355"/>
      <c r="O9" s="355"/>
      <c r="P9" s="217"/>
      <c r="Q9" s="400"/>
    </row>
    <row r="10" spans="1:17" ht="46.5">
      <c r="A10" s="16">
        <v>2</v>
      </c>
      <c r="B10" s="54" t="s">
        <v>314</v>
      </c>
      <c r="C10" s="16" t="s">
        <v>177</v>
      </c>
      <c r="D10" s="32"/>
      <c r="E10" s="32"/>
      <c r="F10" s="32"/>
      <c r="G10" s="361"/>
      <c r="H10" s="404"/>
      <c r="J10" s="217">
        <v>2</v>
      </c>
      <c r="K10" s="354" t="s">
        <v>315</v>
      </c>
      <c r="L10" s="217" t="s">
        <v>180</v>
      </c>
      <c r="M10" s="355"/>
      <c r="N10" s="355"/>
      <c r="O10" s="355"/>
      <c r="P10" s="217"/>
      <c r="Q10" s="400"/>
    </row>
    <row r="11" spans="1:17" ht="46.5">
      <c r="A11" s="16">
        <v>3</v>
      </c>
      <c r="B11" s="42" t="s">
        <v>316</v>
      </c>
      <c r="C11" s="16" t="s">
        <v>177</v>
      </c>
      <c r="D11" s="32"/>
      <c r="E11" s="32"/>
      <c r="F11" s="32"/>
      <c r="G11" s="361"/>
      <c r="H11" s="404"/>
      <c r="J11" s="217">
        <v>3</v>
      </c>
      <c r="K11" s="354" t="s">
        <v>317</v>
      </c>
      <c r="L11" s="217" t="s">
        <v>180</v>
      </c>
      <c r="M11" s="355"/>
      <c r="N11" s="355"/>
      <c r="O11" s="355"/>
      <c r="P11" s="217"/>
      <c r="Q11" s="400"/>
    </row>
    <row r="12" spans="1:17" ht="232.5">
      <c r="A12" s="16">
        <v>4</v>
      </c>
      <c r="B12" s="42" t="s">
        <v>318</v>
      </c>
      <c r="C12" s="16" t="s">
        <v>177</v>
      </c>
      <c r="D12" s="32"/>
      <c r="E12" s="32"/>
      <c r="F12" s="32"/>
      <c r="G12" s="361"/>
      <c r="H12" s="404"/>
      <c r="J12" s="217">
        <v>4</v>
      </c>
      <c r="K12" s="354" t="s">
        <v>319</v>
      </c>
      <c r="L12" s="217" t="s">
        <v>180</v>
      </c>
      <c r="M12" s="355"/>
      <c r="N12" s="355"/>
      <c r="O12" s="355"/>
      <c r="P12" s="217"/>
      <c r="Q12" s="400"/>
    </row>
    <row r="13" spans="1:17" ht="77.5">
      <c r="A13" s="16">
        <v>5</v>
      </c>
      <c r="B13" s="33" t="s">
        <v>320</v>
      </c>
      <c r="C13" s="16" t="s">
        <v>177</v>
      </c>
      <c r="D13" s="32"/>
      <c r="E13" s="32"/>
      <c r="F13" s="32"/>
      <c r="G13" s="361"/>
      <c r="H13" s="404"/>
      <c r="J13" s="217">
        <v>5</v>
      </c>
      <c r="K13" s="354" t="s">
        <v>321</v>
      </c>
      <c r="L13" s="217" t="s">
        <v>180</v>
      </c>
      <c r="M13" s="355"/>
      <c r="N13" s="355"/>
      <c r="O13" s="355"/>
      <c r="P13" s="217"/>
      <c r="Q13" s="400"/>
    </row>
    <row r="14" spans="1:17" ht="46.5">
      <c r="A14" s="16">
        <v>6</v>
      </c>
      <c r="B14" s="34" t="s">
        <v>322</v>
      </c>
      <c r="C14" s="16" t="s">
        <v>177</v>
      </c>
      <c r="D14" s="32"/>
      <c r="E14" s="32"/>
      <c r="F14" s="32"/>
      <c r="G14" s="361"/>
      <c r="H14" s="404"/>
      <c r="J14" s="217">
        <v>6</v>
      </c>
      <c r="K14" s="354" t="s">
        <v>323</v>
      </c>
      <c r="L14" s="217" t="s">
        <v>180</v>
      </c>
      <c r="M14" s="355"/>
      <c r="N14" s="355"/>
      <c r="O14" s="355"/>
      <c r="P14" s="217"/>
      <c r="Q14" s="400"/>
    </row>
    <row r="15" spans="1:17" ht="93">
      <c r="A15" s="16">
        <v>7</v>
      </c>
      <c r="B15" s="31" t="s">
        <v>324</v>
      </c>
      <c r="C15" s="16" t="s">
        <v>177</v>
      </c>
      <c r="D15" s="16" t="s">
        <v>177</v>
      </c>
      <c r="E15" s="16" t="s">
        <v>177</v>
      </c>
      <c r="F15" s="16" t="s">
        <v>177</v>
      </c>
      <c r="G15" s="361"/>
      <c r="H15" s="404"/>
      <c r="J15" s="217">
        <v>7</v>
      </c>
      <c r="K15" s="354" t="s">
        <v>325</v>
      </c>
      <c r="L15" s="217" t="s">
        <v>180</v>
      </c>
      <c r="M15" s="217" t="s">
        <v>180</v>
      </c>
      <c r="N15" s="217" t="s">
        <v>180</v>
      </c>
      <c r="O15" s="217" t="s">
        <v>180</v>
      </c>
      <c r="P15" s="217"/>
      <c r="Q15" s="400"/>
    </row>
    <row r="16" spans="1:17" ht="108.5">
      <c r="A16" s="16">
        <v>8</v>
      </c>
      <c r="B16" s="35" t="s">
        <v>326</v>
      </c>
      <c r="C16" s="16" t="s">
        <v>177</v>
      </c>
      <c r="D16" s="16" t="s">
        <v>177</v>
      </c>
      <c r="E16" s="32"/>
      <c r="F16" s="32"/>
      <c r="G16" s="361"/>
      <c r="H16" s="404"/>
      <c r="J16" s="217">
        <v>8</v>
      </c>
      <c r="K16" s="356" t="s">
        <v>327</v>
      </c>
      <c r="L16" s="217" t="s">
        <v>180</v>
      </c>
      <c r="M16" s="217" t="s">
        <v>180</v>
      </c>
      <c r="N16" s="355"/>
      <c r="O16" s="355"/>
      <c r="P16" s="217"/>
      <c r="Q16" s="400"/>
    </row>
    <row r="17" spans="1:17" ht="124">
      <c r="A17" s="16">
        <v>9</v>
      </c>
      <c r="B17" s="17" t="s">
        <v>328</v>
      </c>
      <c r="C17" s="16" t="s">
        <v>177</v>
      </c>
      <c r="D17" s="32"/>
      <c r="E17" s="32"/>
      <c r="F17" s="32"/>
      <c r="G17" s="361"/>
      <c r="H17" s="404"/>
      <c r="J17" s="217">
        <v>9</v>
      </c>
      <c r="K17" s="357" t="s">
        <v>329</v>
      </c>
      <c r="L17" s="217" t="s">
        <v>180</v>
      </c>
      <c r="M17" s="355"/>
      <c r="N17" s="355"/>
      <c r="O17" s="355"/>
      <c r="P17" s="217"/>
      <c r="Q17" s="400"/>
    </row>
    <row r="18" spans="1:17" ht="15.5">
      <c r="A18" s="592" t="s">
        <v>330</v>
      </c>
      <c r="B18" s="136"/>
      <c r="C18" s="136"/>
      <c r="D18" s="136"/>
      <c r="E18" s="136"/>
      <c r="F18" s="136"/>
      <c r="G18" s="217"/>
      <c r="H18" s="218"/>
      <c r="J18" s="409" t="s">
        <v>331</v>
      </c>
      <c r="K18" s="410"/>
      <c r="L18" s="410"/>
      <c r="M18" s="410"/>
      <c r="N18" s="410"/>
      <c r="O18" s="410"/>
      <c r="P18" s="410"/>
      <c r="Q18" s="413"/>
    </row>
    <row r="19" spans="1:17" ht="77.5">
      <c r="A19" s="16">
        <v>10</v>
      </c>
      <c r="B19" s="132" t="s">
        <v>332</v>
      </c>
      <c r="C19" s="32"/>
      <c r="D19" s="16" t="s">
        <v>177</v>
      </c>
      <c r="E19" s="16" t="s">
        <v>177</v>
      </c>
      <c r="F19" s="16" t="s">
        <v>177</v>
      </c>
      <c r="G19" s="361"/>
      <c r="H19" s="404"/>
      <c r="J19" s="217">
        <v>10</v>
      </c>
      <c r="K19" s="414" t="s">
        <v>333</v>
      </c>
      <c r="L19" s="355"/>
      <c r="M19" s="217" t="s">
        <v>180</v>
      </c>
      <c r="N19" s="217" t="s">
        <v>180</v>
      </c>
      <c r="O19" s="217" t="s">
        <v>180</v>
      </c>
      <c r="P19" s="217"/>
      <c r="Q19" s="400"/>
    </row>
    <row r="20" spans="1:17" ht="202.5" customHeight="1">
      <c r="A20" s="138">
        <v>11</v>
      </c>
      <c r="B20" s="41" t="s">
        <v>334</v>
      </c>
      <c r="C20" s="55"/>
      <c r="D20" s="16" t="s">
        <v>177</v>
      </c>
      <c r="E20" s="32"/>
      <c r="F20" s="32"/>
      <c r="G20" s="361"/>
      <c r="H20" s="404"/>
      <c r="J20" s="415">
        <v>11</v>
      </c>
      <c r="K20" s="354" t="s">
        <v>335</v>
      </c>
      <c r="L20" s="416"/>
      <c r="M20" s="217" t="s">
        <v>180</v>
      </c>
      <c r="N20" s="355"/>
      <c r="O20" s="355"/>
      <c r="P20" s="217"/>
      <c r="Q20" s="400"/>
    </row>
    <row r="21" spans="1:17" ht="124">
      <c r="A21" s="138">
        <v>12</v>
      </c>
      <c r="B21" s="56" t="s">
        <v>336</v>
      </c>
      <c r="C21" s="55"/>
      <c r="D21" s="32"/>
      <c r="E21" s="16" t="s">
        <v>177</v>
      </c>
      <c r="F21" s="16" t="s">
        <v>177</v>
      </c>
      <c r="G21" s="361"/>
      <c r="H21" s="404"/>
      <c r="J21" s="415">
        <v>12</v>
      </c>
      <c r="K21" s="417" t="s">
        <v>337</v>
      </c>
      <c r="L21" s="416"/>
      <c r="M21" s="355"/>
      <c r="N21" s="217" t="s">
        <v>180</v>
      </c>
      <c r="O21" s="217" t="s">
        <v>180</v>
      </c>
      <c r="P21" s="379"/>
      <c r="Q21" s="400"/>
    </row>
    <row r="22" spans="1:17" ht="77.5">
      <c r="A22" s="16">
        <v>13</v>
      </c>
      <c r="B22" s="31" t="s">
        <v>338</v>
      </c>
      <c r="C22" s="32"/>
      <c r="D22" s="16" t="s">
        <v>177</v>
      </c>
      <c r="E22" s="16" t="s">
        <v>177</v>
      </c>
      <c r="F22" s="16" t="s">
        <v>177</v>
      </c>
      <c r="G22" s="361"/>
      <c r="H22" s="404"/>
      <c r="J22" s="217">
        <v>13</v>
      </c>
      <c r="K22" s="354" t="s">
        <v>339</v>
      </c>
      <c r="L22" s="355"/>
      <c r="M22" s="217" t="s">
        <v>180</v>
      </c>
      <c r="N22" s="217" t="s">
        <v>180</v>
      </c>
      <c r="O22" s="217" t="s">
        <v>180</v>
      </c>
      <c r="P22" s="217"/>
      <c r="Q22" s="400"/>
    </row>
    <row r="23" spans="1:17" ht="77.5">
      <c r="A23" s="16">
        <v>14</v>
      </c>
      <c r="B23" s="19" t="s">
        <v>340</v>
      </c>
      <c r="C23" s="32"/>
      <c r="D23" s="16" t="s">
        <v>177</v>
      </c>
      <c r="E23" s="16" t="s">
        <v>177</v>
      </c>
      <c r="F23" s="16" t="s">
        <v>177</v>
      </c>
      <c r="G23" s="361"/>
      <c r="H23" s="404"/>
      <c r="J23" s="217">
        <v>14</v>
      </c>
      <c r="K23" s="354" t="s">
        <v>341</v>
      </c>
      <c r="L23" s="355"/>
      <c r="M23" s="217" t="s">
        <v>180</v>
      </c>
      <c r="N23" s="217" t="s">
        <v>180</v>
      </c>
      <c r="O23" s="217" t="s">
        <v>180</v>
      </c>
      <c r="P23" s="217"/>
      <c r="Q23" s="400"/>
    </row>
    <row r="24" spans="1:17" ht="46.5">
      <c r="A24" s="16">
        <v>15</v>
      </c>
      <c r="B24" s="139" t="s">
        <v>342</v>
      </c>
      <c r="C24" s="32"/>
      <c r="D24" s="16" t="s">
        <v>177</v>
      </c>
      <c r="E24" s="16" t="s">
        <v>177</v>
      </c>
      <c r="F24" s="16" t="s">
        <v>177</v>
      </c>
      <c r="G24" s="361"/>
      <c r="H24" s="404"/>
      <c r="J24" s="217">
        <v>15</v>
      </c>
      <c r="K24" s="414" t="s">
        <v>343</v>
      </c>
      <c r="L24" s="355"/>
      <c r="M24" s="217" t="s">
        <v>180</v>
      </c>
      <c r="N24" s="217" t="s">
        <v>180</v>
      </c>
      <c r="O24" s="217" t="s">
        <v>180</v>
      </c>
      <c r="P24" s="217"/>
      <c r="Q24" s="400"/>
    </row>
    <row r="25" spans="1:17" ht="147.75" customHeight="1">
      <c r="A25" s="138">
        <v>16</v>
      </c>
      <c r="B25" s="41" t="s">
        <v>344</v>
      </c>
      <c r="C25" s="55"/>
      <c r="D25" s="16" t="s">
        <v>177</v>
      </c>
      <c r="E25" s="16" t="s">
        <v>177</v>
      </c>
      <c r="F25" s="16" t="s">
        <v>177</v>
      </c>
      <c r="G25" s="361"/>
      <c r="H25" s="404"/>
      <c r="J25" s="415">
        <v>16</v>
      </c>
      <c r="K25" s="377" t="s">
        <v>345</v>
      </c>
      <c r="L25" s="416"/>
      <c r="M25" s="217" t="s">
        <v>180</v>
      </c>
      <c r="N25" s="217" t="s">
        <v>180</v>
      </c>
      <c r="O25" s="217" t="s">
        <v>180</v>
      </c>
      <c r="P25" s="374"/>
      <c r="Q25" s="400"/>
    </row>
    <row r="26" spans="1:17" ht="77.5">
      <c r="A26" s="16">
        <v>17</v>
      </c>
      <c r="B26" s="31" t="s">
        <v>346</v>
      </c>
      <c r="C26" s="32"/>
      <c r="D26" s="32"/>
      <c r="E26" s="16" t="s">
        <v>177</v>
      </c>
      <c r="F26" s="16" t="s">
        <v>177</v>
      </c>
      <c r="G26" s="361"/>
      <c r="H26" s="404"/>
      <c r="J26" s="217">
        <v>17</v>
      </c>
      <c r="K26" s="354" t="s">
        <v>347</v>
      </c>
      <c r="L26" s="355"/>
      <c r="M26" s="355"/>
      <c r="N26" s="217" t="s">
        <v>180</v>
      </c>
      <c r="O26" s="217" t="s">
        <v>180</v>
      </c>
      <c r="P26" s="217"/>
      <c r="Q26" s="400"/>
    </row>
    <row r="27" spans="1:17" ht="170.5">
      <c r="A27" s="16">
        <v>18</v>
      </c>
      <c r="B27" s="31" t="s">
        <v>348</v>
      </c>
      <c r="C27" s="32"/>
      <c r="D27" s="32"/>
      <c r="E27" s="16" t="s">
        <v>177</v>
      </c>
      <c r="F27" s="16" t="s">
        <v>177</v>
      </c>
      <c r="G27" s="361"/>
      <c r="H27" s="404"/>
      <c r="J27" s="217">
        <v>18</v>
      </c>
      <c r="K27" s="354" t="s">
        <v>349</v>
      </c>
      <c r="L27" s="355"/>
      <c r="M27" s="355"/>
      <c r="N27" s="217" t="s">
        <v>180</v>
      </c>
      <c r="O27" s="217" t="s">
        <v>180</v>
      </c>
      <c r="P27" s="217"/>
      <c r="Q27" s="400"/>
    </row>
    <row r="28" spans="1:17" ht="93">
      <c r="A28" s="16">
        <v>19</v>
      </c>
      <c r="B28" s="19" t="s">
        <v>324</v>
      </c>
      <c r="C28" s="32"/>
      <c r="D28" s="16" t="s">
        <v>177</v>
      </c>
      <c r="E28" s="16" t="s">
        <v>177</v>
      </c>
      <c r="F28" s="16" t="s">
        <v>177</v>
      </c>
      <c r="G28" s="361"/>
      <c r="H28" s="404"/>
      <c r="J28" s="217">
        <v>19</v>
      </c>
      <c r="K28" s="354" t="s">
        <v>325</v>
      </c>
      <c r="L28" s="355"/>
      <c r="M28" s="217" t="s">
        <v>180</v>
      </c>
      <c r="N28" s="217" t="s">
        <v>180</v>
      </c>
      <c r="O28" s="217" t="s">
        <v>180</v>
      </c>
      <c r="P28" s="217"/>
      <c r="Q28" s="400"/>
    </row>
    <row r="29" spans="1:17" ht="93">
      <c r="A29" s="16">
        <v>20</v>
      </c>
      <c r="B29" s="31" t="s">
        <v>350</v>
      </c>
      <c r="C29" s="32"/>
      <c r="D29" s="16" t="s">
        <v>177</v>
      </c>
      <c r="E29" s="16" t="s">
        <v>177</v>
      </c>
      <c r="F29" s="16" t="s">
        <v>177</v>
      </c>
      <c r="G29" s="361"/>
      <c r="H29" s="404"/>
      <c r="J29" s="217">
        <v>20</v>
      </c>
      <c r="K29" s="354" t="s">
        <v>351</v>
      </c>
      <c r="L29" s="355"/>
      <c r="M29" s="217" t="s">
        <v>180</v>
      </c>
      <c r="N29" s="217" t="s">
        <v>180</v>
      </c>
      <c r="O29" s="217" t="s">
        <v>180</v>
      </c>
      <c r="P29" s="217"/>
      <c r="Q29" s="400"/>
    </row>
    <row r="30" spans="1:17" ht="108.5">
      <c r="A30" s="16">
        <v>21</v>
      </c>
      <c r="B30" s="15" t="s">
        <v>326</v>
      </c>
      <c r="C30" s="32"/>
      <c r="D30" s="32"/>
      <c r="E30" s="16" t="s">
        <v>177</v>
      </c>
      <c r="F30" s="16" t="s">
        <v>177</v>
      </c>
      <c r="G30" s="361"/>
      <c r="H30" s="404"/>
      <c r="J30" s="217">
        <v>21</v>
      </c>
      <c r="K30" s="418" t="s">
        <v>327</v>
      </c>
      <c r="L30" s="355"/>
      <c r="M30" s="355"/>
      <c r="N30" s="217" t="s">
        <v>180</v>
      </c>
      <c r="O30" s="217" t="s">
        <v>180</v>
      </c>
      <c r="P30" s="217"/>
      <c r="Q30" s="400"/>
    </row>
    <row r="31" spans="1:17" ht="93">
      <c r="A31" s="16">
        <v>22</v>
      </c>
      <c r="B31" s="19" t="s">
        <v>352</v>
      </c>
      <c r="C31" s="16" t="s">
        <v>177</v>
      </c>
      <c r="D31" s="16" t="s">
        <v>177</v>
      </c>
      <c r="E31" s="16" t="s">
        <v>177</v>
      </c>
      <c r="F31" s="16" t="s">
        <v>177</v>
      </c>
      <c r="G31" s="361"/>
      <c r="H31" s="404"/>
      <c r="J31" s="217">
        <v>22</v>
      </c>
      <c r="K31" s="354" t="s">
        <v>353</v>
      </c>
      <c r="L31" s="217" t="s">
        <v>180</v>
      </c>
      <c r="M31" s="217" t="s">
        <v>180</v>
      </c>
      <c r="N31" s="217" t="s">
        <v>180</v>
      </c>
      <c r="O31" s="217" t="s">
        <v>180</v>
      </c>
      <c r="P31" s="217"/>
      <c r="Q31" s="400"/>
    </row>
    <row r="32" spans="1:17" ht="14.25" customHeight="1">
      <c r="A32" s="47"/>
      <c r="B32" s="133"/>
      <c r="C32" s="133"/>
      <c r="D32" s="133"/>
      <c r="E32" s="133"/>
      <c r="F32" s="133"/>
      <c r="G32" s="133"/>
      <c r="H32" s="48"/>
      <c r="J32" s="401"/>
      <c r="K32" s="402"/>
      <c r="L32" s="402"/>
      <c r="M32" s="402"/>
      <c r="N32" s="402"/>
      <c r="O32" s="402"/>
      <c r="P32" s="402"/>
      <c r="Q32" s="403"/>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LDdG90EvidGv+ACFTKtMzDCYm7/ysP0I2h84X8w+NWLdSh63FGA7kE8phIOOCU4kxopIAQH7eJ8sdqX/moYaeg==" saltValue="kaNzNXQgdergVyh47Y6YZQ==" spinCount="100000" sheet="1" objects="1" scenarios="1" formatCells="0" formatColumns="0" formatRows="0"/>
  <dataValidations count="4">
    <dataValidation type="list" allowBlank="1" showErrorMessage="1" sqref="Q5" xr:uid="{00000000-0002-0000-0700-000000000000}">
      <formula1>"Reviewed,Not Submitted for Review"</formula1>
    </dataValidation>
    <dataValidation type="list" allowBlank="1" showErrorMessage="1" sqref="P19:P31 P9:P17" xr:uid="{00000000-0002-0000-0700-000001000000}">
      <formula1>"Met,Not met"</formula1>
    </dataValidation>
    <dataValidation type="list" allowBlank="1" showErrorMessage="1" sqref="G9:G17 G19:G31" xr:uid="{A41404E9-973C-4511-B70A-C964DE0833EC}">
      <formula1>"Cumple,No Cumple"</formula1>
    </dataValidation>
    <dataValidation type="list" allowBlank="1" showErrorMessage="1" sqref="H5" xr:uid="{496BFA6E-C13D-4F81-8E84-6C5856ADA4BC}">
      <formula1>"Revisado, No se ha entregado para revisión"</formula1>
    </dataValidation>
  </dataValidations>
  <pageMargins left="0.7" right="0.7" top="0.75" bottom="0.75" header="0" footer="0"/>
  <pageSetup fitToHeight="0" orientation="portrait" r:id="rId1"/>
  <headerFooter>
    <oddFooter>&amp;LEnero de 2022&amp;CPautas de evaluación para el programa de intervención: Fase 2&amp;RSección 4: Comprensión auditiva y lectora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pageSetUpPr fitToPage="1"/>
  </sheetPr>
  <dimension ref="A1:K1000"/>
  <sheetViews>
    <sheetView showGridLines="0" workbookViewId="0">
      <selection activeCell="C9" sqref="C9:C13"/>
    </sheetView>
  </sheetViews>
  <sheetFormatPr defaultColWidth="14.453125" defaultRowHeight="15" customHeight="1"/>
  <cols>
    <col min="1" max="1" width="4.54296875" customWidth="1"/>
    <col min="2" max="2" width="55.54296875" customWidth="1"/>
    <col min="3" max="3" width="14.54296875" customWidth="1"/>
    <col min="4" max="4" width="40.54296875" customWidth="1"/>
    <col min="5" max="5" width="16.81640625" customWidth="1"/>
    <col min="6" max="6" width="8.7265625" customWidth="1"/>
    <col min="7" max="7" width="4.54296875" customWidth="1"/>
    <col min="8" max="8" width="55.54296875" customWidth="1"/>
    <col min="9" max="9" width="14.54296875" customWidth="1"/>
    <col min="10" max="10" width="40.54296875" customWidth="1"/>
    <col min="11" max="11" width="9.54296875" customWidth="1"/>
    <col min="12" max="20" width="8.7265625" customWidth="1"/>
  </cols>
  <sheetData>
    <row r="1" spans="1:11" ht="14.25" customHeight="1">
      <c r="A1" s="194" t="s">
        <v>160</v>
      </c>
      <c r="B1" s="199"/>
      <c r="C1" s="199"/>
      <c r="D1" s="199"/>
      <c r="E1" s="199"/>
      <c r="F1" s="215"/>
      <c r="G1" s="198" t="s">
        <v>40</v>
      </c>
      <c r="H1" s="199"/>
      <c r="I1" s="199"/>
      <c r="J1" s="199"/>
      <c r="K1" s="158"/>
    </row>
    <row r="2" spans="1:11" ht="14.25" customHeight="1">
      <c r="A2" s="195"/>
      <c r="B2" s="121"/>
      <c r="C2" s="121"/>
      <c r="D2" s="121"/>
      <c r="E2" s="199"/>
      <c r="G2" s="199"/>
      <c r="H2" s="121"/>
      <c r="I2" s="121"/>
      <c r="J2" s="121"/>
      <c r="K2" s="196"/>
    </row>
    <row r="3" spans="1:11" ht="14.25" customHeight="1">
      <c r="A3" s="197" t="s">
        <v>161</v>
      </c>
      <c r="B3" s="121"/>
      <c r="C3" s="121"/>
      <c r="D3" s="121"/>
      <c r="E3" s="199"/>
      <c r="G3" s="200" t="s">
        <v>162</v>
      </c>
      <c r="H3" s="121"/>
      <c r="I3" s="121"/>
      <c r="J3" s="121"/>
      <c r="K3" s="196"/>
    </row>
    <row r="4" spans="1:11" ht="14.25" customHeight="1">
      <c r="A4" s="195"/>
      <c r="B4" s="121"/>
      <c r="C4" s="121"/>
      <c r="D4" s="121"/>
      <c r="E4" s="199"/>
      <c r="G4" s="199"/>
      <c r="H4" s="121"/>
      <c r="I4" s="121"/>
      <c r="J4" s="121"/>
      <c r="K4" s="196"/>
    </row>
    <row r="5" spans="1:11" ht="14.25" customHeight="1">
      <c r="A5" s="219" t="s">
        <v>354</v>
      </c>
      <c r="B5" s="121"/>
      <c r="C5" s="121"/>
      <c r="D5" s="121"/>
      <c r="E5" s="199"/>
      <c r="G5" s="422" t="s">
        <v>355</v>
      </c>
      <c r="H5" s="269"/>
      <c r="I5" s="269"/>
      <c r="J5" s="269"/>
      <c r="K5" s="423"/>
    </row>
    <row r="6" spans="1:11" ht="14.25" customHeight="1">
      <c r="A6" s="159"/>
      <c r="B6" s="160"/>
      <c r="C6" s="160"/>
      <c r="D6" s="160"/>
      <c r="E6" s="160"/>
      <c r="G6" s="339"/>
      <c r="H6" s="339"/>
      <c r="I6" s="339"/>
      <c r="J6" s="339"/>
      <c r="K6" s="424"/>
    </row>
    <row r="7" spans="1:11" ht="30" customHeight="1">
      <c r="A7" s="140" t="s">
        <v>356</v>
      </c>
      <c r="B7" s="141"/>
      <c r="C7" s="141"/>
      <c r="D7" s="141"/>
      <c r="E7" s="57"/>
      <c r="G7" s="425" t="s">
        <v>357</v>
      </c>
      <c r="H7" s="426"/>
      <c r="I7" s="426"/>
      <c r="J7" s="426"/>
      <c r="K7" s="427"/>
    </row>
    <row r="8" spans="1:11" ht="30" customHeight="1">
      <c r="A8" s="58"/>
      <c r="B8" s="58" t="s">
        <v>358</v>
      </c>
      <c r="C8" s="59" t="s">
        <v>170</v>
      </c>
      <c r="D8" s="59" t="s">
        <v>171</v>
      </c>
      <c r="E8" s="59" t="s">
        <v>359</v>
      </c>
      <c r="G8" s="428"/>
      <c r="H8" s="428" t="s">
        <v>172</v>
      </c>
      <c r="I8" s="429" t="s">
        <v>46</v>
      </c>
      <c r="J8" s="429" t="s">
        <v>47</v>
      </c>
      <c r="K8" s="429" t="s">
        <v>48</v>
      </c>
    </row>
    <row r="9" spans="1:11" ht="31">
      <c r="A9" s="16">
        <v>1</v>
      </c>
      <c r="B9" s="35" t="s">
        <v>360</v>
      </c>
      <c r="C9" s="361"/>
      <c r="D9" s="404"/>
      <c r="E9" s="16">
        <f>IF(C9="Cumple Totalmente", 1, IF(C9="Cumple Parcialmente",0.5, 0))</f>
        <v>0</v>
      </c>
      <c r="G9" s="217">
        <v>1</v>
      </c>
      <c r="H9" s="356" t="s">
        <v>361</v>
      </c>
      <c r="I9" s="217"/>
      <c r="J9" s="399"/>
      <c r="K9" s="217">
        <f t="shared" ref="K9:K13" si="0">IF(I9="Fully met", 1, IF(I9="Partially met",0.5, 0))</f>
        <v>0</v>
      </c>
    </row>
    <row r="10" spans="1:11" ht="93">
      <c r="A10" s="16">
        <v>2</v>
      </c>
      <c r="B10" s="17" t="s">
        <v>362</v>
      </c>
      <c r="C10" s="361"/>
      <c r="D10" s="404"/>
      <c r="E10" s="16">
        <f t="shared" ref="E10:E13" si="1">IF(C10="Cumple Totalmente", 1, IF(C10="Cumple Parcialmente",0.5, 0))</f>
        <v>0</v>
      </c>
      <c r="G10" s="217">
        <v>2</v>
      </c>
      <c r="H10" s="357" t="s">
        <v>363</v>
      </c>
      <c r="I10" s="217"/>
      <c r="J10" s="354"/>
      <c r="K10" s="217">
        <f t="shared" si="0"/>
        <v>0</v>
      </c>
    </row>
    <row r="11" spans="1:11" ht="31">
      <c r="A11" s="16">
        <v>3</v>
      </c>
      <c r="B11" s="17" t="s">
        <v>364</v>
      </c>
      <c r="C11" s="361"/>
      <c r="D11" s="404"/>
      <c r="E11" s="16">
        <f t="shared" si="1"/>
        <v>0</v>
      </c>
      <c r="G11" s="217">
        <v>3</v>
      </c>
      <c r="H11" s="357" t="s">
        <v>365</v>
      </c>
      <c r="I11" s="217"/>
      <c r="J11" s="354"/>
      <c r="K11" s="217">
        <f t="shared" si="0"/>
        <v>0</v>
      </c>
    </row>
    <row r="12" spans="1:11" ht="46.5">
      <c r="A12" s="16">
        <v>4</v>
      </c>
      <c r="B12" s="17" t="s">
        <v>366</v>
      </c>
      <c r="C12" s="361"/>
      <c r="D12" s="404"/>
      <c r="E12" s="16">
        <f t="shared" si="1"/>
        <v>0</v>
      </c>
      <c r="G12" s="217">
        <v>4</v>
      </c>
      <c r="H12" s="357" t="s">
        <v>367</v>
      </c>
      <c r="I12" s="217"/>
      <c r="J12" s="354"/>
      <c r="K12" s="217">
        <f t="shared" si="0"/>
        <v>0</v>
      </c>
    </row>
    <row r="13" spans="1:11" ht="31">
      <c r="A13" s="16">
        <v>5</v>
      </c>
      <c r="B13" s="17" t="s">
        <v>368</v>
      </c>
      <c r="C13" s="361"/>
      <c r="D13" s="404"/>
      <c r="E13" s="16">
        <f t="shared" si="1"/>
        <v>0</v>
      </c>
      <c r="G13" s="217">
        <v>5</v>
      </c>
      <c r="H13" s="357" t="s">
        <v>369</v>
      </c>
      <c r="I13" s="217"/>
      <c r="J13" s="354"/>
      <c r="K13" s="217">
        <f t="shared" si="0"/>
        <v>0</v>
      </c>
    </row>
    <row r="14" spans="1:11" ht="15" customHeight="1">
      <c r="A14" s="221"/>
      <c r="B14" s="220"/>
      <c r="C14" s="220"/>
      <c r="D14" s="223" t="s">
        <v>370</v>
      </c>
      <c r="E14" s="60">
        <f>SUM(E9:E13)</f>
        <v>0</v>
      </c>
      <c r="G14" s="430"/>
      <c r="H14" s="431"/>
      <c r="I14" s="431"/>
      <c r="J14" s="432" t="s">
        <v>371</v>
      </c>
      <c r="K14" s="433">
        <f>SUM(K9:K13)</f>
        <v>0</v>
      </c>
    </row>
    <row r="15" spans="1:11" ht="14.25" customHeight="1">
      <c r="A15" s="229"/>
      <c r="B15" s="227"/>
      <c r="C15" s="227"/>
      <c r="D15" s="228"/>
      <c r="E15" s="61" t="s">
        <v>372</v>
      </c>
      <c r="G15" s="434"/>
      <c r="H15" s="435"/>
      <c r="I15" s="435"/>
      <c r="J15" s="436"/>
      <c r="K15" s="437" t="s">
        <v>65</v>
      </c>
    </row>
    <row r="16" spans="1:11" ht="14.25" customHeight="1">
      <c r="G16" s="313"/>
      <c r="H16" s="313"/>
      <c r="I16" s="313"/>
      <c r="J16" s="313"/>
      <c r="K16" s="313"/>
    </row>
    <row r="17" spans="1:11" ht="14.25" customHeight="1">
      <c r="G17" s="313"/>
      <c r="H17" s="313"/>
      <c r="I17" s="313"/>
      <c r="J17" s="313"/>
      <c r="K17" s="313"/>
    </row>
    <row r="18" spans="1:11" ht="30" customHeight="1">
      <c r="A18" s="62" t="s">
        <v>373</v>
      </c>
      <c r="B18" s="63"/>
      <c r="C18" s="63"/>
      <c r="D18" s="63"/>
      <c r="E18" s="64"/>
      <c r="G18" s="438" t="s">
        <v>374</v>
      </c>
      <c r="H18" s="439"/>
      <c r="I18" s="439"/>
      <c r="J18" s="439"/>
      <c r="K18" s="440"/>
    </row>
    <row r="19" spans="1:11" ht="30" customHeight="1">
      <c r="A19" s="65"/>
      <c r="B19" s="58" t="s">
        <v>375</v>
      </c>
      <c r="C19" s="59" t="s">
        <v>170</v>
      </c>
      <c r="D19" s="59" t="s">
        <v>171</v>
      </c>
      <c r="E19" s="66" t="s">
        <v>359</v>
      </c>
      <c r="G19" s="441"/>
      <c r="H19" s="428" t="s">
        <v>376</v>
      </c>
      <c r="I19" s="429" t="s">
        <v>46</v>
      </c>
      <c r="J19" s="429" t="s">
        <v>47</v>
      </c>
      <c r="K19" s="442" t="s">
        <v>48</v>
      </c>
    </row>
    <row r="20" spans="1:11" ht="139.5">
      <c r="A20" s="20">
        <v>1</v>
      </c>
      <c r="B20" s="35" t="s">
        <v>377</v>
      </c>
      <c r="C20" s="420"/>
      <c r="D20" s="421"/>
      <c r="E20" s="419">
        <f>IF(C20="Cumple", 1, 0)</f>
        <v>0</v>
      </c>
      <c r="G20" s="443">
        <v>1</v>
      </c>
      <c r="H20" s="356" t="s">
        <v>378</v>
      </c>
      <c r="I20" s="444"/>
      <c r="J20" s="445"/>
      <c r="K20" s="451">
        <f t="shared" ref="K20:K21" si="2">IF(I20="Met", 1, 0)</f>
        <v>0</v>
      </c>
    </row>
    <row r="21" spans="1:11" ht="62">
      <c r="A21" s="20">
        <v>2</v>
      </c>
      <c r="B21" s="17" t="s">
        <v>379</v>
      </c>
      <c r="C21" s="420"/>
      <c r="D21" s="421" t="s">
        <v>380</v>
      </c>
      <c r="E21" s="419">
        <f>IF(C21="Cumple", 1, 0)</f>
        <v>0</v>
      </c>
      <c r="G21" s="443">
        <v>2</v>
      </c>
      <c r="H21" s="357" t="s">
        <v>381</v>
      </c>
      <c r="I21" s="444"/>
      <c r="J21" s="445"/>
      <c r="K21" s="451">
        <f t="shared" si="2"/>
        <v>0</v>
      </c>
    </row>
    <row r="22" spans="1:11" ht="15" customHeight="1">
      <c r="A22" s="224"/>
      <c r="B22" s="220"/>
      <c r="C22" s="220"/>
      <c r="D22" s="222" t="s">
        <v>370</v>
      </c>
      <c r="E22" s="18">
        <f>SUM(E20:E21)</f>
        <v>0</v>
      </c>
      <c r="G22" s="446"/>
      <c r="H22" s="431"/>
      <c r="I22" s="431"/>
      <c r="J22" s="432" t="s">
        <v>371</v>
      </c>
      <c r="K22" s="447">
        <f>SUM(K20:K21)</f>
        <v>0</v>
      </c>
    </row>
    <row r="23" spans="1:11" ht="15" customHeight="1">
      <c r="A23" s="226"/>
      <c r="B23" s="160"/>
      <c r="C23" s="160"/>
      <c r="D23" s="225"/>
      <c r="E23" s="67" t="s">
        <v>382</v>
      </c>
      <c r="G23" s="448"/>
      <c r="H23" s="339"/>
      <c r="I23" s="339"/>
      <c r="J23" s="449"/>
      <c r="K23" s="450" t="s">
        <v>383</v>
      </c>
    </row>
    <row r="24" spans="1:11" ht="14.25" customHeight="1"/>
    <row r="25" spans="1:11" ht="14.25" customHeight="1"/>
    <row r="26" spans="1:11" ht="14.25" customHeight="1"/>
    <row r="27" spans="1:11" ht="14.25" customHeight="1"/>
    <row r="28" spans="1:11" ht="14.25" customHeight="1"/>
    <row r="29" spans="1:11" ht="14.25" customHeight="1"/>
    <row r="30" spans="1:11" ht="14.25" customHeight="1"/>
    <row r="31" spans="1:11" ht="14.25" customHeight="1"/>
    <row r="32" spans="1: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formatCells="0" formatColumns="0" formatRows="0"/>
  <dataValidations count="4">
    <dataValidation type="list" allowBlank="1" showErrorMessage="1" sqref="I9:I13" xr:uid="{00000000-0002-0000-0800-000000000000}">
      <formula1>"Fully met,Partially met,Not met"</formula1>
    </dataValidation>
    <dataValidation type="list" allowBlank="1" showErrorMessage="1" sqref="I20:I21" xr:uid="{00000000-0002-0000-0800-000001000000}">
      <formula1>"Met,Not met"</formula1>
    </dataValidation>
    <dataValidation type="list" allowBlank="1" showErrorMessage="1" sqref="C9:C13" xr:uid="{3512CB5C-EF0E-40D4-B9E2-63128E25190E}">
      <formula1>"Cumple Totalmente,Cumple Parcialmente,No Cumple"</formula1>
    </dataValidation>
    <dataValidation type="list" allowBlank="1" showErrorMessage="1" sqref="C20:C21" xr:uid="{6EA40ACA-FEEE-4009-AAD4-715C45465692}">
      <formula1>"Cumple,No Cumple"</formula1>
    </dataValidation>
  </dataValidations>
  <pageMargins left="0.7" right="0.7" top="0.75" bottom="0.75" header="0" footer="0"/>
  <pageSetup fitToHeight="0" orientation="portrait"/>
  <headerFooter>
    <oddFooter>&amp;LEnero de 2022&amp;CPautas de evaluación para el programa de intervención: Fase 2&amp;RFacilidad de uso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5bd123-9094-463e-80be-240723e5c886">
      <Terms xmlns="http://schemas.microsoft.com/office/infopath/2007/PartnerControls"/>
    </lcf76f155ced4ddcb4097134ff3c332f>
    <TaxCatchAll xmlns="840f690a-639c-403e-8c00-6152b40543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15" ma:contentTypeDescription="Create a new document." ma:contentTypeScope="" ma:versionID="b08a483dcc1c5fc86d0acd218dd5c067">
  <xsd:schema xmlns:xsd="http://www.w3.org/2001/XMLSchema" xmlns:xs="http://www.w3.org/2001/XMLSchema" xmlns:p="http://schemas.microsoft.com/office/2006/metadata/properties" xmlns:ns2="a85bd123-9094-463e-80be-240723e5c886" xmlns:ns3="840f690a-639c-403e-8c00-6152b4054361" targetNamespace="http://schemas.microsoft.com/office/2006/metadata/properties" ma:root="true" ma:fieldsID="036e18915d9676b0e41f8b0e4b1c2806" ns2:_="" ns3:_="">
    <xsd:import namespace="a85bd123-9094-463e-80be-240723e5c886"/>
    <xsd:import namespace="840f690a-639c-403e-8c00-6152b40543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f690a-639c-403e-8c00-6152b40543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838da2e-deab-4914-a7ce-5e4f8a835a77}" ma:internalName="TaxCatchAll" ma:showField="CatchAllData" ma:web="840f690a-639c-403e-8c00-6152b4054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F9B4AB-6CF9-467B-A510-20FE8EBF9013}">
  <ds:schemaRefs>
    <ds:schemaRef ds:uri="http://purl.org/dc/elements/1.1/"/>
    <ds:schemaRef ds:uri="http://purl.org/dc/terms/"/>
    <ds:schemaRef ds:uri="a85bd123-9094-463e-80be-240723e5c886"/>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840f690a-639c-403e-8c00-6152b405436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B176FF7-0A47-4E48-B96F-572E5298F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840f690a-639c-403e-8c00-6152b4054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2E8785-5C07-4F53-BF81-1F53B8C8DF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Introducción</vt:lpstr>
      <vt:lpstr>Definiciones de las calificacio</vt:lpstr>
      <vt:lpstr>Fase 1</vt:lpstr>
      <vt:lpstr>Fase 2 Fonología...</vt:lpstr>
      <vt:lpstr>Fase 2 Fonética y estudio de pa</vt:lpstr>
      <vt:lpstr>Fase 2 Vocabulario</vt:lpstr>
      <vt:lpstr>Fase 2 Lectura de textos y flui</vt:lpstr>
      <vt:lpstr>Fase 2 Comprensión</vt:lpstr>
      <vt:lpstr>Facilidad de uso, Desarrollo pr</vt:lpstr>
      <vt:lpstr>Resumen del programa de interve</vt:lpstr>
      <vt:lpstr>Resumen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Brie Johnson</dc:creator>
  <cp:keywords/>
  <dc:description/>
  <cp:lastModifiedBy>Yetter, Tammy</cp:lastModifiedBy>
  <cp:revision/>
  <dcterms:created xsi:type="dcterms:W3CDTF">2020-01-30T19:35:46Z</dcterms:created>
  <dcterms:modified xsi:type="dcterms:W3CDTF">2024-01-02T15:04:00Z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y fmtid="{D5CDD505-2E9C-101B-9397-08002B2CF9AE}" pid="3" name="MediaServiceImageTags">
    <vt:lpwstr/>
  </property>
</Properties>
</file>