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PivotChartFilter="1" autoCompressPictures="0"/>
  <mc:AlternateContent xmlns:mc="http://schemas.openxmlformats.org/markup-compatibility/2006">
    <mc:Choice Requires="x15">
      <x15ac:absPath xmlns:x15ac="http://schemas.microsoft.com/office/spreadsheetml/2010/11/ac" url="J:\Exceptional Students Services Unit\Curtis, Roberta\2. Gina Herrera\EEO\2023-2024\"/>
    </mc:Choice>
  </mc:AlternateContent>
  <xr:revisionPtr revIDLastSave="0" documentId="8_{7DD1A190-B1DF-4398-96DE-DE27639F6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I_Summary Score Sheet" sheetId="1" r:id="rId1"/>
    <sheet name="QI_Evaluation Sheet" sheetId="5" r:id="rId2"/>
  </sheets>
  <definedNames>
    <definedName name="_xlnm.Print_Area" localSheetId="0">'QI_Summary Score Sheet'!$A$1:$U$16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M4" i="1"/>
  <c r="B5" i="5" s="1"/>
  <c r="M5" i="1"/>
  <c r="M6" i="1"/>
  <c r="B7" i="5" s="1"/>
  <c r="M7" i="1"/>
  <c r="M8" i="1"/>
  <c r="B9" i="5" s="1"/>
  <c r="M9" i="1"/>
  <c r="M10" i="1"/>
  <c r="B11" i="5" s="1"/>
  <c r="M11" i="1"/>
  <c r="M12" i="1"/>
  <c r="M13" i="1"/>
  <c r="B13" i="5" s="1"/>
  <c r="M14" i="1"/>
  <c r="B14" i="5" s="1"/>
  <c r="N13" i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C10" i="5" s="1"/>
  <c r="P10" i="1"/>
  <c r="Q10" i="1" s="1"/>
  <c r="P11" i="1"/>
  <c r="Q11" i="1" s="1"/>
  <c r="P12" i="1"/>
  <c r="Q12" i="1" s="1"/>
  <c r="P14" i="1"/>
  <c r="Q14" i="1" s="1"/>
  <c r="P13" i="1"/>
  <c r="Q13" i="1" s="1"/>
  <c r="C13" i="5" s="1"/>
  <c r="T4" i="1"/>
  <c r="T15" i="1" s="1"/>
  <c r="N12" i="1"/>
  <c r="O15" i="1"/>
  <c r="E16" i="1" s="1"/>
  <c r="B30" i="5"/>
  <c r="D30" i="5" s="1"/>
  <c r="B29" i="5"/>
  <c r="D29" i="5" s="1"/>
  <c r="B28" i="5"/>
  <c r="D28" i="5" s="1"/>
  <c r="B27" i="5"/>
  <c r="D27" i="5" s="1"/>
  <c r="B26" i="5"/>
  <c r="D26" i="5" s="1"/>
  <c r="B25" i="5"/>
  <c r="D25" i="5" s="1"/>
  <c r="B24" i="5"/>
  <c r="D24" i="5" s="1"/>
  <c r="B23" i="5"/>
  <c r="D23" i="5" s="1"/>
  <c r="B22" i="5"/>
  <c r="D22" i="5" s="1"/>
  <c r="C15" i="1"/>
  <c r="D15" i="1"/>
  <c r="E15" i="1"/>
  <c r="F15" i="1"/>
  <c r="G15" i="1"/>
  <c r="H15" i="1"/>
  <c r="J15" i="1"/>
  <c r="K15" i="1"/>
  <c r="L15" i="1"/>
  <c r="N5" i="1"/>
  <c r="N6" i="1"/>
  <c r="N7" i="1"/>
  <c r="N8" i="1"/>
  <c r="N9" i="1"/>
  <c r="N10" i="1"/>
  <c r="N11" i="1"/>
  <c r="N14" i="1"/>
  <c r="B15" i="1"/>
  <c r="B21" i="5" s="1"/>
  <c r="D21" i="5" s="1"/>
  <c r="N4" i="1"/>
  <c r="S13" i="1" l="1"/>
  <c r="S4" i="1"/>
  <c r="D13" i="5"/>
  <c r="L16" i="1"/>
  <c r="G16" i="1"/>
  <c r="J16" i="1"/>
  <c r="C16" i="1"/>
  <c r="D16" i="1"/>
  <c r="S9" i="1"/>
  <c r="S7" i="1"/>
  <c r="S5" i="1"/>
  <c r="R12" i="1"/>
  <c r="S12" i="1"/>
  <c r="S10" i="1"/>
  <c r="S8" i="1"/>
  <c r="S6" i="1"/>
  <c r="S14" i="1"/>
  <c r="S11" i="1"/>
  <c r="R9" i="1"/>
  <c r="C11" i="5"/>
  <c r="D11" i="5" s="1"/>
  <c r="R10" i="1"/>
  <c r="C9" i="5"/>
  <c r="D9" i="5" s="1"/>
  <c r="R8" i="1"/>
  <c r="R6" i="1"/>
  <c r="C7" i="5"/>
  <c r="D7" i="5" s="1"/>
  <c r="C5" i="5"/>
  <c r="D5" i="5" s="1"/>
  <c r="R4" i="1"/>
  <c r="C14" i="5"/>
  <c r="D14" i="5" s="1"/>
  <c r="R14" i="1"/>
  <c r="C12" i="5"/>
  <c r="R11" i="1"/>
  <c r="R7" i="1"/>
  <c r="C8" i="5"/>
  <c r="C6" i="5"/>
  <c r="R5" i="1"/>
  <c r="B16" i="1"/>
  <c r="M15" i="1"/>
  <c r="R13" i="1"/>
  <c r="B12" i="5"/>
  <c r="B10" i="5"/>
  <c r="D10" i="5" s="1"/>
  <c r="B8" i="5"/>
  <c r="B6" i="5"/>
  <c r="K16" i="1"/>
  <c r="H16" i="1"/>
  <c r="F16" i="1"/>
  <c r="S15" i="1" l="1"/>
  <c r="N15" i="1"/>
  <c r="D8" i="5"/>
  <c r="C15" i="5"/>
  <c r="B15" i="5"/>
  <c r="D6" i="5"/>
  <c r="D12" i="5"/>
  <c r="D15" i="5" l="1"/>
</calcChain>
</file>

<file path=xl/sharedStrings.xml><?xml version="1.0" encoding="utf-8"?>
<sst xmlns="http://schemas.openxmlformats.org/spreadsheetml/2006/main" count="71" uniqueCount="62">
  <si>
    <t>Raw Score Total</t>
  </si>
  <si>
    <t>Inclusive Culture</t>
  </si>
  <si>
    <t>Positive Behavior Support</t>
  </si>
  <si>
    <t xml:space="preserve">Rank Order </t>
  </si>
  <si>
    <t xml:space="preserve">Raw Score Average </t>
  </si>
  <si>
    <t>Total</t>
  </si>
  <si>
    <t>Total Possible Items (number of items x number of columns)</t>
  </si>
  <si>
    <t xml:space="preserve">SSN Quality Indicators (Revised Form) </t>
  </si>
  <si>
    <t>Total  Score (Raw score / Total Possible items)</t>
  </si>
  <si>
    <t>Total Score Possible in Category</t>
  </si>
  <si>
    <t>Communi-cation</t>
  </si>
  <si>
    <t>Paraedu-cators</t>
  </si>
  <si>
    <t>Self Determ.</t>
  </si>
  <si>
    <t xml:space="preserve">Health and Saftey </t>
  </si>
  <si>
    <t>Collabora-tion</t>
  </si>
  <si>
    <t>Raw Score 1 -</t>
  </si>
  <si>
    <t>Raw Score 2 -</t>
  </si>
  <si>
    <t xml:space="preserve">Raw Score 3 - </t>
  </si>
  <si>
    <t xml:space="preserve">Raw Score 4 - </t>
  </si>
  <si>
    <t xml:space="preserve">Raw Score 5 - </t>
  </si>
  <si>
    <t xml:space="preserve">Raw Score 6 - </t>
  </si>
  <si>
    <t xml:space="preserve">Program Evaluation Form </t>
  </si>
  <si>
    <t xml:space="preserve">Raw Score 7 - </t>
  </si>
  <si>
    <t>Total # of Assigned Scores</t>
  </si>
  <si>
    <t>Component</t>
  </si>
  <si>
    <t>Scale</t>
  </si>
  <si>
    <t>Raw Score</t>
  </si>
  <si>
    <t xml:space="preserve">Total Points </t>
  </si>
  <si>
    <t>Collaboration</t>
  </si>
  <si>
    <t>Communication</t>
  </si>
  <si>
    <t>Instruction</t>
  </si>
  <si>
    <t>Paraeducators</t>
  </si>
  <si>
    <t>Progress Monitoring</t>
  </si>
  <si>
    <t>Self Determination</t>
  </si>
  <si>
    <t>Transition</t>
  </si>
  <si>
    <t>Health and Safety</t>
  </si>
  <si>
    <t>Total Points</t>
  </si>
  <si>
    <t>Quality Indicators (QI) Results by Component based on All Scores</t>
  </si>
  <si>
    <t>% of Points</t>
  </si>
  <si>
    <t>SSN Quality Indicators (Revised Form): Summary Form</t>
  </si>
  <si>
    <t>% of Ttl</t>
  </si>
  <si>
    <t>--</t>
  </si>
  <si>
    <t>Coach</t>
  </si>
  <si>
    <t>Advisor</t>
  </si>
  <si>
    <t>Rater 1</t>
  </si>
  <si>
    <t>Rater 2</t>
  </si>
  <si>
    <t>Rater 3</t>
  </si>
  <si>
    <t>Rater 4</t>
  </si>
  <si>
    <t>Rater 5</t>
  </si>
  <si>
    <t>Rater 6</t>
  </si>
  <si>
    <t>Rater 7</t>
  </si>
  <si>
    <t>Rater 8</t>
  </si>
  <si>
    <t>Rater #</t>
  </si>
  <si>
    <t>Quality Indicators: % of Points Obtained by Rater</t>
  </si>
  <si>
    <t xml:space="preserve">Raw Score 9- </t>
  </si>
  <si>
    <t>Raw Score 8 -</t>
  </si>
  <si>
    <t>Transiton !</t>
  </si>
  <si>
    <t>Transiton II</t>
  </si>
  <si>
    <t xml:space="preserve">Raw Score 10 - External 1 </t>
  </si>
  <si>
    <t xml:space="preserve">Raw Score 11- External 2 </t>
  </si>
  <si>
    <t xml:space="preserve">Scores (%) of COMASP Staff   </t>
  </si>
  <si>
    <t xml:space="preserve">Score (%) ALL SCORES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</si>
</sst>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6" fillId="4" borderId="2" applyNumberFormat="0" applyFont="0" applyAlignment="0" applyProtection="0"/>
    <xf numFmtId="0" fontId="6" fillId="5" borderId="0" applyNumberFormat="0" applyBorder="0" applyAlignment="0" applyProtection="0"/>
    <xf numFmtId="0" fontId="8" fillId="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3">
    <xf numFmtId="0" fontId="0" fillId="0" borderId="0" xfId="0"/>
    <xf numFmtId="9" fontId="0" fillId="0" borderId="0" xfId="0" applyNumberFormat="1"/>
    <xf numFmtId="0" fontId="4" fillId="2" borderId="7" xfId="0" applyFont="1" applyFill="1" applyBorder="1" applyAlignment="1">
      <alignment horizontal="center" vertical="top" wrapText="1"/>
    </xf>
    <xf numFmtId="0" fontId="0" fillId="0" borderId="0" xfId="0" applyAlignment="1">
      <alignment textRotation="45" wrapText="1"/>
    </xf>
    <xf numFmtId="0" fontId="3" fillId="0" borderId="13" xfId="0" applyFont="1" applyBorder="1" applyAlignment="1">
      <alignment horizontal="center" wrapText="1"/>
    </xf>
    <xf numFmtId="0" fontId="4" fillId="4" borderId="1" xfId="2" applyFont="1" applyBorder="1" applyAlignment="1">
      <alignment horizontal="center" textRotation="90" wrapText="1"/>
    </xf>
    <xf numFmtId="0" fontId="3" fillId="4" borderId="1" xfId="2" applyFont="1" applyBorder="1" applyAlignment="1">
      <alignment horizontal="center" wrapText="1"/>
    </xf>
    <xf numFmtId="2" fontId="3" fillId="4" borderId="1" xfId="2" applyNumberFormat="1" applyFont="1" applyBorder="1" applyAlignment="1">
      <alignment horizontal="center" wrapText="1"/>
    </xf>
    <xf numFmtId="0" fontId="4" fillId="4" borderId="3" xfId="2" applyFont="1" applyBorder="1" applyAlignment="1">
      <alignment horizontal="center" textRotation="90" wrapText="1"/>
    </xf>
    <xf numFmtId="164" fontId="3" fillId="4" borderId="3" xfId="2" applyNumberFormat="1" applyFont="1" applyBorder="1" applyAlignment="1">
      <alignment horizontal="center" wrapText="1"/>
    </xf>
    <xf numFmtId="0" fontId="9" fillId="6" borderId="6" xfId="4" applyFont="1" applyBorder="1" applyAlignment="1">
      <alignment horizontal="center" textRotation="90" wrapText="1"/>
    </xf>
    <xf numFmtId="0" fontId="3" fillId="4" borderId="1" xfId="2" applyFont="1" applyBorder="1" applyAlignment="1" applyProtection="1">
      <alignment horizontal="center" wrapText="1"/>
      <protection locked="0"/>
    </xf>
    <xf numFmtId="0" fontId="4" fillId="7" borderId="1" xfId="0" applyFont="1" applyFill="1" applyBorder="1" applyAlignment="1">
      <alignment horizontal="center" textRotation="90" wrapText="1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2" fillId="8" borderId="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7" borderId="16" xfId="0" applyFill="1" applyBorder="1"/>
    <xf numFmtId="0" fontId="0" fillId="7" borderId="16" xfId="0" applyFill="1" applyBorder="1" applyAlignment="1">
      <alignment horizontal="center"/>
    </xf>
    <xf numFmtId="165" fontId="0" fillId="7" borderId="16" xfId="0" applyNumberFormat="1" applyFill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1" applyFill="1"/>
    <xf numFmtId="0" fontId="9" fillId="9" borderId="14" xfId="1" applyFont="1" applyFill="1" applyBorder="1" applyAlignment="1">
      <alignment horizontal="center" textRotation="90" wrapText="1"/>
    </xf>
    <xf numFmtId="0" fontId="3" fillId="4" borderId="18" xfId="2" applyFont="1" applyBorder="1" applyAlignment="1" applyProtection="1">
      <alignment horizontal="center" wrapText="1"/>
      <protection locked="0"/>
    </xf>
    <xf numFmtId="164" fontId="3" fillId="4" borderId="19" xfId="2" applyNumberFormat="1" applyFont="1" applyBorder="1" applyAlignment="1">
      <alignment horizontal="center" wrapText="1"/>
    </xf>
    <xf numFmtId="0" fontId="3" fillId="5" borderId="1" xfId="3" applyFont="1" applyBorder="1" applyAlignment="1">
      <alignment horizontal="center" wrapText="1"/>
    </xf>
    <xf numFmtId="0" fontId="3" fillId="5" borderId="1" xfId="3" applyFont="1" applyBorder="1" applyAlignment="1" applyProtection="1">
      <alignment horizontal="center" wrapText="1"/>
      <protection locked="0"/>
    </xf>
    <xf numFmtId="2" fontId="3" fillId="5" borderId="1" xfId="3" applyNumberFormat="1" applyFont="1" applyBorder="1" applyAlignment="1">
      <alignment horizontal="center" wrapText="1"/>
    </xf>
    <xf numFmtId="164" fontId="3" fillId="5" borderId="3" xfId="3" applyNumberFormat="1" applyFont="1" applyBorder="1" applyAlignment="1">
      <alignment horizontal="center" wrapText="1"/>
    </xf>
    <xf numFmtId="9" fontId="13" fillId="6" borderId="8" xfId="4" applyNumberFormat="1" applyFont="1" applyBorder="1" applyAlignment="1">
      <alignment horizontal="center" wrapText="1"/>
    </xf>
    <xf numFmtId="9" fontId="13" fillId="9" borderId="9" xfId="1" applyNumberFormat="1" applyFont="1" applyFill="1" applyBorder="1" applyAlignment="1">
      <alignment horizontal="center" wrapText="1"/>
    </xf>
    <xf numFmtId="0" fontId="3" fillId="7" borderId="1" xfId="3" applyFont="1" applyFill="1" applyBorder="1" applyAlignment="1">
      <alignment horizontal="center" wrapText="1"/>
    </xf>
    <xf numFmtId="0" fontId="3" fillId="5" borderId="3" xfId="3" applyFont="1" applyBorder="1" applyAlignment="1">
      <alignment horizontal="center" wrapText="1"/>
    </xf>
    <xf numFmtId="9" fontId="13" fillId="6" borderId="20" xfId="4" applyNumberFormat="1" applyFont="1" applyBorder="1" applyAlignment="1">
      <alignment horizontal="center" wrapText="1"/>
    </xf>
    <xf numFmtId="0" fontId="3" fillId="5" borderId="1" xfId="3" applyFont="1" applyBorder="1" applyAlignment="1">
      <alignment horizontal="center" vertical="center" wrapText="1"/>
    </xf>
    <xf numFmtId="0" fontId="3" fillId="4" borderId="1" xfId="2" applyFont="1" applyBorder="1" applyAlignment="1">
      <alignment horizontal="center" vertical="center" wrapText="1"/>
    </xf>
    <xf numFmtId="164" fontId="3" fillId="10" borderId="21" xfId="2" quotePrefix="1" applyNumberFormat="1" applyFont="1" applyFill="1" applyBorder="1" applyAlignment="1">
      <alignment horizontal="center" wrapText="1"/>
    </xf>
    <xf numFmtId="9" fontId="13" fillId="11" borderId="22" xfId="4" quotePrefix="1" applyNumberFormat="1" applyFont="1" applyFill="1" applyBorder="1" applyAlignment="1">
      <alignment horizontal="center" wrapText="1"/>
    </xf>
    <xf numFmtId="0" fontId="0" fillId="0" borderId="23" xfId="0" applyBorder="1"/>
    <xf numFmtId="0" fontId="1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5" borderId="1" xfId="3" applyFont="1" applyBorder="1" applyAlignment="1">
      <alignment horizontal="center" vertical="center" wrapText="1"/>
    </xf>
    <xf numFmtId="9" fontId="3" fillId="4" borderId="18" xfId="2" applyNumberFormat="1" applyFont="1" applyBorder="1" applyAlignment="1" applyProtection="1">
      <alignment horizontal="center" wrapText="1"/>
      <protection locked="0"/>
    </xf>
    <xf numFmtId="0" fontId="1" fillId="4" borderId="18" xfId="2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/>
    </xf>
    <xf numFmtId="0" fontId="10" fillId="0" borderId="5" xfId="0" applyFont="1" applyBorder="1"/>
    <xf numFmtId="0" fontId="10" fillId="0" borderId="4" xfId="0" applyFont="1" applyBorder="1"/>
    <xf numFmtId="0" fontId="11" fillId="0" borderId="11" xfId="0" applyFont="1" applyBorder="1" applyAlignment="1">
      <alignment horizontal="center" wrapText="1"/>
    </xf>
    <xf numFmtId="0" fontId="11" fillId="0" borderId="12" xfId="0" applyFont="1" applyBorder="1"/>
    <xf numFmtId="0" fontId="11" fillId="0" borderId="10" xfId="0" applyFon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20% - Accent5" xfId="3" builtinId="46"/>
    <cellStyle name="60% - Accent5" xfId="4" builtinId="48"/>
    <cellStyle name="Followed Hyperlink" xfId="6" builtinId="9" hidden="1"/>
    <cellStyle name="Hyperlink" xfId="5" builtinId="8" hidden="1"/>
    <cellStyle name="Neutral" xfId="1" builtinId="28"/>
    <cellStyle name="Normal" xfId="0" builtinId="0"/>
    <cellStyle name="Note" xfId="2" builtinId="1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Quality Indicators (QI): % of Points Earned</a:t>
            </a:r>
          </a:p>
        </c:rich>
      </c:tx>
      <c:layout>
        <c:manualLayout>
          <c:xMode val="edge"/>
          <c:yMode val="edge"/>
          <c:x val="0.11435039370078701"/>
          <c:y val="2.279202279202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813300910916"/>
          <c:y val="0.16620140431164099"/>
          <c:w val="0.84922591477535903"/>
          <c:h val="0.453926464320164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'QI_Evaluation Sheet'!$A$5:$A$15</c:f>
              <c:strCache>
                <c:ptCount val="11"/>
                <c:pt idx="0">
                  <c:v>Inclusive Culture</c:v>
                </c:pt>
                <c:pt idx="1">
                  <c:v>Collaboration</c:v>
                </c:pt>
                <c:pt idx="2">
                  <c:v>Communication</c:v>
                </c:pt>
                <c:pt idx="3">
                  <c:v>Instruction</c:v>
                </c:pt>
                <c:pt idx="4">
                  <c:v>Paraeducators</c:v>
                </c:pt>
                <c:pt idx="5">
                  <c:v>Progress Monitoring</c:v>
                </c:pt>
                <c:pt idx="6">
                  <c:v>Positive Behavior Support</c:v>
                </c:pt>
                <c:pt idx="7">
                  <c:v>Self Determination</c:v>
                </c:pt>
                <c:pt idx="8">
                  <c:v>Transition</c:v>
                </c:pt>
                <c:pt idx="9">
                  <c:v>Health and Safety</c:v>
                </c:pt>
                <c:pt idx="10">
                  <c:v>Total Points</c:v>
                </c:pt>
              </c:strCache>
            </c:strRef>
          </c:cat>
          <c:val>
            <c:numRef>
              <c:f>'QI_Evaluation Sheet'!$D$5:$D$15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4-1941-8D8C-0DE3363E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352264"/>
        <c:axId val="2084355304"/>
      </c:barChart>
      <c:catAx>
        <c:axId val="2084352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4355304"/>
        <c:crosses val="autoZero"/>
        <c:auto val="1"/>
        <c:lblAlgn val="ctr"/>
        <c:lblOffset val="100"/>
        <c:noMultiLvlLbl val="0"/>
      </c:catAx>
      <c:valAx>
        <c:axId val="2084355304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4352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100"/>
              <a:t>Quality Indicators Percentage of Points Obtained by Rater</a:t>
            </a:r>
          </a:p>
        </c:rich>
      </c:tx>
      <c:layout>
        <c:manualLayout>
          <c:xMode val="edge"/>
          <c:yMode val="edge"/>
          <c:x val="0.11935606192293199"/>
          <c:y val="2.85422531539522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'QI_Summary Score Sheet'!$B$16:$L$16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7-2F4C-89EB-833F8D9A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073496"/>
        <c:axId val="2087076408"/>
      </c:barChart>
      <c:catAx>
        <c:axId val="20870734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7076408"/>
        <c:crosses val="autoZero"/>
        <c:auto val="1"/>
        <c:lblAlgn val="ctr"/>
        <c:lblOffset val="100"/>
        <c:noMultiLvlLbl val="0"/>
      </c:catAx>
      <c:valAx>
        <c:axId val="208707640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87073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0</xdr:row>
      <xdr:rowOff>38100</xdr:rowOff>
    </xdr:from>
    <xdr:to>
      <xdr:col>10</xdr:col>
      <xdr:colOff>561974</xdr:colOff>
      <xdr:row>19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18</xdr:row>
      <xdr:rowOff>95250</xdr:rowOff>
    </xdr:from>
    <xdr:to>
      <xdr:col>10</xdr:col>
      <xdr:colOff>581024</xdr:colOff>
      <xdr:row>33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5" zoomScaleNormal="80" workbookViewId="0">
      <selection activeCell="X1" sqref="X1"/>
    </sheetView>
  </sheetViews>
  <sheetFormatPr defaultColWidth="8.77734375" defaultRowHeight="14.4" x14ac:dyDescent="0.3"/>
  <cols>
    <col min="1" max="1" width="16.44140625" bestFit="1" customWidth="1"/>
    <col min="2" max="2" width="6.33203125" bestFit="1" customWidth="1"/>
    <col min="3" max="3" width="8.33203125" bestFit="1" customWidth="1"/>
    <col min="4" max="6" width="5.33203125" bestFit="1" customWidth="1"/>
    <col min="7" max="8" width="7.77734375" bestFit="1" customWidth="1"/>
    <col min="9" max="9" width="7.6640625" customWidth="1"/>
    <col min="10" max="10" width="7.77734375" bestFit="1" customWidth="1"/>
    <col min="11" max="11" width="13" bestFit="1" customWidth="1"/>
    <col min="12" max="12" width="7.77734375" bestFit="1" customWidth="1"/>
    <col min="13" max="13" width="4.44140625" customWidth="1"/>
    <col min="14" max="14" width="13" bestFit="1" customWidth="1"/>
    <col min="15" max="15" width="10" bestFit="1" customWidth="1"/>
    <col min="16" max="16" width="6.77734375" customWidth="1"/>
    <col min="17" max="17" width="13" bestFit="1" customWidth="1"/>
    <col min="18" max="18" width="9.6640625" hidden="1" customWidth="1"/>
    <col min="19" max="19" width="9.6640625" bestFit="1" customWidth="1"/>
    <col min="20" max="20" width="9.6640625" style="31" bestFit="1" customWidth="1"/>
    <col min="21" max="21" width="6.6640625" hidden="1" customWidth="1"/>
    <col min="23" max="23" width="41.109375" bestFit="1" customWidth="1"/>
    <col min="24" max="24" width="30.44140625" bestFit="1" customWidth="1"/>
    <col min="25" max="25" width="11.77734375" bestFit="1" customWidth="1"/>
    <col min="26" max="26" width="10" bestFit="1" customWidth="1"/>
    <col min="30" max="30" width="8.77734375" hidden="1" customWidth="1"/>
    <col min="31" max="31" width="10" customWidth="1"/>
    <col min="32" max="32" width="12.6640625" customWidth="1"/>
  </cols>
  <sheetData>
    <row r="1" spans="1:35" ht="23.25" customHeight="1" x14ac:dyDescent="0.45">
      <c r="A1" s="54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</row>
    <row r="2" spans="1:35" ht="19.5" customHeight="1" thickBot="1" x14ac:dyDescent="0.45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/>
    </row>
    <row r="3" spans="1:35" ht="98.25" customHeight="1" x14ac:dyDescent="0.3">
      <c r="A3" s="12" t="s">
        <v>24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22</v>
      </c>
      <c r="I3" s="5" t="s">
        <v>55</v>
      </c>
      <c r="J3" s="5" t="s">
        <v>54</v>
      </c>
      <c r="K3" s="5" t="s">
        <v>58</v>
      </c>
      <c r="L3" s="5" t="s">
        <v>59</v>
      </c>
      <c r="M3" s="5" t="s">
        <v>0</v>
      </c>
      <c r="N3" s="5" t="s">
        <v>4</v>
      </c>
      <c r="O3" s="5" t="s">
        <v>9</v>
      </c>
      <c r="P3" s="5" t="s">
        <v>23</v>
      </c>
      <c r="Q3" s="5" t="s">
        <v>6</v>
      </c>
      <c r="R3" s="8" t="s">
        <v>8</v>
      </c>
      <c r="S3" s="10" t="s">
        <v>61</v>
      </c>
      <c r="T3" s="32" t="s">
        <v>60</v>
      </c>
      <c r="U3" s="2" t="s">
        <v>3</v>
      </c>
      <c r="AG3" s="3"/>
      <c r="AH3" s="3"/>
      <c r="AI3" s="3"/>
    </row>
    <row r="4" spans="1:35" ht="30" customHeight="1" x14ac:dyDescent="0.3">
      <c r="A4" s="44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5">
        <f t="shared" ref="M4:M14" si="0">SUM(B4:L4)</f>
        <v>0</v>
      </c>
      <c r="N4" s="37" t="e">
        <f>AVERAGE(B4:L4)</f>
        <v>#DIV/0!</v>
      </c>
      <c r="O4" s="35">
        <v>69</v>
      </c>
      <c r="P4" s="35">
        <f t="shared" ref="P4:P14" si="1">COUNT(B4:L4)</f>
        <v>0</v>
      </c>
      <c r="Q4" s="35">
        <f>O4*P4</f>
        <v>0</v>
      </c>
      <c r="R4" s="38" t="e">
        <f t="shared" ref="R4:R14" si="2">N4/Q4</f>
        <v>#DIV/0!</v>
      </c>
      <c r="S4" s="39" t="e">
        <f>M4/Q4</f>
        <v>#DIV/0!</v>
      </c>
      <c r="T4" s="40">
        <f t="shared" ref="T4:T14" si="3">(K4+L4)/(O4*2)</f>
        <v>0</v>
      </c>
      <c r="U4" s="4"/>
      <c r="AG4" s="1"/>
      <c r="AH4" s="1"/>
    </row>
    <row r="5" spans="1:35" ht="30" customHeight="1" x14ac:dyDescent="0.3">
      <c r="A5" s="45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6">
        <f t="shared" si="0"/>
        <v>0</v>
      </c>
      <c r="N5" s="7" t="e">
        <f t="shared" ref="N5:N14" si="4">AVERAGE(B5:L5)</f>
        <v>#DIV/0!</v>
      </c>
      <c r="O5" s="6">
        <v>39</v>
      </c>
      <c r="P5" s="41">
        <f t="shared" si="1"/>
        <v>0</v>
      </c>
      <c r="Q5" s="41">
        <f t="shared" ref="Q5:Q14" si="5">O5*P5</f>
        <v>0</v>
      </c>
      <c r="R5" s="9" t="e">
        <f t="shared" si="2"/>
        <v>#DIV/0!</v>
      </c>
      <c r="S5" s="39" t="e">
        <f t="shared" ref="S5:S14" si="6">M5/Q5</f>
        <v>#DIV/0!</v>
      </c>
      <c r="T5" s="40">
        <f t="shared" si="3"/>
        <v>0</v>
      </c>
      <c r="U5" s="4"/>
      <c r="AG5" s="1"/>
      <c r="AH5" s="1"/>
    </row>
    <row r="6" spans="1:35" ht="30" customHeight="1" x14ac:dyDescent="0.3">
      <c r="A6" s="44" t="s">
        <v>10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5">
        <f t="shared" si="0"/>
        <v>0</v>
      </c>
      <c r="N6" s="35" t="e">
        <f t="shared" si="4"/>
        <v>#DIV/0!</v>
      </c>
      <c r="O6" s="35">
        <v>45</v>
      </c>
      <c r="P6" s="35">
        <f t="shared" si="1"/>
        <v>0</v>
      </c>
      <c r="Q6" s="35">
        <f t="shared" si="5"/>
        <v>0</v>
      </c>
      <c r="R6" s="42" t="e">
        <f t="shared" si="2"/>
        <v>#DIV/0!</v>
      </c>
      <c r="S6" s="39" t="e">
        <f t="shared" si="6"/>
        <v>#DIV/0!</v>
      </c>
      <c r="T6" s="40">
        <f t="shared" si="3"/>
        <v>0</v>
      </c>
      <c r="U6" s="4"/>
    </row>
    <row r="7" spans="1:35" ht="15.6" x14ac:dyDescent="0.3">
      <c r="A7" s="45" t="s">
        <v>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6">
        <f t="shared" si="0"/>
        <v>0</v>
      </c>
      <c r="N7" s="7" t="e">
        <f t="shared" si="4"/>
        <v>#DIV/0!</v>
      </c>
      <c r="O7" s="6">
        <v>72</v>
      </c>
      <c r="P7" s="41">
        <f t="shared" si="1"/>
        <v>0</v>
      </c>
      <c r="Q7" s="41">
        <f t="shared" si="5"/>
        <v>0</v>
      </c>
      <c r="R7" s="9" t="e">
        <f t="shared" si="2"/>
        <v>#DIV/0!</v>
      </c>
      <c r="S7" s="39" t="e">
        <f t="shared" si="6"/>
        <v>#DIV/0!</v>
      </c>
      <c r="T7" s="40">
        <f t="shared" si="3"/>
        <v>0</v>
      </c>
      <c r="U7" s="4"/>
    </row>
    <row r="8" spans="1:35" ht="28.5" customHeight="1" x14ac:dyDescent="0.3">
      <c r="A8" s="44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5">
        <f t="shared" si="0"/>
        <v>0</v>
      </c>
      <c r="N8" s="35" t="e">
        <f t="shared" si="4"/>
        <v>#DIV/0!</v>
      </c>
      <c r="O8" s="35">
        <v>27</v>
      </c>
      <c r="P8" s="35">
        <f t="shared" si="1"/>
        <v>0</v>
      </c>
      <c r="Q8" s="35">
        <f t="shared" si="5"/>
        <v>0</v>
      </c>
      <c r="R8" s="42" t="e">
        <f t="shared" si="2"/>
        <v>#DIV/0!</v>
      </c>
      <c r="S8" s="39" t="e">
        <f t="shared" si="6"/>
        <v>#DIV/0!</v>
      </c>
      <c r="T8" s="40">
        <f t="shared" si="3"/>
        <v>0</v>
      </c>
      <c r="U8" s="4"/>
    </row>
    <row r="9" spans="1:35" ht="41.25" customHeight="1" x14ac:dyDescent="0.3">
      <c r="A9" s="45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6">
        <f t="shared" si="0"/>
        <v>0</v>
      </c>
      <c r="N9" s="7" t="e">
        <f t="shared" si="4"/>
        <v>#DIV/0!</v>
      </c>
      <c r="O9" s="6">
        <v>27</v>
      </c>
      <c r="P9" s="41">
        <f t="shared" si="1"/>
        <v>0</v>
      </c>
      <c r="Q9" s="41">
        <f t="shared" si="5"/>
        <v>0</v>
      </c>
      <c r="R9" s="9" t="e">
        <f t="shared" si="2"/>
        <v>#DIV/0!</v>
      </c>
      <c r="S9" s="39" t="e">
        <f t="shared" si="6"/>
        <v>#DIV/0!</v>
      </c>
      <c r="T9" s="40">
        <f t="shared" si="3"/>
        <v>0</v>
      </c>
      <c r="U9" s="4"/>
    </row>
    <row r="10" spans="1:35" ht="48.75" customHeight="1" x14ac:dyDescent="0.3">
      <c r="A10" s="44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5">
        <f t="shared" si="0"/>
        <v>0</v>
      </c>
      <c r="N10" s="35" t="e">
        <f t="shared" si="4"/>
        <v>#DIV/0!</v>
      </c>
      <c r="O10" s="35">
        <v>21</v>
      </c>
      <c r="P10" s="35">
        <f t="shared" si="1"/>
        <v>0</v>
      </c>
      <c r="Q10" s="35">
        <f t="shared" si="5"/>
        <v>0</v>
      </c>
      <c r="R10" s="42" t="e">
        <f t="shared" si="2"/>
        <v>#DIV/0!</v>
      </c>
      <c r="S10" s="39" t="e">
        <f t="shared" si="6"/>
        <v>#DIV/0!</v>
      </c>
      <c r="T10" s="40">
        <f t="shared" si="3"/>
        <v>0</v>
      </c>
      <c r="U10" s="4"/>
    </row>
    <row r="11" spans="1:35" ht="31.5" customHeight="1" x14ac:dyDescent="0.3">
      <c r="A11" s="45" t="s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">
        <f t="shared" si="0"/>
        <v>0</v>
      </c>
      <c r="N11" s="7" t="e">
        <f t="shared" si="4"/>
        <v>#DIV/0!</v>
      </c>
      <c r="O11" s="6">
        <v>21</v>
      </c>
      <c r="P11" s="41">
        <f t="shared" si="1"/>
        <v>0</v>
      </c>
      <c r="Q11" s="41">
        <f t="shared" si="5"/>
        <v>0</v>
      </c>
      <c r="R11" s="9" t="e">
        <f t="shared" si="2"/>
        <v>#DIV/0!</v>
      </c>
      <c r="S11" s="39" t="e">
        <f t="shared" si="6"/>
        <v>#DIV/0!</v>
      </c>
      <c r="T11" s="40">
        <f t="shared" si="3"/>
        <v>0</v>
      </c>
      <c r="U11" s="4"/>
    </row>
    <row r="12" spans="1:35" ht="31.5" customHeight="1" x14ac:dyDescent="0.3">
      <c r="A12" s="51" t="s">
        <v>56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>
        <f t="shared" si="0"/>
        <v>0</v>
      </c>
      <c r="N12" s="36" t="e">
        <f t="shared" si="4"/>
        <v>#DIV/0!</v>
      </c>
      <c r="O12" s="36">
        <v>12</v>
      </c>
      <c r="P12" s="36">
        <f t="shared" si="1"/>
        <v>0</v>
      </c>
      <c r="Q12" s="36">
        <f t="shared" si="5"/>
        <v>0</v>
      </c>
      <c r="R12" s="9" t="e">
        <f t="shared" si="2"/>
        <v>#DIV/0!</v>
      </c>
      <c r="S12" s="39" t="e">
        <f t="shared" si="6"/>
        <v>#DIV/0!</v>
      </c>
      <c r="T12" s="40">
        <f t="shared" si="3"/>
        <v>0</v>
      </c>
      <c r="U12" s="4"/>
    </row>
    <row r="13" spans="1:35" ht="28.5" customHeight="1" thickBot="1" x14ac:dyDescent="0.35">
      <c r="A13" s="33" t="s">
        <v>57</v>
      </c>
      <c r="B13" s="11"/>
      <c r="C13" s="33"/>
      <c r="D13" s="33"/>
      <c r="E13" s="33"/>
      <c r="F13" s="53"/>
      <c r="G13" s="33"/>
      <c r="H13" s="33"/>
      <c r="I13" s="53"/>
      <c r="J13" s="33"/>
      <c r="K13" s="33"/>
      <c r="L13" s="33"/>
      <c r="M13" s="6">
        <f t="shared" si="0"/>
        <v>0</v>
      </c>
      <c r="N13" s="53">
        <f>IFERROR(IF(AVERAGE(B13:L13)&gt;0,AVERAGE(B13:L13),0),0)</f>
        <v>0</v>
      </c>
      <c r="O13" s="33">
        <v>39</v>
      </c>
      <c r="P13" s="33">
        <f t="shared" si="1"/>
        <v>0</v>
      </c>
      <c r="Q13" s="33">
        <f t="shared" si="5"/>
        <v>0</v>
      </c>
      <c r="R13" s="42" t="e">
        <f t="shared" si="2"/>
        <v>#DIV/0!</v>
      </c>
      <c r="S13" s="39" t="str">
        <f>IF(N13=0," ",M13/Q13)</f>
        <v xml:space="preserve"> </v>
      </c>
      <c r="T13" s="40">
        <f t="shared" si="3"/>
        <v>0</v>
      </c>
      <c r="U13" s="4"/>
    </row>
    <row r="14" spans="1:35" ht="45" customHeight="1" thickBot="1" x14ac:dyDescent="0.35">
      <c r="A14" s="36" t="s">
        <v>13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>
        <f t="shared" si="0"/>
        <v>0</v>
      </c>
      <c r="N14" s="36" t="e">
        <f t="shared" si="4"/>
        <v>#DIV/0!</v>
      </c>
      <c r="O14" s="36">
        <v>27</v>
      </c>
      <c r="P14" s="36">
        <f t="shared" si="1"/>
        <v>0</v>
      </c>
      <c r="Q14" s="36">
        <f t="shared" si="5"/>
        <v>0</v>
      </c>
      <c r="R14" s="34" t="e">
        <f t="shared" si="2"/>
        <v>#DIV/0!</v>
      </c>
      <c r="S14" s="43" t="e">
        <f t="shared" si="6"/>
        <v>#DIV/0!</v>
      </c>
      <c r="T14" s="40">
        <f t="shared" si="3"/>
        <v>0</v>
      </c>
      <c r="U14" s="4"/>
    </row>
    <row r="15" spans="1:35" ht="16.2" thickBot="1" x14ac:dyDescent="0.35">
      <c r="A15" s="33" t="s">
        <v>5</v>
      </c>
      <c r="B15" s="33">
        <f>SUM(B4:B14)</f>
        <v>0</v>
      </c>
      <c r="C15" s="33">
        <f t="shared" ref="C15:M15" si="7">SUM(C4:C14)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33"/>
      <c r="J15" s="33">
        <f t="shared" si="7"/>
        <v>0</v>
      </c>
      <c r="K15" s="33">
        <f t="shared" si="7"/>
        <v>0</v>
      </c>
      <c r="L15" s="33">
        <f t="shared" si="7"/>
        <v>0</v>
      </c>
      <c r="M15" s="33">
        <f t="shared" si="7"/>
        <v>0</v>
      </c>
      <c r="N15" s="52" t="e">
        <f>AVERAGE(S4:S14)</f>
        <v>#DIV/0!</v>
      </c>
      <c r="O15" s="33">
        <f>SUM(O4:O14)</f>
        <v>399</v>
      </c>
      <c r="P15" s="33" t="s">
        <v>41</v>
      </c>
      <c r="Q15" s="33" t="s">
        <v>41</v>
      </c>
      <c r="R15" s="46" t="s">
        <v>41</v>
      </c>
      <c r="S15" s="47" t="e">
        <f>AVERAGE(S4:S14)</f>
        <v>#DIV/0!</v>
      </c>
      <c r="T15" s="40">
        <f>AVERAGE(T4:T14)</f>
        <v>0</v>
      </c>
      <c r="U15" s="48"/>
    </row>
    <row r="16" spans="1:35" x14ac:dyDescent="0.3">
      <c r="A16" s="49" t="s">
        <v>40</v>
      </c>
      <c r="B16" s="50">
        <f>B15/$O$15</f>
        <v>0</v>
      </c>
      <c r="C16" s="50">
        <f t="shared" ref="C16:L16" si="8">C15/$O$15</f>
        <v>0</v>
      </c>
      <c r="D16" s="50">
        <f t="shared" si="8"/>
        <v>0</v>
      </c>
      <c r="E16" s="50">
        <f t="shared" si="8"/>
        <v>0</v>
      </c>
      <c r="F16" s="50">
        <f t="shared" si="8"/>
        <v>0</v>
      </c>
      <c r="G16" s="50">
        <f t="shared" si="8"/>
        <v>0</v>
      </c>
      <c r="H16" s="50">
        <f t="shared" si="8"/>
        <v>0</v>
      </c>
      <c r="I16" s="50"/>
      <c r="J16" s="50">
        <f t="shared" si="8"/>
        <v>0</v>
      </c>
      <c r="K16" s="50">
        <f t="shared" si="8"/>
        <v>0</v>
      </c>
      <c r="L16" s="50">
        <f t="shared" si="8"/>
        <v>0</v>
      </c>
      <c r="M16" s="60"/>
      <c r="N16" s="61"/>
      <c r="O16" s="61"/>
      <c r="P16" s="61"/>
      <c r="Q16" s="61"/>
      <c r="R16" s="61"/>
      <c r="S16" s="61"/>
      <c r="T16" s="61"/>
      <c r="U16" s="62"/>
    </row>
    <row r="17" spans="20:20" x14ac:dyDescent="0.3">
      <c r="T17"/>
    </row>
    <row r="18" spans="20:20" x14ac:dyDescent="0.3">
      <c r="T18"/>
    </row>
    <row r="19" spans="20:20" x14ac:dyDescent="0.3">
      <c r="T19"/>
    </row>
    <row r="20" spans="20:20" x14ac:dyDescent="0.3">
      <c r="T20"/>
    </row>
    <row r="21" spans="20:20" x14ac:dyDescent="0.3">
      <c r="T21"/>
    </row>
    <row r="22" spans="20:20" x14ac:dyDescent="0.3">
      <c r="T22"/>
    </row>
    <row r="23" spans="20:20" x14ac:dyDescent="0.3">
      <c r="T23"/>
    </row>
    <row r="24" spans="20:20" x14ac:dyDescent="0.3">
      <c r="T24"/>
    </row>
    <row r="25" spans="20:20" x14ac:dyDescent="0.3">
      <c r="T25"/>
    </row>
    <row r="26" spans="20:20" x14ac:dyDescent="0.3">
      <c r="T26"/>
    </row>
    <row r="27" spans="20:20" x14ac:dyDescent="0.3">
      <c r="T27"/>
    </row>
    <row r="28" spans="20:20" x14ac:dyDescent="0.3">
      <c r="T28"/>
    </row>
    <row r="29" spans="20:20" x14ac:dyDescent="0.3">
      <c r="T29"/>
    </row>
    <row r="30" spans="20:20" x14ac:dyDescent="0.3">
      <c r="T30"/>
    </row>
    <row r="31" spans="20:20" x14ac:dyDescent="0.3">
      <c r="T31"/>
    </row>
    <row r="32" spans="20:20" x14ac:dyDescent="0.3">
      <c r="T32"/>
    </row>
    <row r="33" spans="20:20" x14ac:dyDescent="0.3">
      <c r="T33"/>
    </row>
    <row r="34" spans="20:20" x14ac:dyDescent="0.3">
      <c r="T34"/>
    </row>
    <row r="35" spans="20:20" x14ac:dyDescent="0.3">
      <c r="T35"/>
    </row>
    <row r="36" spans="20:20" x14ac:dyDescent="0.3">
      <c r="T36"/>
    </row>
    <row r="37" spans="20:20" x14ac:dyDescent="0.3">
      <c r="T37"/>
    </row>
    <row r="38" spans="20:20" x14ac:dyDescent="0.3">
      <c r="T38"/>
    </row>
    <row r="39" spans="20:20" x14ac:dyDescent="0.3">
      <c r="T39"/>
    </row>
    <row r="40" spans="20:20" x14ac:dyDescent="0.3">
      <c r="T40"/>
    </row>
    <row r="41" spans="20:20" x14ac:dyDescent="0.3">
      <c r="T41"/>
    </row>
    <row r="42" spans="20:20" x14ac:dyDescent="0.3">
      <c r="T42"/>
    </row>
    <row r="43" spans="20:20" x14ac:dyDescent="0.3">
      <c r="T43"/>
    </row>
    <row r="44" spans="20:20" x14ac:dyDescent="0.3">
      <c r="T44"/>
    </row>
    <row r="45" spans="20:20" x14ac:dyDescent="0.3">
      <c r="T45"/>
    </row>
    <row r="46" spans="20:20" x14ac:dyDescent="0.3">
      <c r="T46"/>
    </row>
    <row r="47" spans="20:20" x14ac:dyDescent="0.3">
      <c r="T47"/>
    </row>
    <row r="48" spans="20:20" x14ac:dyDescent="0.3">
      <c r="T48"/>
    </row>
    <row r="49" spans="20:20" x14ac:dyDescent="0.3">
      <c r="T49"/>
    </row>
    <row r="50" spans="20:20" x14ac:dyDescent="0.3">
      <c r="T50"/>
    </row>
    <row r="51" spans="20:20" x14ac:dyDescent="0.3">
      <c r="T51"/>
    </row>
    <row r="52" spans="20:20" x14ac:dyDescent="0.3">
      <c r="T52"/>
    </row>
  </sheetData>
  <sheetProtection selectLockedCells="1"/>
  <mergeCells count="3">
    <mergeCell ref="A1:U1"/>
    <mergeCell ref="A2:U2"/>
    <mergeCell ref="M16:U16"/>
  </mergeCells>
  <phoneticPr fontId="5" type="noConversion"/>
  <pageMargins left="0.7" right="0.7" top="0.75" bottom="0.75" header="0.3" footer="0.3"/>
  <pageSetup scale="87" orientation="landscape"/>
  <colBreaks count="2" manualBreakCount="2">
    <brk id="20" max="14" man="1"/>
    <brk id="2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view="pageLayout" workbookViewId="0">
      <selection sqref="A1:XFD1048576"/>
    </sheetView>
  </sheetViews>
  <sheetFormatPr defaultColWidth="8.77734375" defaultRowHeight="14.4" x14ac:dyDescent="0.3"/>
  <cols>
    <col min="1" max="1" width="24.33203125" customWidth="1"/>
    <col min="2" max="2" width="10" bestFit="1" customWidth="1"/>
    <col min="3" max="3" width="11.77734375" bestFit="1" customWidth="1"/>
    <col min="4" max="4" width="10.77734375" bestFit="1" customWidth="1"/>
  </cols>
  <sheetData>
    <row r="1" spans="1:24" x14ac:dyDescent="0.3">
      <c r="A1" s="13" t="s">
        <v>39</v>
      </c>
      <c r="B1" s="14"/>
      <c r="C1" s="14"/>
    </row>
    <row r="2" spans="1:24" x14ac:dyDescent="0.3">
      <c r="A2" s="13"/>
      <c r="B2" s="14"/>
      <c r="C2" s="14"/>
    </row>
    <row r="3" spans="1:24" x14ac:dyDescent="0.3">
      <c r="A3" s="13" t="s">
        <v>37</v>
      </c>
      <c r="B3" s="15"/>
      <c r="C3" s="14"/>
      <c r="W3" s="14"/>
      <c r="X3" s="14"/>
    </row>
    <row r="4" spans="1:24" x14ac:dyDescent="0.3">
      <c r="A4" s="16" t="s">
        <v>25</v>
      </c>
      <c r="B4" s="16" t="s">
        <v>26</v>
      </c>
      <c r="C4" s="16" t="s">
        <v>27</v>
      </c>
      <c r="D4" s="16" t="s">
        <v>38</v>
      </c>
      <c r="W4" s="14"/>
      <c r="X4" s="14"/>
    </row>
    <row r="5" spans="1:24" x14ac:dyDescent="0.3">
      <c r="A5" s="17" t="s">
        <v>1</v>
      </c>
      <c r="B5" s="18">
        <f>'QI_Summary Score Sheet'!M4</f>
        <v>0</v>
      </c>
      <c r="C5" s="18">
        <f>'QI_Summary Score Sheet'!Q4</f>
        <v>0</v>
      </c>
      <c r="D5" s="19" t="e">
        <f t="shared" ref="D5:D15" si="0">B5/C5</f>
        <v>#DIV/0!</v>
      </c>
      <c r="W5" s="14"/>
      <c r="X5" s="14"/>
    </row>
    <row r="6" spans="1:24" x14ac:dyDescent="0.3">
      <c r="A6" s="20" t="s">
        <v>28</v>
      </c>
      <c r="B6" s="21">
        <f>'QI_Summary Score Sheet'!M5</f>
        <v>0</v>
      </c>
      <c r="C6" s="21">
        <f>'QI_Summary Score Sheet'!Q5</f>
        <v>0</v>
      </c>
      <c r="D6" s="22" t="e">
        <f t="shared" si="0"/>
        <v>#DIV/0!</v>
      </c>
      <c r="W6" s="14"/>
      <c r="X6" s="14"/>
    </row>
    <row r="7" spans="1:24" x14ac:dyDescent="0.3">
      <c r="A7" s="23" t="s">
        <v>29</v>
      </c>
      <c r="B7" s="24">
        <f>'QI_Summary Score Sheet'!M6</f>
        <v>0</v>
      </c>
      <c r="C7" s="24">
        <f>'QI_Summary Score Sheet'!Q6</f>
        <v>0</v>
      </c>
      <c r="D7" s="25" t="e">
        <f t="shared" si="0"/>
        <v>#DIV/0!</v>
      </c>
      <c r="W7" s="14"/>
      <c r="X7" s="14"/>
    </row>
    <row r="8" spans="1:24" x14ac:dyDescent="0.3">
      <c r="A8" s="20" t="s">
        <v>30</v>
      </c>
      <c r="B8" s="21">
        <f>'QI_Summary Score Sheet'!M7</f>
        <v>0</v>
      </c>
      <c r="C8" s="21">
        <f>'QI_Summary Score Sheet'!Q7</f>
        <v>0</v>
      </c>
      <c r="D8" s="22" t="e">
        <f t="shared" si="0"/>
        <v>#DIV/0!</v>
      </c>
      <c r="W8" s="14"/>
      <c r="X8" s="14"/>
    </row>
    <row r="9" spans="1:24" x14ac:dyDescent="0.3">
      <c r="A9" s="20" t="s">
        <v>31</v>
      </c>
      <c r="B9" s="21">
        <f>'QI_Summary Score Sheet'!M8</f>
        <v>0</v>
      </c>
      <c r="C9" s="21">
        <f>'QI_Summary Score Sheet'!Q8</f>
        <v>0</v>
      </c>
      <c r="D9" s="22" t="e">
        <f t="shared" si="0"/>
        <v>#DIV/0!</v>
      </c>
      <c r="W9" s="14"/>
      <c r="X9" s="14"/>
    </row>
    <row r="10" spans="1:24" x14ac:dyDescent="0.3">
      <c r="A10" s="23" t="s">
        <v>32</v>
      </c>
      <c r="B10" s="24">
        <f>'QI_Summary Score Sheet'!M9</f>
        <v>0</v>
      </c>
      <c r="C10" s="24">
        <f>'QI_Summary Score Sheet'!Q9</f>
        <v>0</v>
      </c>
      <c r="D10" s="25" t="e">
        <f t="shared" si="0"/>
        <v>#DIV/0!</v>
      </c>
      <c r="W10" s="14"/>
      <c r="X10" s="14"/>
    </row>
    <row r="11" spans="1:24" x14ac:dyDescent="0.3">
      <c r="A11" s="20" t="s">
        <v>2</v>
      </c>
      <c r="B11" s="21">
        <f>'QI_Summary Score Sheet'!M10</f>
        <v>0</v>
      </c>
      <c r="C11" s="21">
        <f>'QI_Summary Score Sheet'!Q10</f>
        <v>0</v>
      </c>
      <c r="D11" s="22" t="e">
        <f t="shared" si="0"/>
        <v>#DIV/0!</v>
      </c>
      <c r="W11" s="14"/>
      <c r="X11" s="14"/>
    </row>
    <row r="12" spans="1:24" x14ac:dyDescent="0.3">
      <c r="A12" s="20" t="s">
        <v>33</v>
      </c>
      <c r="B12" s="21">
        <f>'QI_Summary Score Sheet'!M11</f>
        <v>0</v>
      </c>
      <c r="C12" s="21">
        <f>'QI_Summary Score Sheet'!Q11</f>
        <v>0</v>
      </c>
      <c r="D12" s="22" t="e">
        <f t="shared" si="0"/>
        <v>#DIV/0!</v>
      </c>
      <c r="W12" s="14"/>
      <c r="X12" s="14"/>
    </row>
    <row r="13" spans="1:24" x14ac:dyDescent="0.3">
      <c r="A13" s="20" t="s">
        <v>34</v>
      </c>
      <c r="B13" s="21">
        <f>'QI_Summary Score Sheet'!M13</f>
        <v>0</v>
      </c>
      <c r="C13" s="21">
        <f>'QI_Summary Score Sheet'!Q13</f>
        <v>0</v>
      </c>
      <c r="D13" s="22" t="e">
        <f t="shared" si="0"/>
        <v>#DIV/0!</v>
      </c>
      <c r="W13" s="14"/>
      <c r="X13" s="14"/>
    </row>
    <row r="14" spans="1:24" ht="15" thickBot="1" x14ac:dyDescent="0.35">
      <c r="A14" s="26" t="s">
        <v>35</v>
      </c>
      <c r="B14" s="27">
        <f>'QI_Summary Score Sheet'!M14</f>
        <v>0</v>
      </c>
      <c r="C14" s="27">
        <f>'QI_Summary Score Sheet'!Q14</f>
        <v>0</v>
      </c>
      <c r="D14" s="28" t="e">
        <f t="shared" si="0"/>
        <v>#DIV/0!</v>
      </c>
      <c r="W14" s="14"/>
      <c r="X14" s="14"/>
    </row>
    <row r="15" spans="1:24" x14ac:dyDescent="0.3">
      <c r="A15" s="29" t="s">
        <v>36</v>
      </c>
      <c r="B15" s="29">
        <f>SUM(B5:B14)</f>
        <v>0</v>
      </c>
      <c r="C15" s="29">
        <f>SUM(C5:C14)</f>
        <v>0</v>
      </c>
      <c r="D15" s="30" t="e">
        <f t="shared" si="0"/>
        <v>#DIV/0!</v>
      </c>
      <c r="W15" s="14"/>
      <c r="X15" s="14"/>
    </row>
    <row r="16" spans="1:24" x14ac:dyDescent="0.3">
      <c r="W16" s="14"/>
      <c r="X16" s="14"/>
    </row>
    <row r="19" spans="1:4" x14ac:dyDescent="0.3">
      <c r="A19" s="13" t="s">
        <v>53</v>
      </c>
      <c r="B19" s="15"/>
      <c r="C19" s="14"/>
    </row>
    <row r="20" spans="1:4" x14ac:dyDescent="0.3">
      <c r="A20" s="16" t="s">
        <v>52</v>
      </c>
      <c r="B20" s="16" t="s">
        <v>26</v>
      </c>
      <c r="C20" s="16" t="s">
        <v>27</v>
      </c>
      <c r="D20" s="16" t="s">
        <v>38</v>
      </c>
    </row>
    <row r="21" spans="1:4" x14ac:dyDescent="0.3">
      <c r="A21" s="17" t="s">
        <v>44</v>
      </c>
      <c r="B21" s="18">
        <f>'QI_Summary Score Sheet'!B15</f>
        <v>0</v>
      </c>
      <c r="C21" s="18">
        <v>312</v>
      </c>
      <c r="D21" s="19">
        <f t="shared" ref="D21:D30" si="1">B21/C21</f>
        <v>0</v>
      </c>
    </row>
    <row r="22" spans="1:4" x14ac:dyDescent="0.3">
      <c r="A22" s="20" t="s">
        <v>45</v>
      </c>
      <c r="B22" s="21">
        <f>'QI_Summary Score Sheet'!M22</f>
        <v>0</v>
      </c>
      <c r="C22" s="21">
        <v>312</v>
      </c>
      <c r="D22" s="22">
        <f t="shared" si="1"/>
        <v>0</v>
      </c>
    </row>
    <row r="23" spans="1:4" x14ac:dyDescent="0.3">
      <c r="A23" s="20" t="s">
        <v>46</v>
      </c>
      <c r="B23" s="21">
        <f>'QI_Summary Score Sheet'!M23</f>
        <v>0</v>
      </c>
      <c r="C23" s="21">
        <v>312</v>
      </c>
      <c r="D23" s="22">
        <f t="shared" si="1"/>
        <v>0</v>
      </c>
    </row>
    <row r="24" spans="1:4" x14ac:dyDescent="0.3">
      <c r="A24" s="20" t="s">
        <v>47</v>
      </c>
      <c r="B24" s="21">
        <f>'QI_Summary Score Sheet'!M24</f>
        <v>0</v>
      </c>
      <c r="C24" s="21">
        <v>312</v>
      </c>
      <c r="D24" s="22">
        <f t="shared" si="1"/>
        <v>0</v>
      </c>
    </row>
    <row r="25" spans="1:4" x14ac:dyDescent="0.3">
      <c r="A25" s="20" t="s">
        <v>48</v>
      </c>
      <c r="B25" s="21">
        <f>'QI_Summary Score Sheet'!M25</f>
        <v>0</v>
      </c>
      <c r="C25" s="21">
        <v>312</v>
      </c>
      <c r="D25" s="22">
        <f t="shared" si="1"/>
        <v>0</v>
      </c>
    </row>
    <row r="26" spans="1:4" x14ac:dyDescent="0.3">
      <c r="A26" s="20" t="s">
        <v>49</v>
      </c>
      <c r="B26" s="21">
        <f>'QI_Summary Score Sheet'!M26</f>
        <v>0</v>
      </c>
      <c r="C26" s="21">
        <v>312</v>
      </c>
      <c r="D26" s="22">
        <f t="shared" si="1"/>
        <v>0</v>
      </c>
    </row>
    <row r="27" spans="1:4" x14ac:dyDescent="0.3">
      <c r="A27" s="20" t="s">
        <v>50</v>
      </c>
      <c r="B27" s="21">
        <f>'QI_Summary Score Sheet'!M27</f>
        <v>0</v>
      </c>
      <c r="C27" s="21">
        <v>312</v>
      </c>
      <c r="D27" s="22">
        <f t="shared" si="1"/>
        <v>0</v>
      </c>
    </row>
    <row r="28" spans="1:4" x14ac:dyDescent="0.3">
      <c r="A28" s="20" t="s">
        <v>51</v>
      </c>
      <c r="B28" s="21">
        <f>'QI_Summary Score Sheet'!M28</f>
        <v>0</v>
      </c>
      <c r="C28" s="21">
        <v>312</v>
      </c>
      <c r="D28" s="22">
        <f t="shared" si="1"/>
        <v>0</v>
      </c>
    </row>
    <row r="29" spans="1:4" x14ac:dyDescent="0.3">
      <c r="A29" s="20" t="s">
        <v>42</v>
      </c>
      <c r="B29" s="21">
        <f>'QI_Summary Score Sheet'!M29</f>
        <v>0</v>
      </c>
      <c r="C29" s="21">
        <v>312</v>
      </c>
      <c r="D29" s="22">
        <f t="shared" si="1"/>
        <v>0</v>
      </c>
    </row>
    <row r="30" spans="1:4" x14ac:dyDescent="0.3">
      <c r="A30" s="20" t="s">
        <v>43</v>
      </c>
      <c r="B30" s="21">
        <f>'QI_Summary Score Sheet'!M30</f>
        <v>0</v>
      </c>
      <c r="C30" s="21">
        <v>312</v>
      </c>
      <c r="D30" s="22">
        <f t="shared" si="1"/>
        <v>0</v>
      </c>
    </row>
  </sheetData>
  <sheetProtection password="CC12" sheet="1" objects="1" scenarios="1" selectLockedCells="1" selectUnlockedCells="1"/>
  <phoneticPr fontId="14" type="noConversion"/>
  <pageMargins left="0.7" right="0.7" top="0.75" bottom="0.75" header="0.3" footer="0.3"/>
  <pageSetup orientation="landscape" r:id="rId1"/>
  <headerFooter>
    <oddFooter>&amp;R&amp;"-,Bold Italic"&amp;9 9-28-11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QI_Summary Score Sheet</vt:lpstr>
      <vt:lpstr>QI_Evaluation Sheet</vt:lpstr>
      <vt:lpstr>'QI_Summary Score Sheet'!Print_Area</vt:lpstr>
    </vt:vector>
  </TitlesOfParts>
  <Company>University of Northern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</dc:creator>
  <cp:lastModifiedBy>Curtis, Roberta</cp:lastModifiedBy>
  <cp:lastPrinted>2011-09-30T18:14:41Z</cp:lastPrinted>
  <dcterms:created xsi:type="dcterms:W3CDTF">2011-03-25T16:55:22Z</dcterms:created>
  <dcterms:modified xsi:type="dcterms:W3CDTF">2023-09-05T21:39:25Z</dcterms:modified>
</cp:coreProperties>
</file>