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H:\Tuition Cost_On-Line Programs\2023-24\"/>
    </mc:Choice>
  </mc:AlternateContent>
  <xr:revisionPtr revIDLastSave="0" documentId="8_{DE6B2F65-181F-40A2-861F-C48EE41F4758}" xr6:coauthVersionLast="47" xr6:coauthVersionMax="47" xr10:uidLastSave="{00000000-0000-0000-0000-000000000000}"/>
  <workbookProtection workbookAlgorithmName="SHA-512" workbookHashValue="F+xTqkQI8fhh7I7aj/CGb5OiVtFWV1SoHVv5yz8hOb4vdr82vE+DG0xWST0qZooQmra+uNqLjr++V734hRLhJg==" workbookSaltValue="3+hZ09Pyz13a3YqfrMYObA==" workbookSpinCount="100000" lockStructure="1"/>
  <bookViews>
    <workbookView xWindow="-28920" yWindow="0" windowWidth="29040" windowHeight="17640" tabRatio="871" xr2:uid="{00000000-000D-0000-FFFF-FFFF00000000}"/>
  </bookViews>
  <sheets>
    <sheet name="PROG ID" sheetId="4" r:id="rId1"/>
    <sheet name="INST" sheetId="5" r:id="rId2"/>
    <sheet name="SUPP" sheetId="6" r:id="rId3"/>
    <sheet name="REG ED OTHER" sheetId="7" r:id="rId4"/>
    <sheet name="REVENUES" sheetId="8" r:id="rId5"/>
    <sheet name="TC CALC-1" sheetId="14" r:id="rId6"/>
    <sheet name="TC CALC-2" sheetId="19" r:id="rId7"/>
    <sheet name="SW INST SUPP" sheetId="11" r:id="rId8"/>
    <sheet name="SW REG ED ADMIN" sheetId="16" r:id="rId9"/>
    <sheet name="SW GEN CATEGORY" sheetId="17" r:id="rId10"/>
    <sheet name="Data" sheetId="18" state="hidden" r:id="rId11"/>
  </sheets>
  <definedNames>
    <definedName name="_Regression_Int" localSheetId="1" hidden="1">1</definedName>
    <definedName name="_Regression_Int" localSheetId="0" hidden="1">1</definedName>
    <definedName name="_Regression_Int" localSheetId="3" hidden="1">1</definedName>
    <definedName name="_Regression_Int" localSheetId="4" hidden="1">1</definedName>
    <definedName name="_Regression_Int" localSheetId="2" hidden="1">1</definedName>
    <definedName name="_Regression_Int" localSheetId="9" hidden="1">1</definedName>
    <definedName name="_Regression_Int" localSheetId="7" hidden="1">1</definedName>
    <definedName name="_Regression_Int" localSheetId="8" hidden="1">1</definedName>
    <definedName name="_Regression_Int" localSheetId="5" hidden="1">1</definedName>
    <definedName name="_Regression_Int" localSheetId="6" hidden="1">1</definedName>
    <definedName name="_xlnm.Print_Area" localSheetId="0">'PROG ID'!$B$1:$M$46</definedName>
    <definedName name="_xlnm.Print_Area" localSheetId="2">SUPP!$B$1:$E$44</definedName>
    <definedName name="Print_Area_MI" localSheetId="1">INST!$B$1:$G$30</definedName>
    <definedName name="Print_Area_MI" localSheetId="3">'REG ED OTHER'!$A$1:$F$41</definedName>
    <definedName name="Print_Area_MI" localSheetId="4">REVENUES!$B$1:$F$27</definedName>
    <definedName name="Print_Area_MI" localSheetId="2">SUPP!$B$1:$G$45</definedName>
    <definedName name="Print_Area_MI" localSheetId="9">'SW GEN CATEGORY'!$A$1:$M$33</definedName>
    <definedName name="Print_Area_MI" localSheetId="7">'SW INST SUPP'!$A$1:$L$58</definedName>
    <definedName name="Print_Area_MI" localSheetId="8">'SW REG ED ADMIN'!$A$1:$L$81</definedName>
    <definedName name="Print_Area_MI" localSheetId="5">'TC CALC-1'!$B$1:$E$37</definedName>
    <definedName name="Print_Area_MI" localSheetId="6">'TC CALC-2'!$B$1:$E$23</definedName>
    <definedName name="Print_Area_MI">'PROG ID'!$B$1:$M$36</definedName>
    <definedName name="_xlnm.Print_Titles" localSheetId="7">'SW INST SUPP'!$1:$8</definedName>
    <definedName name="_xlnm.Print_Titles" localSheetId="8">'SW REG ED ADMIN'!$1:$8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6" l="1"/>
  <c r="D21" i="6" s="1"/>
  <c r="D36" i="6" s="1"/>
  <c r="D37" i="6" s="1"/>
  <c r="E10" i="7"/>
  <c r="D10" i="7"/>
  <c r="E27" i="7"/>
  <c r="D27" i="7"/>
  <c r="E20" i="6"/>
  <c r="D11" i="5"/>
  <c r="E11" i="5"/>
  <c r="E20" i="19"/>
  <c r="E16" i="19"/>
  <c r="E13" i="5"/>
  <c r="E19" i="5"/>
  <c r="E22" i="5"/>
  <c r="E21" i="6"/>
  <c r="E33" i="6"/>
  <c r="E36" i="6"/>
  <c r="E37" i="6"/>
  <c r="E39" i="6"/>
  <c r="E8" i="19"/>
  <c r="E14" i="8"/>
  <c r="E10" i="19"/>
  <c r="E12" i="19"/>
  <c r="E14" i="19"/>
  <c r="E18" i="19"/>
  <c r="E22" i="19" s="1"/>
  <c r="E25" i="7"/>
  <c r="F10" i="7"/>
  <c r="F22" i="7"/>
  <c r="F27" i="7"/>
  <c r="F28" i="7"/>
  <c r="F29" i="7"/>
  <c r="F38" i="7"/>
  <c r="F39" i="7"/>
  <c r="E22" i="7"/>
  <c r="E28" i="7"/>
  <c r="E29" i="7"/>
  <c r="E38" i="7"/>
  <c r="E39" i="7"/>
  <c r="D22" i="7"/>
  <c r="D28" i="7"/>
  <c r="D29" i="7"/>
  <c r="D38" i="7"/>
  <c r="D39" i="7"/>
  <c r="F19" i="6"/>
  <c r="E19" i="6"/>
  <c r="D19" i="6"/>
  <c r="D11" i="6"/>
  <c r="F11" i="6"/>
  <c r="E11" i="6"/>
  <c r="E12" i="5"/>
  <c r="E15" i="5"/>
  <c r="E17" i="5"/>
  <c r="E10" i="6"/>
  <c r="E12" i="6"/>
  <c r="E13" i="6"/>
  <c r="E14" i="6"/>
  <c r="E15" i="6"/>
  <c r="E16" i="6"/>
  <c r="E17" i="6"/>
  <c r="E18" i="6"/>
  <c r="E23" i="6"/>
  <c r="E24" i="6"/>
  <c r="E25" i="6"/>
  <c r="E26" i="6"/>
  <c r="E27" i="6"/>
  <c r="E28" i="6"/>
  <c r="E29" i="6"/>
  <c r="F11" i="5"/>
  <c r="F12" i="5"/>
  <c r="F13" i="5"/>
  <c r="F22" i="5"/>
  <c r="F10" i="6"/>
  <c r="F12" i="6"/>
  <c r="F13" i="6"/>
  <c r="F14" i="6"/>
  <c r="F15" i="6"/>
  <c r="F16" i="6"/>
  <c r="F17" i="6"/>
  <c r="F18" i="6"/>
  <c r="F20" i="6"/>
  <c r="F21" i="6"/>
  <c r="F36" i="6"/>
  <c r="F37" i="6"/>
  <c r="E42" i="7"/>
  <c r="D5" i="19"/>
  <c r="F25" i="7"/>
  <c r="E23" i="7"/>
  <c r="D25" i="7"/>
  <c r="E15" i="8"/>
  <c r="E13" i="8"/>
  <c r="D29" i="6"/>
  <c r="D15" i="5"/>
  <c r="E8" i="14"/>
  <c r="E10" i="14"/>
  <c r="E12" i="14"/>
  <c r="E14" i="14"/>
  <c r="E16" i="14"/>
  <c r="E18" i="14"/>
  <c r="E20" i="14"/>
  <c r="E22" i="14"/>
  <c r="E26" i="14"/>
  <c r="E32" i="14" s="1"/>
  <c r="E36" i="14" s="1"/>
  <c r="F4" i="17"/>
  <c r="D5" i="14"/>
  <c r="D10" i="6"/>
  <c r="D12" i="6"/>
  <c r="D13" i="6"/>
  <c r="D14" i="6"/>
  <c r="D15" i="6"/>
  <c r="D16" i="6"/>
  <c r="D17" i="6"/>
  <c r="D18" i="6"/>
  <c r="D12" i="5"/>
  <c r="D13" i="5"/>
  <c r="D19" i="5"/>
  <c r="D22" i="5"/>
  <c r="D24" i="6"/>
  <c r="D25" i="6"/>
  <c r="D26" i="6"/>
  <c r="D27" i="6"/>
  <c r="D28" i="6"/>
  <c r="D23" i="6"/>
  <c r="E4" i="16"/>
  <c r="E4" i="11"/>
  <c r="D7" i="8"/>
  <c r="D6" i="7"/>
  <c r="D6" i="6"/>
  <c r="D6" i="5"/>
  <c r="E34" i="14"/>
  <c r="E28" i="14"/>
  <c r="E16" i="8"/>
  <c r="D33" i="6"/>
  <c r="E30" i="14"/>
</calcChain>
</file>

<file path=xl/sharedStrings.xml><?xml version="1.0" encoding="utf-8"?>
<sst xmlns="http://schemas.openxmlformats.org/spreadsheetml/2006/main" count="265" uniqueCount="180">
  <si>
    <t>FTE</t>
  </si>
  <si>
    <t>Personal Services</t>
  </si>
  <si>
    <t>Staff Travel</t>
  </si>
  <si>
    <t>SUPPLIES &amp; MATERIALS</t>
  </si>
  <si>
    <t>SECTION II:  SUPPORT</t>
  </si>
  <si>
    <t>Other Professionals</t>
  </si>
  <si>
    <t>TOTAL SUPPORT</t>
  </si>
  <si>
    <t>Insurance and Bonding</t>
  </si>
  <si>
    <t>Board Expenses</t>
  </si>
  <si>
    <t>REGULAR EDUCATION</t>
  </si>
  <si>
    <t>EDUCATION PROGRAM REVENUES</t>
  </si>
  <si>
    <t>SPECIAL EDUCATION REVENUES</t>
  </si>
  <si>
    <t>TOTAL SPECIAL EDUCATION REVENUES</t>
  </si>
  <si>
    <t>Total special education revenues</t>
  </si>
  <si>
    <t>Total special education costs above applicable revenues</t>
  </si>
  <si>
    <t>(line 1 minus line 2)</t>
  </si>
  <si>
    <t>Total other education revenues</t>
  </si>
  <si>
    <t>(line 13 divided by line 14)</t>
  </si>
  <si>
    <t>Type</t>
  </si>
  <si>
    <t>Endorsement</t>
  </si>
  <si>
    <t>Date</t>
  </si>
  <si>
    <t>Office Support</t>
  </si>
  <si>
    <t>CERTIFICATION OF INFORMATION BY DIRECTOR OF SPECIAL EDUCATION OF</t>
  </si>
  <si>
    <t>ADMINISTRATIVE UNIT OF ATTENDANCE</t>
  </si>
  <si>
    <t>Total regular education and other education costs</t>
  </si>
  <si>
    <t>Total regular education and other education costs above applicable revenues</t>
  </si>
  <si>
    <t>Total education costs above applicable revenues</t>
  </si>
  <si>
    <t>(line 3 plus line 6)</t>
  </si>
  <si>
    <t>Special education percentage of total education costs above applicable revenues</t>
  </si>
  <si>
    <t>PPR to be applied as a revenue for special education costs</t>
  </si>
  <si>
    <t>Special education cost per student with disabilities</t>
  </si>
  <si>
    <t>Tuition cost per student with disabilities</t>
  </si>
  <si>
    <t xml:space="preserve">(line 12 minus line 10) </t>
  </si>
  <si>
    <t>Number of program days for the school year</t>
  </si>
  <si>
    <t>Daily tuition cost per student with disabilities</t>
  </si>
  <si>
    <t>Staff Development</t>
  </si>
  <si>
    <t xml:space="preserve">Estimated average number of students with disabilities </t>
  </si>
  <si>
    <t>Social Security Number</t>
  </si>
  <si>
    <t>Number of Program Days
for the School Year:</t>
  </si>
  <si>
    <t>Teacher, Special Education</t>
  </si>
  <si>
    <t>SECTION I:  INSTRUCTIONAL</t>
  </si>
  <si>
    <t>Other Special Education Instructional Services</t>
  </si>
  <si>
    <t>TOTAL INSTRUCTIONAL</t>
  </si>
  <si>
    <t>Cost</t>
  </si>
  <si>
    <t>INSTRUCTIONAL PURCHASED SERVICES</t>
  </si>
  <si>
    <t>Special Education Director</t>
  </si>
  <si>
    <t>202A</t>
  </si>
  <si>
    <t>202B</t>
  </si>
  <si>
    <t xml:space="preserve">Special Education Supervisor </t>
  </si>
  <si>
    <t>SUPPORT PURCHASED SERVICES</t>
  </si>
  <si>
    <t>Other Special Education Support Services</t>
  </si>
  <si>
    <t>* Specify the Other Special Education Support Services</t>
  </si>
  <si>
    <t>* Specify the Other Special Education Instructional Services</t>
  </si>
  <si>
    <t>Communication</t>
  </si>
  <si>
    <t>JOB CODE</t>
  </si>
  <si>
    <t>GRAND TOTAL EDUCATION PROGRAM REVENUES</t>
  </si>
  <si>
    <t>* Specify the Other Special Education Revenues:</t>
  </si>
  <si>
    <t>* Specify the Other Education Revenues:</t>
  </si>
  <si>
    <t>Total special education costs (Instructional &amp; Support)</t>
  </si>
  <si>
    <t>Administrative Unit</t>
  </si>
  <si>
    <t>Authorizing School District</t>
  </si>
  <si>
    <t>Address</t>
  </si>
  <si>
    <t>Contact Person</t>
  </si>
  <si>
    <t>Phone Number</t>
  </si>
  <si>
    <t>Email</t>
  </si>
  <si>
    <t>I certify that the information reported is, to the best of my knowledge, complete and accurate.</t>
  </si>
  <si>
    <t>Signature</t>
  </si>
  <si>
    <t>Title</t>
  </si>
  <si>
    <t>STAFF TITLE</t>
  </si>
  <si>
    <t>EMPLOYEE BENEFITS</t>
  </si>
  <si>
    <t>Salaries</t>
  </si>
  <si>
    <t>STAFF TITLE / ITEM</t>
  </si>
  <si>
    <t>Teacher, Regular Education</t>
  </si>
  <si>
    <t>School Counselor</t>
  </si>
  <si>
    <t>Teacher, Permanent Substitute</t>
  </si>
  <si>
    <t>Amount</t>
  </si>
  <si>
    <t>AMOUNT</t>
  </si>
  <si>
    <t>TUITION COST RATE CALCULATION</t>
  </si>
  <si>
    <t>Last Name</t>
  </si>
  <si>
    <t>First Name</t>
  </si>
  <si>
    <t>Base Salary</t>
  </si>
  <si>
    <t>Employee Benefits</t>
  </si>
  <si>
    <t>CDE License or TEE (Temporary Educator Eligibility)</t>
  </si>
  <si>
    <t>School Year
Begin Date:</t>
  </si>
  <si>
    <t>School Year
End Date:</t>
  </si>
  <si>
    <t>202C</t>
  </si>
  <si>
    <t>202D</t>
  </si>
  <si>
    <t>202E</t>
  </si>
  <si>
    <t>Legal Services</t>
  </si>
  <si>
    <t xml:space="preserve">    Policy and Procedural Manuals</t>
  </si>
  <si>
    <t xml:space="preserve">    Staff and Student Handbooks/Contracts</t>
  </si>
  <si>
    <t xml:space="preserve">    HIPPA Policy and Practice Guidelines</t>
  </si>
  <si>
    <t xml:space="preserve">    Public Relations/Program Awareness</t>
  </si>
  <si>
    <t>SPECIAL EDUCATION PROGRAM COSTS
INSTRUCTIONAL</t>
  </si>
  <si>
    <t>SPECIAL EDUCATION PROGRAM COSTS
SUPPORT</t>
  </si>
  <si>
    <t>REGULAR EDUCATION AND OTHER EDUCATIONAL PROGRAM COSTS</t>
  </si>
  <si>
    <t>CDE License</t>
  </si>
  <si>
    <t xml:space="preserve">               Exceptional Children's Educational Act (ECEA)</t>
  </si>
  <si>
    <t xml:space="preserve">               Part B of the Individuals with Disabilities Education Act (IDEA)</t>
  </si>
  <si>
    <t xml:space="preserve">               Other Special Education Revenues (Specify) *</t>
  </si>
  <si>
    <t xml:space="preserve">
</t>
  </si>
  <si>
    <t>SUBTOTAL INSTRUCTIONAL</t>
  </si>
  <si>
    <t>SUBTOTAL INSTRUCTIONAL PURCHASED SERVICES</t>
  </si>
  <si>
    <t>SUBTOTAL SUPPORT</t>
  </si>
  <si>
    <t>SUBTOTAL SUPPORT PURCHASED SERVICES</t>
  </si>
  <si>
    <r>
      <t xml:space="preserve">Staff Title </t>
    </r>
    <r>
      <rPr>
        <b/>
        <sz val="10"/>
        <rFont val="Calibri"/>
        <family val="2"/>
        <scheme val="minor"/>
      </rPr>
      <t>(REQUIRED)</t>
    </r>
  </si>
  <si>
    <t xml:space="preserve">STAFF WORKBOOK - SPECIAL EDUCATION INSTRUCTIONAL AND SUPPORT
</t>
  </si>
  <si>
    <t>TOTAL INSTRUCTIONAL &amp; SUPPORT</t>
  </si>
  <si>
    <t>GRAND TOTAL INSTRUCTIONAL &amp; SUPPORT COSTS</t>
  </si>
  <si>
    <t>SUBTOTAL ADMINISTRATION</t>
  </si>
  <si>
    <t>SUBTOTAL REGULAR EDUCATION</t>
  </si>
  <si>
    <t>TOTAL REGULAR EDUCATION AND
OTHER EDUCATION COSTS</t>
  </si>
  <si>
    <t>GRAND TOTAL REGULAR EDUCATION &amp; OTHER EDUCATION COSTS</t>
  </si>
  <si>
    <t>Summary personnel costs are reflective of the individual data in the staff workbook.</t>
  </si>
  <si>
    <t>(line 4 minus line 5)</t>
  </si>
  <si>
    <t xml:space="preserve">(line 8 times line 9) </t>
  </si>
  <si>
    <t xml:space="preserve">(line 3 divided by line 11) </t>
  </si>
  <si>
    <t>300PS</t>
  </si>
  <si>
    <t>506A</t>
  </si>
  <si>
    <t>506B</t>
  </si>
  <si>
    <r>
      <t xml:space="preserve">Job Code
</t>
    </r>
    <r>
      <rPr>
        <i/>
        <sz val="10"/>
        <rFont val="Calibri"/>
        <family val="2"/>
        <scheme val="minor"/>
      </rPr>
      <t>(drop-down)</t>
    </r>
  </si>
  <si>
    <r>
      <t xml:space="preserve">General Category Code
</t>
    </r>
    <r>
      <rPr>
        <i/>
        <sz val="10"/>
        <rFont val="Calibri"/>
        <family val="2"/>
        <scheme val="minor"/>
      </rPr>
      <t>(drop-down)</t>
    </r>
  </si>
  <si>
    <t>200PS</t>
  </si>
  <si>
    <t>231PS</t>
  </si>
  <si>
    <t>233PS</t>
  </si>
  <si>
    <t>234PS</t>
  </si>
  <si>
    <t>235PS</t>
  </si>
  <si>
    <t>236PS</t>
  </si>
  <si>
    <t>237PS</t>
  </si>
  <si>
    <t xml:space="preserve">STAFF WORKBOOK - GENERAL CATEGORY CODES
</t>
  </si>
  <si>
    <t>BASE SALARIES 
or COST</t>
  </si>
  <si>
    <t>BASE SALARIES
or COST</t>
  </si>
  <si>
    <t>(from SUPP form)</t>
  </si>
  <si>
    <t>(from REVENUES form)</t>
  </si>
  <si>
    <t>(from REG ED OTHER form)</t>
  </si>
  <si>
    <t>(from PROG ID form)</t>
  </si>
  <si>
    <t>(line 3 divided by line 7)</t>
  </si>
  <si>
    <r>
      <t xml:space="preserve">Expiration Date
</t>
    </r>
    <r>
      <rPr>
        <b/>
        <sz val="10"/>
        <rFont val="Calibri"/>
        <family val="2"/>
        <scheme val="minor"/>
      </rPr>
      <t>(mm/dd/yyyy)</t>
    </r>
  </si>
  <si>
    <t>Purchased from the AU of Attendance (Specify) *</t>
  </si>
  <si>
    <t xml:space="preserve">   Purchased from the Administrative Unit of Attendance:</t>
  </si>
  <si>
    <t>ON-LINE PROGRAM IDENTIFICATION</t>
  </si>
  <si>
    <t>Name of On-line Program:</t>
  </si>
  <si>
    <t>CERTIFICATION OF INFORMATION BY ON-LINE PROGRAM</t>
  </si>
  <si>
    <t>All personnel data reflected in the Program Costs summary forms are supported by staff FTEs, base salaries, and employee benefits reported in the Staff Workbooks, and are reasonably consistent with the ratios for the online program.  I certify that the budgeted costs and revenues accurately reflect the special education budget for the on-line program, and all revenue sources have been identified.</t>
  </si>
  <si>
    <t>Speech-Language Pathologist (Child Find only)</t>
  </si>
  <si>
    <t>School Nurse (Child Find only)</t>
  </si>
  <si>
    <t>School Occupational Therapist (Child Find only)</t>
  </si>
  <si>
    <t>School Physical Therapist (Child Find only)</t>
  </si>
  <si>
    <t>School Psychologist (Child Find only)</t>
  </si>
  <si>
    <t>School Social Worker (Child Find only)</t>
  </si>
  <si>
    <t>School Audiologist (Child Find only)</t>
  </si>
  <si>
    <t>Other Administative Services Purchased from the
AU of Attendance (Specify) *</t>
  </si>
  <si>
    <t>Textbooks</t>
  </si>
  <si>
    <t>Equipment (Attach Itemized Description - must be prorated over the life of the equipment)</t>
  </si>
  <si>
    <t>Curriculum (Attach Itemized Description - must be prorated over the life of the course)</t>
  </si>
  <si>
    <t>Equipment Lease</t>
  </si>
  <si>
    <t>Equipment Repair and Maintenance</t>
  </si>
  <si>
    <t xml:space="preserve">* Specify the Other Administrative Services
  Purchased from Administrative Unit of Attendance:  </t>
  </si>
  <si>
    <t xml:space="preserve">STAFF WORKBOOK - REGULAR EDUCATION AND ADMINISTRATION
</t>
  </si>
  <si>
    <t>ADMINISTRATION</t>
  </si>
  <si>
    <t>OTHER EDUCATION PROGRAM REVENUES not including PPR (Specify) *</t>
  </si>
  <si>
    <t>50 percent of special education costs above applicable revenues</t>
  </si>
  <si>
    <t>Adjusted special education cost per student with disabilities</t>
  </si>
  <si>
    <t>SPECIALIZED EQUIPMENT (Attach Itemized Description)</t>
  </si>
  <si>
    <t>Occupancy Costs (Attach Itemized Description of how costs were determined)</t>
  </si>
  <si>
    <t>SUBTOTAL OCCUPANCY COSTS</t>
  </si>
  <si>
    <t>104A</t>
  </si>
  <si>
    <t>Assistant Special Education Director</t>
  </si>
  <si>
    <t>104B</t>
  </si>
  <si>
    <t xml:space="preserve">
CALCULATION OF A TUITION COST RATE FOR PUBLIC ON-LINE PROGRAMS
OPTION 1
(for programs with high percentages of students with disabilities)
</t>
  </si>
  <si>
    <t xml:space="preserve">
CALCULATION OF A TUITION COST RATE FOR PUBLIC ON-LINE PROGRAMS
OPTION 2
</t>
  </si>
  <si>
    <t>State minimum PPR</t>
  </si>
  <si>
    <t>Total special education costs</t>
  </si>
  <si>
    <t>Estimated average number of students with disabilities</t>
  </si>
  <si>
    <t xml:space="preserve">(line 4 divided by line 5) </t>
  </si>
  <si>
    <t>(line 3 divided in half)</t>
  </si>
  <si>
    <t xml:space="preserve">(line 6 divided by line 7)  </t>
  </si>
  <si>
    <t>DOCUMENTATION OF A TUITION COST RATE FOR PUBLIC ON-LINE PROGRAMS,
INCLUDING ON-LINE PROGRAMS IN PUBLIC CHARTER SCHOOLS
FISCAL YEAR 2023-2024
PROGRAM IDENTIFICATION</t>
  </si>
  <si>
    <t>Estimated Average Number of Students
(both regular and special education)
to be served in 2023-2024:</t>
  </si>
  <si>
    <t>Estimated Average Number of
Students with Disabilities
to be served in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</si>
</sst>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00"/>
    <numFmt numFmtId="165" formatCode="[&lt;=9999999]###\-####;\(###\)\ ###\-####"/>
    <numFmt numFmtId="166" formatCode="&quot;$&quot;#,##0.00"/>
    <numFmt numFmtId="167" formatCode="000\-00\-0000"/>
    <numFmt numFmtId="168" formatCode="#,##0.000"/>
    <numFmt numFmtId="169" formatCode="m/d/yyyy;@"/>
    <numFmt numFmtId="170" formatCode="&quot;$&quot;#,##0"/>
  </numFmts>
  <fonts count="15" x14ac:knownFonts="1">
    <font>
      <sz val="10"/>
      <name val="Arial"/>
    </font>
    <font>
      <sz val="10"/>
      <name val="Arial"/>
      <family val="2"/>
    </font>
    <font>
      <sz val="12"/>
      <name val="Helv"/>
    </font>
    <font>
      <sz val="12"/>
      <name val="Calibri"/>
      <family val="2"/>
      <scheme val="minor"/>
    </font>
    <font>
      <b/>
      <sz val="14"/>
      <name val="Calibri"/>
      <family val="2"/>
      <scheme val="minor"/>
    </font>
    <font>
      <b/>
      <sz val="12"/>
      <name val="Calibri"/>
      <family val="2"/>
      <scheme val="minor"/>
    </font>
    <font>
      <sz val="10"/>
      <name val="Calibri"/>
      <family val="2"/>
      <scheme val="minor"/>
    </font>
    <font>
      <b/>
      <sz val="10"/>
      <name val="Calibri"/>
      <family val="2"/>
      <scheme val="minor"/>
    </font>
    <font>
      <sz val="11"/>
      <name val="Calibri"/>
      <family val="2"/>
      <scheme val="minor"/>
    </font>
    <font>
      <b/>
      <sz val="10.5"/>
      <name val="Calibri"/>
      <family val="2"/>
      <scheme val="minor"/>
    </font>
    <font>
      <sz val="14"/>
      <name val="Calibri"/>
      <family val="2"/>
      <scheme val="minor"/>
    </font>
    <font>
      <i/>
      <sz val="10"/>
      <name val="Calibri"/>
      <family val="2"/>
      <scheme val="minor"/>
    </font>
    <font>
      <b/>
      <i/>
      <sz val="10.5"/>
      <name val="Calibri"/>
      <family val="2"/>
      <scheme val="minor"/>
    </font>
    <font>
      <b/>
      <i/>
      <sz val="10"/>
      <name val="Calibri"/>
      <family val="2"/>
      <scheme val="minor"/>
    </font>
    <font>
      <sz val="14"/>
      <name val="Arial"/>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14999847407452621"/>
        <bgColor indexed="64"/>
      </patternFill>
    </fill>
  </fills>
  <borders count="157">
    <border>
      <left/>
      <right/>
      <top/>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bottom/>
      <diagonal/>
    </border>
    <border>
      <left/>
      <right style="medium">
        <color indexed="64"/>
      </right>
      <top/>
      <bottom/>
      <diagonal/>
    </border>
    <border>
      <left/>
      <right/>
      <top/>
      <bottom style="thin">
        <color indexed="8"/>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8"/>
      </left>
      <right/>
      <top/>
      <bottom/>
      <diagonal/>
    </border>
    <border>
      <left/>
      <right style="medium">
        <color indexed="8"/>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8"/>
      </left>
      <right/>
      <top/>
      <bottom style="thin">
        <color indexed="64"/>
      </bottom>
      <diagonal/>
    </border>
    <border>
      <left/>
      <right style="medium">
        <color indexed="8"/>
      </right>
      <top/>
      <bottom style="thin">
        <color indexed="64"/>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8"/>
      </right>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bottom style="thin">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thin">
        <color indexed="8"/>
      </top>
      <bottom style="thin">
        <color indexed="8"/>
      </bottom>
      <diagonal/>
    </border>
    <border>
      <left/>
      <right style="medium">
        <color indexed="8"/>
      </right>
      <top style="thin">
        <color indexed="8"/>
      </top>
      <bottom style="thin">
        <color indexed="8"/>
      </bottom>
      <diagonal/>
    </border>
    <border>
      <left/>
      <right style="medium">
        <color indexed="8"/>
      </right>
      <top style="thin">
        <color indexed="8"/>
      </top>
      <bottom/>
      <diagonal/>
    </border>
    <border>
      <left style="medium">
        <color indexed="8"/>
      </left>
      <right style="medium">
        <color indexed="8"/>
      </right>
      <top/>
      <bottom/>
      <diagonal/>
    </border>
    <border>
      <left style="medium">
        <color indexed="8"/>
      </left>
      <right/>
      <top style="medium">
        <color indexed="8"/>
      </top>
      <bottom/>
      <diagonal/>
    </border>
    <border>
      <left/>
      <right/>
      <top style="medium">
        <color indexed="8"/>
      </top>
      <bottom/>
      <diagonal/>
    </border>
    <border>
      <left/>
      <right/>
      <top/>
      <bottom style="medium">
        <color indexed="8"/>
      </bottom>
      <diagonal/>
    </border>
    <border>
      <left style="medium">
        <color indexed="8"/>
      </left>
      <right/>
      <top/>
      <bottom style="thin">
        <color indexed="8"/>
      </bottom>
      <diagonal/>
    </border>
    <border>
      <left style="medium">
        <color indexed="8"/>
      </left>
      <right/>
      <top style="thin">
        <color indexed="8"/>
      </top>
      <bottom style="thin">
        <color indexed="64"/>
      </bottom>
      <diagonal/>
    </border>
    <border>
      <left/>
      <right/>
      <top style="medium">
        <color indexed="8"/>
      </top>
      <bottom style="medium">
        <color indexed="8"/>
      </bottom>
      <diagonal/>
    </border>
    <border>
      <left style="thin">
        <color indexed="8"/>
      </left>
      <right style="medium">
        <color indexed="8"/>
      </right>
      <top style="medium">
        <color indexed="8"/>
      </top>
      <bottom/>
      <diagonal/>
    </border>
    <border>
      <left style="medium">
        <color indexed="8"/>
      </left>
      <right style="thin">
        <color indexed="8"/>
      </right>
      <top style="thin">
        <color indexed="8"/>
      </top>
      <bottom/>
      <diagonal/>
    </border>
    <border>
      <left/>
      <right style="thin">
        <color indexed="8"/>
      </right>
      <top style="thin">
        <color indexed="8"/>
      </top>
      <bottom/>
      <diagonal/>
    </border>
    <border>
      <left style="medium">
        <color indexed="8"/>
      </left>
      <right style="thin">
        <color indexed="8"/>
      </right>
      <top/>
      <bottom/>
      <diagonal/>
    </border>
    <border>
      <left/>
      <right style="thin">
        <color indexed="8"/>
      </right>
      <top/>
      <bottom/>
      <diagonal/>
    </border>
    <border>
      <left style="medium">
        <color indexed="8"/>
      </left>
      <right style="thin">
        <color indexed="8"/>
      </right>
      <top/>
      <bottom style="thin">
        <color indexed="8"/>
      </bottom>
      <diagonal/>
    </border>
    <border>
      <left/>
      <right style="thin">
        <color indexed="8"/>
      </right>
      <top/>
      <bottom style="thin">
        <color indexed="8"/>
      </bottom>
      <diagonal/>
    </border>
    <border>
      <left style="medium">
        <color indexed="8"/>
      </left>
      <right style="thin">
        <color indexed="8"/>
      </right>
      <top/>
      <bottom style="thin">
        <color indexed="64"/>
      </bottom>
      <diagonal/>
    </border>
    <border>
      <left/>
      <right style="thin">
        <color indexed="8"/>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8"/>
      </left>
      <right style="thin">
        <color indexed="8"/>
      </right>
      <top/>
      <bottom style="medium">
        <color indexed="8"/>
      </bottom>
      <diagonal/>
    </border>
    <border>
      <left/>
      <right style="thin">
        <color indexed="8"/>
      </right>
      <top/>
      <bottom style="medium">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medium">
        <color indexed="64"/>
      </top>
      <bottom style="thin">
        <color indexed="8"/>
      </bottom>
      <diagonal/>
    </border>
    <border>
      <left style="thin">
        <color indexed="8"/>
      </left>
      <right style="thin">
        <color indexed="8"/>
      </right>
      <top style="medium">
        <color indexed="64"/>
      </top>
      <bottom/>
      <diagonal/>
    </border>
    <border>
      <left/>
      <right/>
      <top style="medium">
        <color indexed="64"/>
      </top>
      <bottom style="thin">
        <color indexed="8"/>
      </bottom>
      <diagonal/>
    </border>
    <border>
      <left style="thin">
        <color indexed="8"/>
      </left>
      <right style="thin">
        <color indexed="8"/>
      </right>
      <top/>
      <bottom style="medium">
        <color indexed="64"/>
      </bottom>
      <diagonal/>
    </border>
    <border>
      <left style="medium">
        <color indexed="8"/>
      </left>
      <right style="medium">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style="medium">
        <color indexed="64"/>
      </top>
      <bottom style="thin">
        <color indexed="64"/>
      </bottom>
      <diagonal/>
    </border>
    <border>
      <left style="medium">
        <color indexed="8"/>
      </left>
      <right style="medium">
        <color indexed="8"/>
      </right>
      <top style="thin">
        <color indexed="64"/>
      </top>
      <bottom style="thin">
        <color indexed="64"/>
      </bottom>
      <diagonal/>
    </border>
    <border>
      <left style="medium">
        <color indexed="8"/>
      </left>
      <right style="medium">
        <color indexed="8"/>
      </right>
      <top/>
      <bottom style="thin">
        <color indexed="64"/>
      </bottom>
      <diagonal/>
    </border>
    <border>
      <left style="medium">
        <color indexed="8"/>
      </left>
      <right style="medium">
        <color indexed="8"/>
      </right>
      <top style="thin">
        <color indexed="8"/>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8"/>
      </left>
      <right/>
      <top style="medium">
        <color indexed="8"/>
      </top>
      <bottom style="medium">
        <color indexed="64"/>
      </bottom>
      <diagonal/>
    </border>
    <border>
      <left style="medium">
        <color indexed="64"/>
      </left>
      <right style="medium">
        <color indexed="8"/>
      </right>
      <top style="medium">
        <color indexed="8"/>
      </top>
      <bottom style="medium">
        <color indexed="64"/>
      </bottom>
      <diagonal/>
    </border>
    <border>
      <left/>
      <right/>
      <top style="thin">
        <color indexed="8"/>
      </top>
      <bottom style="thin">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8"/>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bottom/>
      <diagonal/>
    </border>
    <border>
      <left style="medium">
        <color indexed="8"/>
      </left>
      <right style="medium">
        <color indexed="64"/>
      </right>
      <top style="thin">
        <color indexed="8"/>
      </top>
      <bottom/>
      <diagonal/>
    </border>
    <border>
      <left style="medium">
        <color indexed="8"/>
      </left>
      <right style="medium">
        <color indexed="64"/>
      </right>
      <top/>
      <bottom/>
      <diagonal/>
    </border>
    <border>
      <left style="medium">
        <color indexed="64"/>
      </left>
      <right style="medium">
        <color indexed="64"/>
      </right>
      <top style="medium">
        <color indexed="64"/>
      </top>
      <bottom/>
      <diagonal/>
    </border>
    <border>
      <left style="medium">
        <color indexed="8"/>
      </left>
      <right style="medium">
        <color indexed="64"/>
      </right>
      <top style="thin">
        <color indexed="8"/>
      </top>
      <bottom style="thin">
        <color indexed="64"/>
      </bottom>
      <diagonal/>
    </border>
    <border>
      <left/>
      <right style="thin">
        <color indexed="8"/>
      </right>
      <top style="medium">
        <color indexed="64"/>
      </top>
      <bottom/>
      <diagonal/>
    </border>
    <border>
      <left/>
      <right style="thin">
        <color indexed="8"/>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8"/>
      </left>
      <right style="medium">
        <color indexed="64"/>
      </right>
      <top style="medium">
        <color indexed="8"/>
      </top>
      <bottom style="medium">
        <color indexed="8"/>
      </bottom>
      <diagonal/>
    </border>
    <border>
      <left style="medium">
        <color indexed="64"/>
      </left>
      <right style="medium">
        <color indexed="64"/>
      </right>
      <top style="medium">
        <color indexed="64"/>
      </top>
      <bottom style="medium">
        <color indexed="8"/>
      </bottom>
      <diagonal/>
    </border>
    <border>
      <left style="medium">
        <color indexed="8"/>
      </left>
      <right style="medium">
        <color indexed="64"/>
      </right>
      <top style="medium">
        <color indexed="8"/>
      </top>
      <bottom/>
      <diagonal/>
    </border>
    <border>
      <left style="medium">
        <color indexed="8"/>
      </left>
      <right style="medium">
        <color indexed="64"/>
      </right>
      <top/>
      <bottom style="medium">
        <color indexed="8"/>
      </bottom>
      <diagonal/>
    </border>
    <border>
      <left/>
      <right style="medium">
        <color indexed="8"/>
      </right>
      <top style="medium">
        <color indexed="8"/>
      </top>
      <bottom/>
      <diagonal/>
    </border>
    <border>
      <left/>
      <right/>
      <top style="medium">
        <color indexed="8"/>
      </top>
      <bottom style="medium">
        <color indexed="64"/>
      </bottom>
      <diagonal/>
    </border>
    <border>
      <left style="medium">
        <color indexed="8"/>
      </left>
      <right/>
      <top/>
      <bottom style="medium">
        <color indexed="64"/>
      </bottom>
      <diagonal/>
    </border>
    <border>
      <left/>
      <right style="medium">
        <color indexed="8"/>
      </right>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8"/>
      </left>
      <right style="medium">
        <color indexed="8"/>
      </right>
      <top style="medium">
        <color indexed="8"/>
      </top>
      <bottom style="medium">
        <color indexed="64"/>
      </bottom>
      <diagonal/>
    </border>
    <border>
      <left style="thin">
        <color indexed="8"/>
      </left>
      <right style="medium">
        <color indexed="8"/>
      </right>
      <top style="thin">
        <color indexed="8"/>
      </top>
      <bottom/>
      <diagonal/>
    </border>
    <border>
      <left style="thin">
        <color indexed="8"/>
      </left>
      <right style="medium">
        <color indexed="8"/>
      </right>
      <top/>
      <bottom style="thin">
        <color indexed="8"/>
      </bottom>
      <diagonal/>
    </border>
    <border>
      <left style="thin">
        <color indexed="8"/>
      </left>
      <right style="medium">
        <color indexed="8"/>
      </right>
      <top/>
      <bottom style="thin">
        <color indexed="64"/>
      </bottom>
      <diagonal/>
    </border>
    <border>
      <left style="thin">
        <color indexed="8"/>
      </left>
      <right style="medium">
        <color indexed="8"/>
      </right>
      <top style="thin">
        <color indexed="64"/>
      </top>
      <bottom/>
      <diagonal/>
    </border>
    <border>
      <left style="thin">
        <color indexed="8"/>
      </left>
      <right style="medium">
        <color indexed="8"/>
      </right>
      <top/>
      <bottom style="medium">
        <color indexed="8"/>
      </bottom>
      <diagonal/>
    </border>
    <border>
      <left style="medium">
        <color indexed="64"/>
      </left>
      <right/>
      <top style="medium">
        <color indexed="8"/>
      </top>
      <bottom style="medium">
        <color indexed="64"/>
      </bottom>
      <diagonal/>
    </border>
    <border>
      <left style="medium">
        <color indexed="8"/>
      </left>
      <right/>
      <top style="medium">
        <color indexed="64"/>
      </top>
      <bottom style="medium">
        <color indexed="8"/>
      </bottom>
      <diagonal/>
    </border>
    <border>
      <left/>
      <right style="medium">
        <color indexed="64"/>
      </right>
      <top style="medium">
        <color indexed="8"/>
      </top>
      <bottom style="medium">
        <color indexed="8"/>
      </bottom>
      <diagonal/>
    </border>
    <border>
      <left/>
      <right style="medium">
        <color indexed="8"/>
      </right>
      <top style="medium">
        <color indexed="8"/>
      </top>
      <bottom style="medium">
        <color indexed="64"/>
      </bottom>
      <diagonal/>
    </border>
    <border>
      <left style="medium">
        <color indexed="64"/>
      </left>
      <right style="medium">
        <color indexed="64"/>
      </right>
      <top style="medium">
        <color indexed="8"/>
      </top>
      <bottom style="medium">
        <color indexed="64"/>
      </bottom>
      <diagonal/>
    </border>
    <border>
      <left style="medium">
        <color indexed="64"/>
      </left>
      <right/>
      <top/>
      <bottom style="thin">
        <color indexed="64"/>
      </bottom>
      <diagonal/>
    </border>
    <border>
      <left style="medium">
        <color indexed="8"/>
      </left>
      <right style="medium">
        <color indexed="8"/>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8"/>
      </left>
      <right style="medium">
        <color indexed="8"/>
      </right>
      <top style="medium">
        <color indexed="64"/>
      </top>
      <bottom style="medium">
        <color indexed="8"/>
      </bottom>
      <diagonal/>
    </border>
    <border>
      <left/>
      <right style="medium">
        <color indexed="64"/>
      </right>
      <top style="medium">
        <color indexed="8"/>
      </top>
      <bottom style="medium">
        <color indexed="64"/>
      </bottom>
      <diagonal/>
    </border>
    <border>
      <left/>
      <right style="medium">
        <color indexed="64"/>
      </right>
      <top style="medium">
        <color indexed="8"/>
      </top>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bottom/>
      <diagonal/>
    </border>
    <border>
      <left style="thin">
        <color indexed="8"/>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top/>
      <bottom style="medium">
        <color indexed="8"/>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thin">
        <color indexed="8"/>
      </left>
      <right style="medium">
        <color indexed="64"/>
      </right>
      <top style="thin">
        <color indexed="8"/>
      </top>
      <bottom/>
      <diagonal/>
    </border>
    <border>
      <left style="thin">
        <color indexed="8"/>
      </left>
      <right style="medium">
        <color indexed="64"/>
      </right>
      <top/>
      <bottom style="medium">
        <color indexed="64"/>
      </bottom>
      <diagonal/>
    </border>
    <border>
      <left/>
      <right style="medium">
        <color indexed="64"/>
      </right>
      <top style="medium">
        <color indexed="64"/>
      </top>
      <bottom style="thin">
        <color indexed="8"/>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8"/>
      </left>
      <right style="medium">
        <color indexed="64"/>
      </right>
      <top/>
      <bottom style="thin">
        <color indexed="64"/>
      </bottom>
      <diagonal/>
    </border>
    <border>
      <left/>
      <right style="medium">
        <color indexed="8"/>
      </right>
      <top style="thin">
        <color indexed="8"/>
      </top>
      <bottom style="thin">
        <color indexed="64"/>
      </bottom>
      <diagonal/>
    </border>
    <border>
      <left style="medium">
        <color indexed="8"/>
      </left>
      <right/>
      <top style="thin">
        <color indexed="64"/>
      </top>
      <bottom style="thin">
        <color indexed="64"/>
      </bottom>
      <diagonal/>
    </border>
    <border>
      <left/>
      <right style="medium">
        <color indexed="8"/>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524">
    <xf numFmtId="0" fontId="0" fillId="0" borderId="0" xfId="0"/>
    <xf numFmtId="0" fontId="3" fillId="0" borderId="0" xfId="2" applyFont="1" applyProtection="1">
      <protection hidden="1"/>
    </xf>
    <xf numFmtId="0" fontId="3" fillId="0" borderId="1" xfId="2" applyFont="1" applyBorder="1" applyProtection="1">
      <protection hidden="1"/>
    </xf>
    <xf numFmtId="0" fontId="5" fillId="0" borderId="2" xfId="2" applyFont="1" applyBorder="1" applyAlignment="1" applyProtection="1">
      <alignment horizontal="left"/>
      <protection hidden="1"/>
    </xf>
    <xf numFmtId="0" fontId="5" fillId="0" borderId="2" xfId="2" applyFont="1" applyBorder="1" applyProtection="1">
      <protection hidden="1"/>
    </xf>
    <xf numFmtId="0" fontId="3" fillId="0" borderId="2" xfId="2" applyFont="1" applyBorder="1" applyProtection="1">
      <protection hidden="1"/>
    </xf>
    <xf numFmtId="0" fontId="3" fillId="0" borderId="3" xfId="2" applyFont="1" applyBorder="1" applyProtection="1">
      <protection hidden="1"/>
    </xf>
    <xf numFmtId="0" fontId="3" fillId="0" borderId="4" xfId="2" applyFont="1" applyBorder="1" applyProtection="1">
      <protection hidden="1"/>
    </xf>
    <xf numFmtId="0" fontId="3" fillId="0" borderId="5" xfId="2" applyFont="1" applyBorder="1" applyProtection="1">
      <protection hidden="1"/>
    </xf>
    <xf numFmtId="0" fontId="3" fillId="0" borderId="0" xfId="2" applyFont="1" applyAlignment="1" applyProtection="1">
      <alignment horizontal="left"/>
      <protection hidden="1"/>
    </xf>
    <xf numFmtId="0" fontId="3" fillId="0" borderId="0" xfId="2" applyFont="1" applyAlignment="1" applyProtection="1">
      <alignment horizontal="right"/>
      <protection hidden="1"/>
    </xf>
    <xf numFmtId="0" fontId="3" fillId="0" borderId="0" xfId="2" quotePrefix="1" applyFont="1" applyAlignment="1" applyProtection="1">
      <alignment horizontal="left"/>
      <protection hidden="1"/>
    </xf>
    <xf numFmtId="0" fontId="3" fillId="0" borderId="8" xfId="2" applyFont="1" applyBorder="1" applyProtection="1">
      <protection hidden="1"/>
    </xf>
    <xf numFmtId="0" fontId="3" fillId="0" borderId="9" xfId="2" applyFont="1" applyBorder="1" applyProtection="1">
      <protection hidden="1"/>
    </xf>
    <xf numFmtId="0" fontId="3" fillId="0" borderId="10" xfId="2" applyFont="1" applyBorder="1" applyProtection="1">
      <protection hidden="1"/>
    </xf>
    <xf numFmtId="0" fontId="3" fillId="0" borderId="11" xfId="2" applyFont="1" applyBorder="1" applyProtection="1">
      <protection hidden="1"/>
    </xf>
    <xf numFmtId="0" fontId="5" fillId="0" borderId="0" xfId="2" applyFont="1" applyAlignment="1" applyProtection="1">
      <alignment horizontal="left"/>
      <protection hidden="1"/>
    </xf>
    <xf numFmtId="0" fontId="5" fillId="0" borderId="0" xfId="2" applyFont="1" applyProtection="1">
      <protection hidden="1"/>
    </xf>
    <xf numFmtId="0" fontId="3" fillId="0" borderId="12" xfId="2" applyFont="1" applyBorder="1" applyProtection="1">
      <protection hidden="1"/>
    </xf>
    <xf numFmtId="0" fontId="3" fillId="0" borderId="13" xfId="2" applyFont="1" applyBorder="1" applyProtection="1">
      <protection hidden="1"/>
    </xf>
    <xf numFmtId="0" fontId="5" fillId="0" borderId="14" xfId="2" applyFont="1" applyBorder="1" applyAlignment="1" applyProtection="1">
      <alignment horizontal="left"/>
      <protection hidden="1"/>
    </xf>
    <xf numFmtId="0" fontId="5" fillId="0" borderId="14" xfId="2" applyFont="1" applyBorder="1" applyProtection="1">
      <protection hidden="1"/>
    </xf>
    <xf numFmtId="0" fontId="3" fillId="0" borderId="14" xfId="2" applyFont="1" applyBorder="1" applyProtection="1">
      <protection hidden="1"/>
    </xf>
    <xf numFmtId="0" fontId="3" fillId="0" borderId="15" xfId="2" applyFont="1" applyBorder="1" applyProtection="1">
      <protection hidden="1"/>
    </xf>
    <xf numFmtId="0" fontId="5" fillId="0" borderId="9" xfId="2" applyFont="1" applyBorder="1" applyProtection="1">
      <protection hidden="1"/>
    </xf>
    <xf numFmtId="0" fontId="3" fillId="0" borderId="7" xfId="2" applyFont="1" applyBorder="1" applyProtection="1">
      <protection hidden="1"/>
    </xf>
    <xf numFmtId="0" fontId="3" fillId="0" borderId="16" xfId="2" applyFont="1" applyBorder="1" applyProtection="1">
      <protection hidden="1"/>
    </xf>
    <xf numFmtId="0" fontId="3" fillId="0" borderId="17" xfId="2" applyFont="1" applyBorder="1" applyProtection="1">
      <protection hidden="1"/>
    </xf>
    <xf numFmtId="0" fontId="3" fillId="0" borderId="0" xfId="3" applyFont="1" applyProtection="1">
      <protection hidden="1"/>
    </xf>
    <xf numFmtId="0" fontId="3" fillId="0" borderId="0" xfId="3" applyFont="1" applyAlignment="1" applyProtection="1">
      <alignment horizontal="centerContinuous"/>
      <protection hidden="1"/>
    </xf>
    <xf numFmtId="0" fontId="3" fillId="0" borderId="21" xfId="3" applyFont="1" applyBorder="1" applyAlignment="1" applyProtection="1">
      <alignment horizontal="left"/>
      <protection hidden="1"/>
    </xf>
    <xf numFmtId="0" fontId="3" fillId="0" borderId="22" xfId="3" applyFont="1" applyBorder="1" applyAlignment="1" applyProtection="1">
      <alignment horizontal="left"/>
      <protection hidden="1"/>
    </xf>
    <xf numFmtId="0" fontId="3" fillId="0" borderId="0" xfId="3" applyFont="1" applyAlignment="1" applyProtection="1">
      <alignment horizontal="center"/>
      <protection hidden="1"/>
    </xf>
    <xf numFmtId="0" fontId="3" fillId="0" borderId="0" xfId="3" applyFont="1" applyAlignment="1" applyProtection="1">
      <alignment horizontal="left"/>
      <protection hidden="1"/>
    </xf>
    <xf numFmtId="0" fontId="3" fillId="0" borderId="0" xfId="4" applyFont="1" applyProtection="1">
      <protection hidden="1"/>
    </xf>
    <xf numFmtId="0" fontId="4" fillId="0" borderId="0" xfId="4" applyFont="1" applyAlignment="1" applyProtection="1">
      <alignment horizontal="centerContinuous"/>
      <protection hidden="1"/>
    </xf>
    <xf numFmtId="0" fontId="3" fillId="0" borderId="18" xfId="4" applyFont="1" applyBorder="1" applyProtection="1">
      <protection hidden="1"/>
    </xf>
    <xf numFmtId="0" fontId="3" fillId="0" borderId="11" xfId="4" applyFont="1" applyBorder="1" applyProtection="1">
      <protection hidden="1"/>
    </xf>
    <xf numFmtId="0" fontId="3" fillId="0" borderId="22" xfId="4" applyFont="1" applyBorder="1" applyAlignment="1" applyProtection="1">
      <alignment horizontal="left"/>
      <protection hidden="1"/>
    </xf>
    <xf numFmtId="0" fontId="3" fillId="0" borderId="25" xfId="4" applyFont="1" applyBorder="1" applyAlignment="1" applyProtection="1">
      <alignment horizontal="left"/>
      <protection hidden="1"/>
    </xf>
    <xf numFmtId="0" fontId="3" fillId="0" borderId="59" xfId="4" applyFont="1" applyBorder="1" applyAlignment="1" applyProtection="1">
      <alignment horizontal="left"/>
      <protection hidden="1"/>
    </xf>
    <xf numFmtId="0" fontId="3" fillId="0" borderId="0" xfId="4" applyFont="1" applyAlignment="1" applyProtection="1">
      <alignment horizontal="center"/>
      <protection hidden="1"/>
    </xf>
    <xf numFmtId="0" fontId="3" fillId="0" borderId="0" xfId="5" applyFont="1" applyProtection="1">
      <protection hidden="1"/>
    </xf>
    <xf numFmtId="0" fontId="5" fillId="0" borderId="11" xfId="5" applyFont="1" applyBorder="1" applyProtection="1">
      <protection hidden="1"/>
    </xf>
    <xf numFmtId="0" fontId="10" fillId="0" borderId="0" xfId="5" applyFont="1" applyProtection="1">
      <protection hidden="1"/>
    </xf>
    <xf numFmtId="0" fontId="3" fillId="0" borderId="0" xfId="6" applyFont="1" applyProtection="1">
      <protection hidden="1"/>
    </xf>
    <xf numFmtId="0" fontId="4" fillId="0" borderId="0" xfId="6" applyFont="1" applyAlignment="1" applyProtection="1">
      <alignment horizontal="centerContinuous"/>
      <protection hidden="1"/>
    </xf>
    <xf numFmtId="0" fontId="3" fillId="0" borderId="0" xfId="6" applyFont="1" applyAlignment="1" applyProtection="1">
      <alignment horizontal="centerContinuous"/>
      <protection hidden="1"/>
    </xf>
    <xf numFmtId="0" fontId="3" fillId="0" borderId="18" xfId="6" applyFont="1" applyBorder="1" applyProtection="1">
      <protection hidden="1"/>
    </xf>
    <xf numFmtId="0" fontId="4" fillId="0" borderId="19" xfId="6" applyFont="1" applyBorder="1" applyProtection="1">
      <protection hidden="1"/>
    </xf>
    <xf numFmtId="0" fontId="4" fillId="0" borderId="19" xfId="6" applyFont="1" applyBorder="1" applyAlignment="1" applyProtection="1">
      <alignment horizontal="center"/>
      <protection hidden="1"/>
    </xf>
    <xf numFmtId="0" fontId="10" fillId="0" borderId="0" xfId="6" applyFont="1" applyProtection="1">
      <protection hidden="1"/>
    </xf>
    <xf numFmtId="0" fontId="3" fillId="0" borderId="23" xfId="6" applyFont="1" applyBorder="1" applyProtection="1">
      <protection hidden="1"/>
    </xf>
    <xf numFmtId="0" fontId="6" fillId="0" borderId="0" xfId="6" applyFont="1" applyProtection="1">
      <protection hidden="1"/>
    </xf>
    <xf numFmtId="0" fontId="9" fillId="0" borderId="0" xfId="6" applyFont="1" applyProtection="1">
      <protection hidden="1"/>
    </xf>
    <xf numFmtId="0" fontId="3" fillId="0" borderId="0" xfId="6" quotePrefix="1" applyFont="1" applyProtection="1">
      <protection hidden="1"/>
    </xf>
    <xf numFmtId="0" fontId="3" fillId="0" borderId="0" xfId="7" applyFont="1" applyProtection="1">
      <protection hidden="1"/>
    </xf>
    <xf numFmtId="0" fontId="5" fillId="0" borderId="0" xfId="7" applyFont="1" applyProtection="1">
      <protection hidden="1"/>
    </xf>
    <xf numFmtId="0" fontId="3" fillId="0" borderId="29" xfId="7" applyFont="1" applyBorder="1" applyProtection="1">
      <protection hidden="1"/>
    </xf>
    <xf numFmtId="0" fontId="5" fillId="0" borderId="30" xfId="7" applyFont="1" applyBorder="1" applyAlignment="1" applyProtection="1">
      <alignment horizontal="left"/>
      <protection hidden="1"/>
    </xf>
    <xf numFmtId="0" fontId="5" fillId="0" borderId="30" xfId="7" applyFont="1" applyBorder="1" applyProtection="1">
      <protection hidden="1"/>
    </xf>
    <xf numFmtId="0" fontId="3" fillId="0" borderId="35" xfId="7" applyFont="1" applyBorder="1" applyAlignment="1" applyProtection="1">
      <alignment horizontal="center"/>
      <protection hidden="1"/>
    </xf>
    <xf numFmtId="0" fontId="10" fillId="0" borderId="0" xfId="7" applyFont="1" applyProtection="1">
      <protection hidden="1"/>
    </xf>
    <xf numFmtId="0" fontId="3" fillId="0" borderId="36" xfId="7" applyFont="1" applyBorder="1" applyProtection="1">
      <protection hidden="1"/>
    </xf>
    <xf numFmtId="0" fontId="3" fillId="0" borderId="38" xfId="7" applyFont="1" applyBorder="1" applyProtection="1">
      <protection hidden="1"/>
    </xf>
    <xf numFmtId="0" fontId="3" fillId="0" borderId="40" xfId="7" applyFont="1" applyBorder="1" applyProtection="1">
      <protection hidden="1"/>
    </xf>
    <xf numFmtId="0" fontId="3" fillId="0" borderId="42" xfId="7" applyFont="1" applyBorder="1" applyProtection="1">
      <protection hidden="1"/>
    </xf>
    <xf numFmtId="0" fontId="3" fillId="0" borderId="44" xfId="7" applyFont="1" applyBorder="1" applyProtection="1">
      <protection hidden="1"/>
    </xf>
    <xf numFmtId="0" fontId="3" fillId="0" borderId="47" xfId="7" applyFont="1" applyBorder="1" applyProtection="1">
      <protection hidden="1"/>
    </xf>
    <xf numFmtId="0" fontId="3" fillId="0" borderId="51" xfId="7" applyFont="1" applyBorder="1" applyProtection="1">
      <protection hidden="1"/>
    </xf>
    <xf numFmtId="0" fontId="9" fillId="0" borderId="0" xfId="7" applyFont="1" applyProtection="1">
      <protection hidden="1"/>
    </xf>
    <xf numFmtId="0" fontId="3" fillId="0" borderId="0" xfId="8" applyFont="1" applyProtection="1">
      <protection hidden="1"/>
    </xf>
    <xf numFmtId="0" fontId="6" fillId="0" borderId="0" xfId="8" applyFont="1" applyProtection="1">
      <protection hidden="1"/>
    </xf>
    <xf numFmtId="0" fontId="3" fillId="0" borderId="0" xfId="4" quotePrefix="1" applyFont="1" applyProtection="1">
      <protection hidden="1"/>
    </xf>
    <xf numFmtId="0" fontId="3" fillId="0" borderId="0" xfId="7" quotePrefix="1" applyFont="1" applyProtection="1">
      <protection hidden="1"/>
    </xf>
    <xf numFmtId="0" fontId="4" fillId="0" borderId="0" xfId="5" applyFont="1" applyAlignment="1" applyProtection="1">
      <alignment horizontal="center"/>
      <protection hidden="1"/>
    </xf>
    <xf numFmtId="0" fontId="6" fillId="0" borderId="0" xfId="0" applyFont="1" applyAlignment="1" applyProtection="1">
      <alignment horizontal="center"/>
      <protection hidden="1"/>
    </xf>
    <xf numFmtId="0" fontId="4" fillId="0" borderId="0" xfId="7" applyFont="1" applyAlignment="1" applyProtection="1">
      <alignment horizontal="center"/>
      <protection hidden="1"/>
    </xf>
    <xf numFmtId="0" fontId="5" fillId="0" borderId="0" xfId="8" applyFont="1" applyAlignment="1" applyProtection="1">
      <alignment horizontal="center"/>
      <protection hidden="1"/>
    </xf>
    <xf numFmtId="0" fontId="10" fillId="0" borderId="0" xfId="4" applyFont="1" applyAlignment="1" applyProtection="1">
      <alignment horizontal="center"/>
      <protection hidden="1"/>
    </xf>
    <xf numFmtId="0" fontId="5" fillId="0" borderId="0" xfId="3" applyFont="1" applyAlignment="1" applyProtection="1">
      <alignment horizontal="center"/>
      <protection hidden="1"/>
    </xf>
    <xf numFmtId="0" fontId="8" fillId="0" borderId="0" xfId="8" applyFont="1" applyProtection="1">
      <protection hidden="1"/>
    </xf>
    <xf numFmtId="0" fontId="4" fillId="0" borderId="0" xfId="3" applyFont="1" applyAlignment="1" applyProtection="1">
      <alignment horizontal="left"/>
      <protection hidden="1"/>
    </xf>
    <xf numFmtId="0" fontId="3" fillId="0" borderId="23" xfId="3" applyFont="1" applyBorder="1" applyAlignment="1" applyProtection="1">
      <alignment horizontal="left"/>
      <protection hidden="1"/>
    </xf>
    <xf numFmtId="0" fontId="3" fillId="0" borderId="29" xfId="3" applyFont="1" applyBorder="1" applyAlignment="1" applyProtection="1">
      <alignment horizontal="left"/>
      <protection hidden="1"/>
    </xf>
    <xf numFmtId="0" fontId="3" fillId="0" borderId="65" xfId="3" applyFont="1" applyBorder="1" applyAlignment="1" applyProtection="1">
      <alignment horizontal="center"/>
      <protection hidden="1"/>
    </xf>
    <xf numFmtId="0" fontId="3" fillId="0" borderId="66" xfId="3" applyFont="1" applyBorder="1" applyAlignment="1" applyProtection="1">
      <alignment horizontal="center"/>
      <protection hidden="1"/>
    </xf>
    <xf numFmtId="0" fontId="3" fillId="0" borderId="66" xfId="4" applyFont="1" applyBorder="1" applyAlignment="1" applyProtection="1">
      <alignment horizontal="center"/>
      <protection hidden="1"/>
    </xf>
    <xf numFmtId="0" fontId="3" fillId="0" borderId="65" xfId="4" applyFont="1" applyBorder="1" applyAlignment="1" applyProtection="1">
      <alignment horizontal="center"/>
      <protection hidden="1"/>
    </xf>
    <xf numFmtId="0" fontId="3" fillId="0" borderId="67" xfId="4" applyFont="1" applyBorder="1" applyAlignment="1" applyProtection="1">
      <alignment horizontal="center"/>
      <protection hidden="1"/>
    </xf>
    <xf numFmtId="0" fontId="3" fillId="0" borderId="68" xfId="4" applyFont="1" applyBorder="1" applyAlignment="1" applyProtection="1">
      <alignment horizontal="left"/>
      <protection hidden="1"/>
    </xf>
    <xf numFmtId="0" fontId="3" fillId="0" borderId="69" xfId="3" applyFont="1" applyBorder="1" applyAlignment="1" applyProtection="1">
      <alignment horizontal="left"/>
      <protection hidden="1"/>
    </xf>
    <xf numFmtId="0" fontId="3" fillId="0" borderId="28" xfId="4" applyFont="1" applyBorder="1" applyAlignment="1" applyProtection="1">
      <alignment horizontal="left"/>
      <protection hidden="1"/>
    </xf>
    <xf numFmtId="0" fontId="8" fillId="0" borderId="66" xfId="5" applyFont="1" applyBorder="1" applyAlignment="1" applyProtection="1">
      <alignment horizontal="center"/>
      <protection hidden="1"/>
    </xf>
    <xf numFmtId="0" fontId="8" fillId="0" borderId="67" xfId="5" applyFont="1" applyBorder="1" applyAlignment="1" applyProtection="1">
      <alignment horizontal="center"/>
      <protection hidden="1"/>
    </xf>
    <xf numFmtId="0" fontId="3" fillId="0" borderId="72" xfId="6" applyFont="1" applyBorder="1" applyProtection="1">
      <protection hidden="1"/>
    </xf>
    <xf numFmtId="0" fontId="3" fillId="0" borderId="0" xfId="2" applyFont="1" applyAlignment="1" applyProtection="1">
      <alignment horizontal="center"/>
      <protection hidden="1"/>
    </xf>
    <xf numFmtId="0" fontId="3" fillId="0" borderId="0" xfId="2" applyFont="1" applyAlignment="1" applyProtection="1">
      <alignment vertical="top" wrapText="1"/>
      <protection hidden="1"/>
    </xf>
    <xf numFmtId="0" fontId="5" fillId="0" borderId="0" xfId="2" applyFont="1" applyAlignment="1" applyProtection="1">
      <alignment horizontal="center"/>
      <protection locked="0" hidden="1"/>
    </xf>
    <xf numFmtId="0" fontId="0" fillId="0" borderId="0" xfId="0" applyAlignment="1">
      <alignment horizontal="left"/>
    </xf>
    <xf numFmtId="166" fontId="8" fillId="0" borderId="0" xfId="3" applyNumberFormat="1" applyFont="1" applyProtection="1">
      <protection locked="0" hidden="1"/>
    </xf>
    <xf numFmtId="166" fontId="3" fillId="0" borderId="0" xfId="4" applyNumberFormat="1" applyFont="1" applyProtection="1">
      <protection locked="0" hidden="1"/>
    </xf>
    <xf numFmtId="0" fontId="5" fillId="0" borderId="64" xfId="3" applyFont="1" applyBorder="1" applyAlignment="1" applyProtection="1">
      <alignment horizontal="center" vertical="center" wrapText="1"/>
      <protection hidden="1"/>
    </xf>
    <xf numFmtId="0" fontId="5" fillId="0" borderId="12" xfId="3" applyFont="1" applyBorder="1" applyAlignment="1" applyProtection="1">
      <alignment horizontal="left" vertical="center"/>
      <protection hidden="1"/>
    </xf>
    <xf numFmtId="0" fontId="5" fillId="0" borderId="19" xfId="3" applyFont="1" applyBorder="1" applyAlignment="1" applyProtection="1">
      <alignment horizontal="center" vertical="center"/>
      <protection hidden="1"/>
    </xf>
    <xf numFmtId="0" fontId="5" fillId="0" borderId="73" xfId="3" applyFont="1" applyBorder="1" applyAlignment="1" applyProtection="1">
      <alignment horizontal="left" vertical="center"/>
      <protection hidden="1"/>
    </xf>
    <xf numFmtId="0" fontId="3" fillId="0" borderId="76" xfId="3" applyFont="1" applyBorder="1" applyAlignment="1" applyProtection="1">
      <alignment horizontal="left"/>
      <protection hidden="1"/>
    </xf>
    <xf numFmtId="0" fontId="3" fillId="0" borderId="77" xfId="3" applyFont="1" applyBorder="1" applyAlignment="1" applyProtection="1">
      <alignment horizontal="left"/>
      <protection hidden="1"/>
    </xf>
    <xf numFmtId="0" fontId="3" fillId="0" borderId="78" xfId="3" applyFont="1" applyBorder="1" applyAlignment="1" applyProtection="1">
      <alignment horizontal="left"/>
      <protection hidden="1"/>
    </xf>
    <xf numFmtId="0" fontId="3" fillId="0" borderId="83" xfId="3" applyFont="1" applyBorder="1" applyAlignment="1" applyProtection="1">
      <alignment horizontal="left"/>
      <protection hidden="1"/>
    </xf>
    <xf numFmtId="0" fontId="5" fillId="0" borderId="0" xfId="4" applyFont="1" applyAlignment="1" applyProtection="1">
      <alignment horizontal="left"/>
      <protection hidden="1"/>
    </xf>
    <xf numFmtId="0" fontId="5" fillId="0" borderId="0" xfId="3" applyFont="1" applyProtection="1">
      <protection hidden="1"/>
    </xf>
    <xf numFmtId="0" fontId="5" fillId="0" borderId="0" xfId="3" applyFont="1" applyAlignment="1" applyProtection="1">
      <alignment horizontal="left"/>
      <protection hidden="1"/>
    </xf>
    <xf numFmtId="0" fontId="5" fillId="0" borderId="0" xfId="4" applyFont="1" applyProtection="1">
      <protection hidden="1"/>
    </xf>
    <xf numFmtId="0" fontId="5" fillId="0" borderId="0" xfId="4" applyFont="1" applyAlignment="1" applyProtection="1">
      <alignment horizontal="center"/>
      <protection hidden="1"/>
    </xf>
    <xf numFmtId="0" fontId="8" fillId="0" borderId="23" xfId="5" applyFont="1" applyBorder="1" applyAlignment="1" applyProtection="1">
      <alignment horizontal="left"/>
      <protection hidden="1"/>
    </xf>
    <xf numFmtId="0" fontId="3" fillId="0" borderId="83" xfId="5" applyFont="1" applyBorder="1" applyProtection="1">
      <protection hidden="1"/>
    </xf>
    <xf numFmtId="0" fontId="5" fillId="0" borderId="83" xfId="5" applyFont="1" applyBorder="1" applyProtection="1">
      <protection hidden="1"/>
    </xf>
    <xf numFmtId="0" fontId="3" fillId="0" borderId="78" xfId="5" applyFont="1" applyBorder="1" applyProtection="1">
      <protection hidden="1"/>
    </xf>
    <xf numFmtId="0" fontId="8" fillId="0" borderId="87" xfId="5" applyFont="1" applyBorder="1" applyAlignment="1" applyProtection="1">
      <alignment horizontal="left"/>
      <protection hidden="1"/>
    </xf>
    <xf numFmtId="0" fontId="5" fillId="0" borderId="0" xfId="6" applyFont="1" applyAlignment="1" applyProtection="1">
      <alignment horizontal="center"/>
      <protection hidden="1"/>
    </xf>
    <xf numFmtId="0" fontId="5" fillId="0" borderId="0" xfId="6" applyFont="1" applyAlignment="1" applyProtection="1">
      <alignment horizontal="left"/>
      <protection hidden="1"/>
    </xf>
    <xf numFmtId="0" fontId="3" fillId="0" borderId="31" xfId="6" applyFont="1" applyBorder="1" applyProtection="1">
      <protection hidden="1"/>
    </xf>
    <xf numFmtId="0" fontId="3" fillId="2" borderId="83" xfId="5" applyFont="1" applyFill="1" applyBorder="1" applyProtection="1">
      <protection hidden="1"/>
    </xf>
    <xf numFmtId="0" fontId="7" fillId="0" borderId="0" xfId="0" applyFont="1" applyProtection="1">
      <protection locked="0" hidden="1"/>
    </xf>
    <xf numFmtId="0" fontId="5" fillId="0" borderId="0" xfId="2" applyFont="1" applyProtection="1">
      <protection locked="0" hidden="1"/>
    </xf>
    <xf numFmtId="0" fontId="7" fillId="0" borderId="0" xfId="0" applyFont="1" applyAlignment="1" applyProtection="1">
      <alignment horizontal="center"/>
      <protection locked="0" hidden="1"/>
    </xf>
    <xf numFmtId="0" fontId="4" fillId="0" borderId="101" xfId="6" applyFont="1" applyBorder="1" applyAlignment="1" applyProtection="1">
      <alignment horizontal="left"/>
      <protection hidden="1"/>
    </xf>
    <xf numFmtId="0" fontId="3" fillId="2" borderId="0" xfId="3" applyFont="1" applyFill="1" applyAlignment="1" applyProtection="1">
      <alignment wrapText="1"/>
      <protection hidden="1"/>
    </xf>
    <xf numFmtId="0" fontId="3" fillId="0" borderId="0" xfId="3" applyFont="1" applyAlignment="1" applyProtection="1">
      <alignment wrapText="1"/>
      <protection hidden="1"/>
    </xf>
    <xf numFmtId="0" fontId="5" fillId="0" borderId="12" xfId="3" applyFont="1" applyBorder="1" applyAlignment="1" applyProtection="1">
      <alignment horizontal="left"/>
      <protection hidden="1"/>
    </xf>
    <xf numFmtId="166" fontId="5" fillId="0" borderId="14" xfId="1" applyNumberFormat="1" applyFont="1" applyBorder="1" applyAlignment="1" applyProtection="1">
      <alignment horizontal="left" wrapText="1"/>
    </xf>
    <xf numFmtId="0" fontId="3" fillId="0" borderId="14" xfId="3" applyFont="1" applyBorder="1" applyProtection="1">
      <protection hidden="1"/>
    </xf>
    <xf numFmtId="0" fontId="3" fillId="0" borderId="119" xfId="5" applyFont="1" applyBorder="1" applyProtection="1">
      <protection hidden="1"/>
    </xf>
    <xf numFmtId="0" fontId="5" fillId="3" borderId="15" xfId="4" applyFont="1" applyFill="1" applyBorder="1" applyAlignment="1" applyProtection="1">
      <alignment horizontal="left"/>
      <protection hidden="1"/>
    </xf>
    <xf numFmtId="164" fontId="3" fillId="3" borderId="12" xfId="4" applyNumberFormat="1" applyFont="1" applyFill="1" applyBorder="1" applyProtection="1">
      <protection hidden="1"/>
    </xf>
    <xf numFmtId="166" fontId="3" fillId="3" borderId="12" xfId="1" applyNumberFormat="1" applyFont="1" applyFill="1" applyBorder="1" applyProtection="1">
      <protection hidden="1"/>
    </xf>
    <xf numFmtId="0" fontId="5" fillId="3" borderId="70" xfId="4" applyFont="1" applyFill="1" applyBorder="1" applyAlignment="1" applyProtection="1">
      <alignment horizontal="left"/>
      <protection hidden="1"/>
    </xf>
    <xf numFmtId="164" fontId="3" fillId="3" borderId="64" xfId="4" applyNumberFormat="1" applyFont="1" applyFill="1" applyBorder="1" applyProtection="1">
      <protection hidden="1"/>
    </xf>
    <xf numFmtId="166" fontId="3" fillId="3" borderId="31" xfId="4" applyNumberFormat="1" applyFont="1" applyFill="1" applyBorder="1" applyProtection="1">
      <protection hidden="1"/>
    </xf>
    <xf numFmtId="0" fontId="5" fillId="3" borderId="116" xfId="4" applyFont="1" applyFill="1" applyBorder="1" applyAlignment="1" applyProtection="1">
      <alignment horizontal="left"/>
      <protection hidden="1"/>
    </xf>
    <xf numFmtId="166" fontId="3" fillId="3" borderId="24" xfId="4" applyNumberFormat="1" applyFont="1" applyFill="1" applyBorder="1" applyProtection="1">
      <protection hidden="1"/>
    </xf>
    <xf numFmtId="164" fontId="3" fillId="3" borderId="104" xfId="4" applyNumberFormat="1" applyFont="1" applyFill="1" applyBorder="1" applyProtection="1">
      <protection hidden="1"/>
    </xf>
    <xf numFmtId="0" fontId="5" fillId="3" borderId="24" xfId="4" applyFont="1" applyFill="1" applyBorder="1" applyAlignment="1" applyProtection="1">
      <alignment horizontal="left"/>
      <protection hidden="1"/>
    </xf>
    <xf numFmtId="164" fontId="3" fillId="3" borderId="124" xfId="4" applyNumberFormat="1" applyFont="1" applyFill="1" applyBorder="1" applyProtection="1">
      <protection hidden="1"/>
    </xf>
    <xf numFmtId="166" fontId="3" fillId="0" borderId="0" xfId="4" applyNumberFormat="1" applyFont="1" applyProtection="1">
      <protection hidden="1"/>
    </xf>
    <xf numFmtId="166" fontId="5" fillId="0" borderId="0" xfId="4" applyNumberFormat="1" applyFont="1" applyProtection="1">
      <protection hidden="1"/>
    </xf>
    <xf numFmtId="166" fontId="3" fillId="3" borderId="13" xfId="5" applyNumberFormat="1" applyFont="1" applyFill="1" applyBorder="1" applyProtection="1">
      <protection hidden="1"/>
    </xf>
    <xf numFmtId="166" fontId="3" fillId="3" borderId="86" xfId="5" applyNumberFormat="1" applyFont="1" applyFill="1" applyBorder="1" applyProtection="1">
      <protection hidden="1"/>
    </xf>
    <xf numFmtId="0" fontId="5" fillId="3" borderId="31" xfId="5" applyFont="1" applyFill="1" applyBorder="1" applyAlignment="1" applyProtection="1">
      <alignment horizontal="left"/>
      <protection hidden="1"/>
    </xf>
    <xf numFmtId="166" fontId="3" fillId="3" borderId="31" xfId="5" applyNumberFormat="1" applyFont="1" applyFill="1" applyBorder="1" applyProtection="1">
      <protection hidden="1"/>
    </xf>
    <xf numFmtId="166" fontId="3" fillId="3" borderId="64" xfId="5" applyNumberFormat="1" applyFont="1" applyFill="1" applyBorder="1" applyProtection="1">
      <protection hidden="1"/>
    </xf>
    <xf numFmtId="0" fontId="5" fillId="3" borderId="125" xfId="5" applyFont="1" applyFill="1" applyBorder="1" applyAlignment="1" applyProtection="1">
      <alignment horizontal="left"/>
      <protection hidden="1"/>
    </xf>
    <xf numFmtId="0" fontId="5" fillId="3" borderId="126" xfId="5" applyFont="1" applyFill="1" applyBorder="1" applyAlignment="1" applyProtection="1">
      <alignment horizontal="left"/>
      <protection hidden="1"/>
    </xf>
    <xf numFmtId="164" fontId="3" fillId="3" borderId="64" xfId="5" applyNumberFormat="1" applyFont="1" applyFill="1" applyBorder="1" applyProtection="1">
      <protection hidden="1"/>
    </xf>
    <xf numFmtId="166" fontId="3" fillId="3" borderId="117" xfId="5" applyNumberFormat="1" applyFont="1" applyFill="1" applyBorder="1" applyProtection="1">
      <protection hidden="1"/>
    </xf>
    <xf numFmtId="0" fontId="5" fillId="0" borderId="64" xfId="3" applyFont="1" applyBorder="1" applyAlignment="1" applyProtection="1">
      <alignment horizontal="left" vertical="center"/>
      <protection hidden="1"/>
    </xf>
    <xf numFmtId="0" fontId="5" fillId="0" borderId="78" xfId="3" applyFont="1" applyBorder="1" applyAlignment="1" applyProtection="1">
      <alignment horizontal="center" vertical="center" wrapText="1"/>
      <protection hidden="1"/>
    </xf>
    <xf numFmtId="0" fontId="3" fillId="0" borderId="9" xfId="5" applyFont="1" applyBorder="1" applyProtection="1">
      <protection hidden="1"/>
    </xf>
    <xf numFmtId="0" fontId="5" fillId="0" borderId="64" xfId="3" applyFont="1" applyBorder="1" applyAlignment="1" applyProtection="1">
      <alignment horizontal="center" vertical="center"/>
      <protection hidden="1"/>
    </xf>
    <xf numFmtId="0" fontId="3" fillId="0" borderId="14" xfId="8" applyFont="1" applyBorder="1" applyProtection="1">
      <protection hidden="1"/>
    </xf>
    <xf numFmtId="0" fontId="1" fillId="0" borderId="0" xfId="0" applyFont="1" applyAlignment="1">
      <alignment horizontal="left"/>
    </xf>
    <xf numFmtId="0" fontId="5" fillId="3" borderId="24" xfId="3" applyFont="1" applyFill="1" applyBorder="1" applyAlignment="1" applyProtection="1">
      <alignment horizontal="left"/>
      <protection hidden="1"/>
    </xf>
    <xf numFmtId="0" fontId="3" fillId="2" borderId="23" xfId="3" applyFont="1" applyFill="1" applyBorder="1" applyAlignment="1" applyProtection="1">
      <alignment horizontal="left"/>
      <protection hidden="1"/>
    </xf>
    <xf numFmtId="0" fontId="5" fillId="3" borderId="71" xfId="3" applyFont="1" applyFill="1" applyBorder="1" applyAlignment="1" applyProtection="1">
      <alignment horizontal="left"/>
      <protection hidden="1"/>
    </xf>
    <xf numFmtId="0" fontId="5" fillId="3" borderId="31" xfId="3" applyFont="1" applyFill="1" applyBorder="1" applyAlignment="1" applyProtection="1">
      <alignment horizontal="left"/>
      <protection hidden="1"/>
    </xf>
    <xf numFmtId="164" fontId="3" fillId="3" borderId="64" xfId="1" applyNumberFormat="1" applyFont="1" applyFill="1" applyBorder="1" applyProtection="1">
      <protection hidden="1"/>
    </xf>
    <xf numFmtId="0" fontId="3" fillId="0" borderId="69" xfId="4" applyFont="1" applyBorder="1" applyProtection="1">
      <protection hidden="1"/>
    </xf>
    <xf numFmtId="0" fontId="3" fillId="0" borderId="72" xfId="4" applyFont="1" applyBorder="1" applyProtection="1">
      <protection hidden="1"/>
    </xf>
    <xf numFmtId="0" fontId="3" fillId="0" borderId="23" xfId="4" applyFont="1" applyBorder="1" applyProtection="1">
      <protection hidden="1"/>
    </xf>
    <xf numFmtId="0" fontId="3" fillId="0" borderId="11" xfId="5" applyFont="1" applyBorder="1" applyProtection="1">
      <protection hidden="1"/>
    </xf>
    <xf numFmtId="0" fontId="3" fillId="0" borderId="23" xfId="5" applyFont="1" applyBorder="1" applyProtection="1">
      <protection hidden="1"/>
    </xf>
    <xf numFmtId="0" fontId="3" fillId="0" borderId="75" xfId="3" applyFont="1" applyBorder="1" applyAlignment="1" applyProtection="1">
      <alignment horizontal="center"/>
      <protection hidden="1"/>
    </xf>
    <xf numFmtId="0" fontId="5" fillId="0" borderId="19" xfId="3" applyFont="1" applyBorder="1" applyAlignment="1" applyProtection="1">
      <alignment horizontal="center" vertical="center" wrapText="1"/>
      <protection hidden="1"/>
    </xf>
    <xf numFmtId="0" fontId="3" fillId="0" borderId="75" xfId="3" applyFont="1" applyBorder="1" applyAlignment="1" applyProtection="1">
      <alignment horizontal="left"/>
      <protection hidden="1"/>
    </xf>
    <xf numFmtId="0" fontId="8" fillId="0" borderId="6" xfId="5" applyFont="1" applyBorder="1" applyAlignment="1" applyProtection="1">
      <alignment horizontal="left"/>
      <protection hidden="1"/>
    </xf>
    <xf numFmtId="164" fontId="3" fillId="6" borderId="76" xfId="1" applyNumberFormat="1" applyFont="1" applyFill="1" applyBorder="1" applyProtection="1">
      <protection hidden="1"/>
    </xf>
    <xf numFmtId="164" fontId="3" fillId="6" borderId="75" xfId="1" applyNumberFormat="1" applyFont="1" applyFill="1" applyBorder="1" applyProtection="1">
      <protection hidden="1"/>
    </xf>
    <xf numFmtId="164" fontId="3" fillId="6" borderId="64" xfId="1" applyNumberFormat="1" applyFont="1" applyFill="1" applyBorder="1" applyProtection="1">
      <protection hidden="1"/>
    </xf>
    <xf numFmtId="164" fontId="3" fillId="6" borderId="83" xfId="1" applyNumberFormat="1" applyFont="1" applyFill="1" applyBorder="1" applyProtection="1">
      <protection hidden="1"/>
    </xf>
    <xf numFmtId="164" fontId="3" fillId="6" borderId="78" xfId="1" applyNumberFormat="1" applyFont="1" applyFill="1" applyBorder="1" applyProtection="1">
      <protection hidden="1"/>
    </xf>
    <xf numFmtId="164" fontId="3" fillId="6" borderId="79" xfId="1" applyNumberFormat="1" applyFont="1" applyFill="1" applyBorder="1" applyProtection="1">
      <protection hidden="1"/>
    </xf>
    <xf numFmtId="164" fontId="3" fillId="0" borderId="26" xfId="1" applyNumberFormat="1" applyFont="1" applyBorder="1" applyProtection="1">
      <protection hidden="1"/>
    </xf>
    <xf numFmtId="166" fontId="3" fillId="0" borderId="26" xfId="1" applyNumberFormat="1" applyFont="1" applyBorder="1" applyProtection="1">
      <protection hidden="1"/>
    </xf>
    <xf numFmtId="164" fontId="3" fillId="3" borderId="24" xfId="1" applyNumberFormat="1" applyFont="1" applyFill="1" applyBorder="1" applyProtection="1">
      <protection hidden="1"/>
    </xf>
    <xf numFmtId="166" fontId="3" fillId="3" borderId="96" xfId="1" applyNumberFormat="1" applyFont="1" applyFill="1" applyBorder="1" applyProtection="1">
      <protection hidden="1"/>
    </xf>
    <xf numFmtId="166" fontId="3" fillId="3" borderId="97" xfId="1" applyNumberFormat="1" applyFont="1" applyFill="1" applyBorder="1" applyProtection="1">
      <protection hidden="1"/>
    </xf>
    <xf numFmtId="166" fontId="3" fillId="0" borderId="75" xfId="1" applyNumberFormat="1" applyFont="1" applyFill="1" applyBorder="1" applyProtection="1">
      <protection hidden="1"/>
    </xf>
    <xf numFmtId="166" fontId="3" fillId="3" borderId="64" xfId="1" applyNumberFormat="1" applyFont="1" applyFill="1" applyBorder="1" applyProtection="1">
      <protection hidden="1"/>
    </xf>
    <xf numFmtId="166" fontId="3" fillId="3" borderId="117" xfId="1" applyNumberFormat="1" applyFont="1" applyFill="1" applyBorder="1" applyProtection="1">
      <protection hidden="1"/>
    </xf>
    <xf numFmtId="164" fontId="3" fillId="0" borderId="26" xfId="4" applyNumberFormat="1" applyFont="1" applyBorder="1" applyProtection="1">
      <protection hidden="1"/>
    </xf>
    <xf numFmtId="166" fontId="3" fillId="0" borderId="26" xfId="4" applyNumberFormat="1" applyFont="1" applyBorder="1" applyProtection="1">
      <protection hidden="1"/>
    </xf>
    <xf numFmtId="164" fontId="3" fillId="0" borderId="20" xfId="4" applyNumberFormat="1" applyFont="1" applyBorder="1" applyProtection="1">
      <protection hidden="1"/>
    </xf>
    <xf numFmtId="166" fontId="3" fillId="0" borderId="20" xfId="4" applyNumberFormat="1" applyFont="1" applyBorder="1" applyProtection="1">
      <protection hidden="1"/>
    </xf>
    <xf numFmtId="166" fontId="3" fillId="0" borderId="76" xfId="4" applyNumberFormat="1" applyFont="1" applyBorder="1" applyProtection="1">
      <protection hidden="1"/>
    </xf>
    <xf numFmtId="164" fontId="3" fillId="6" borderId="76" xfId="5" applyNumberFormat="1" applyFont="1" applyFill="1" applyBorder="1" applyProtection="1">
      <protection hidden="1"/>
    </xf>
    <xf numFmtId="166" fontId="3" fillId="6" borderId="6" xfId="5" applyNumberFormat="1" applyFont="1" applyFill="1" applyBorder="1" applyProtection="1">
      <protection hidden="1"/>
    </xf>
    <xf numFmtId="166" fontId="3" fillId="6" borderId="76" xfId="4" applyNumberFormat="1" applyFont="1" applyFill="1" applyBorder="1" applyProtection="1">
      <protection hidden="1"/>
    </xf>
    <xf numFmtId="166" fontId="3" fillId="0" borderId="20" xfId="5" applyNumberFormat="1" applyFont="1" applyBorder="1" applyProtection="1">
      <protection hidden="1"/>
    </xf>
    <xf numFmtId="166" fontId="3" fillId="0" borderId="26" xfId="5" applyNumberFormat="1" applyFont="1" applyBorder="1" applyProtection="1">
      <protection hidden="1"/>
    </xf>
    <xf numFmtId="1" fontId="8" fillId="0" borderId="137" xfId="8" applyNumberFormat="1" applyFont="1" applyBorder="1" applyAlignment="1" applyProtection="1">
      <alignment horizontal="center"/>
      <protection locked="0"/>
    </xf>
    <xf numFmtId="0" fontId="8" fillId="0" borderId="136" xfId="8" applyFont="1" applyBorder="1" applyProtection="1">
      <protection locked="0"/>
    </xf>
    <xf numFmtId="0" fontId="8" fillId="0" borderId="49" xfId="8" applyFont="1" applyBorder="1" applyAlignment="1" applyProtection="1">
      <alignment wrapText="1"/>
      <protection locked="0"/>
    </xf>
    <xf numFmtId="167" fontId="8" fillId="0" borderId="62" xfId="8" applyNumberFormat="1" applyFont="1" applyBorder="1" applyAlignment="1" applyProtection="1">
      <alignment horizontal="center"/>
      <protection locked="0"/>
    </xf>
    <xf numFmtId="166" fontId="8" fillId="0" borderId="62" xfId="8" applyNumberFormat="1" applyFont="1" applyBorder="1" applyAlignment="1" applyProtection="1">
      <alignment horizontal="center"/>
      <protection locked="0"/>
    </xf>
    <xf numFmtId="166" fontId="8" fillId="0" borderId="62" xfId="8" applyNumberFormat="1" applyFont="1" applyBorder="1" applyAlignment="1" applyProtection="1">
      <alignment horizontal="center" wrapText="1"/>
      <protection locked="0"/>
    </xf>
    <xf numFmtId="0" fontId="8" fillId="0" borderId="62" xfId="8" applyFont="1" applyBorder="1" applyAlignment="1" applyProtection="1">
      <alignment horizontal="center"/>
      <protection locked="0"/>
    </xf>
    <xf numFmtId="0" fontId="8" fillId="0" borderId="136" xfId="8" applyFont="1" applyBorder="1" applyAlignment="1" applyProtection="1">
      <alignment wrapText="1"/>
      <protection locked="0"/>
    </xf>
    <xf numFmtId="14" fontId="8" fillId="2" borderId="50" xfId="8" applyNumberFormat="1" applyFont="1" applyFill="1" applyBorder="1" applyAlignment="1" applyProtection="1">
      <alignment horizontal="center"/>
      <protection locked="0"/>
    </xf>
    <xf numFmtId="1" fontId="8" fillId="0" borderId="118" xfId="8" applyNumberFormat="1" applyFont="1" applyBorder="1" applyAlignment="1" applyProtection="1">
      <alignment horizontal="center"/>
      <protection locked="0"/>
    </xf>
    <xf numFmtId="0" fontId="8" fillId="0" borderId="60" xfId="8" applyFont="1" applyBorder="1" applyProtection="1">
      <protection locked="0"/>
    </xf>
    <xf numFmtId="0" fontId="8" fillId="0" borderId="62" xfId="8" applyFont="1" applyBorder="1" applyAlignment="1" applyProtection="1">
      <alignment wrapText="1"/>
      <protection locked="0"/>
    </xf>
    <xf numFmtId="167" fontId="8" fillId="0" borderId="60" xfId="0" applyNumberFormat="1" applyFont="1" applyBorder="1" applyAlignment="1" applyProtection="1">
      <alignment horizontal="center"/>
      <protection locked="0"/>
    </xf>
    <xf numFmtId="166" fontId="8" fillId="0" borderId="60" xfId="0" applyNumberFormat="1" applyFont="1" applyBorder="1" applyAlignment="1" applyProtection="1">
      <alignment horizontal="center"/>
      <protection locked="0"/>
    </xf>
    <xf numFmtId="167" fontId="8" fillId="0" borderId="60" xfId="8" applyNumberFormat="1" applyFont="1" applyBorder="1" applyAlignment="1" applyProtection="1">
      <alignment horizontal="center"/>
      <protection locked="0"/>
    </xf>
    <xf numFmtId="166" fontId="8" fillId="0" borderId="60" xfId="8" applyNumberFormat="1" applyFont="1" applyBorder="1" applyAlignment="1" applyProtection="1">
      <alignment horizontal="center"/>
      <protection locked="0"/>
    </xf>
    <xf numFmtId="0" fontId="8" fillId="0" borderId="60" xfId="8" applyFont="1" applyBorder="1" applyAlignment="1" applyProtection="1">
      <alignment wrapText="1"/>
      <protection locked="0"/>
    </xf>
    <xf numFmtId="0" fontId="8" fillId="0" borderId="60" xfId="8" applyFont="1" applyBorder="1" applyAlignment="1" applyProtection="1">
      <alignment horizontal="center"/>
      <protection locked="0"/>
    </xf>
    <xf numFmtId="1" fontId="8" fillId="0" borderId="139" xfId="8" applyNumberFormat="1" applyFont="1" applyBorder="1" applyAlignment="1" applyProtection="1">
      <alignment horizontal="center"/>
      <protection locked="0"/>
    </xf>
    <xf numFmtId="0" fontId="8" fillId="0" borderId="62" xfId="8" applyFont="1" applyBorder="1" applyProtection="1">
      <protection locked="0"/>
    </xf>
    <xf numFmtId="0" fontId="8" fillId="0" borderId="60" xfId="0" applyFont="1" applyBorder="1" applyAlignment="1" applyProtection="1">
      <alignment horizontal="center"/>
      <protection locked="0"/>
    </xf>
    <xf numFmtId="0" fontId="8" fillId="0" borderId="60" xfId="0" applyFont="1" applyBorder="1" applyAlignment="1" applyProtection="1">
      <alignment wrapText="1"/>
      <protection locked="0"/>
    </xf>
    <xf numFmtId="14" fontId="8" fillId="2" borderId="138" xfId="0" applyNumberFormat="1" applyFont="1" applyFill="1" applyBorder="1" applyAlignment="1" applyProtection="1">
      <alignment horizontal="center"/>
      <protection locked="0"/>
    </xf>
    <xf numFmtId="14" fontId="8" fillId="2" borderId="138" xfId="8" applyNumberFormat="1" applyFont="1" applyFill="1" applyBorder="1" applyAlignment="1" applyProtection="1">
      <alignment horizontal="center"/>
      <protection locked="0"/>
    </xf>
    <xf numFmtId="0" fontId="8" fillId="0" borderId="62" xfId="0" applyFont="1" applyBorder="1" applyAlignment="1" applyProtection="1">
      <alignment horizontal="center"/>
      <protection locked="0"/>
    </xf>
    <xf numFmtId="0" fontId="8" fillId="0" borderId="62" xfId="0" applyFont="1" applyBorder="1" applyAlignment="1" applyProtection="1">
      <alignment wrapText="1"/>
      <protection locked="0"/>
    </xf>
    <xf numFmtId="14" fontId="8" fillId="2" borderId="50" xfId="0" applyNumberFormat="1" applyFont="1" applyFill="1" applyBorder="1" applyAlignment="1" applyProtection="1">
      <alignment horizontal="center"/>
      <protection locked="0"/>
    </xf>
    <xf numFmtId="0" fontId="8" fillId="0" borderId="140" xfId="8" applyFont="1" applyBorder="1" applyProtection="1">
      <protection locked="0"/>
    </xf>
    <xf numFmtId="167" fontId="8" fillId="0" borderId="123" xfId="8" applyNumberFormat="1" applyFont="1" applyBorder="1" applyAlignment="1" applyProtection="1">
      <alignment horizontal="center"/>
      <protection locked="0"/>
    </xf>
    <xf numFmtId="166" fontId="8" fillId="0" borderId="123" xfId="8" applyNumberFormat="1" applyFont="1" applyBorder="1" applyAlignment="1" applyProtection="1">
      <alignment horizontal="center"/>
      <protection locked="0"/>
    </xf>
    <xf numFmtId="0" fontId="8" fillId="0" borderId="123" xfId="8" applyFont="1" applyBorder="1" applyAlignment="1" applyProtection="1">
      <alignment horizontal="center"/>
      <protection locked="0"/>
    </xf>
    <xf numFmtId="0" fontId="8" fillId="0" borderId="123" xfId="8" applyFont="1" applyBorder="1" applyAlignment="1" applyProtection="1">
      <alignment wrapText="1"/>
      <protection locked="0"/>
    </xf>
    <xf numFmtId="14" fontId="8" fillId="2" borderId="46" xfId="8" applyNumberFormat="1" applyFont="1" applyFill="1" applyBorder="1" applyAlignment="1" applyProtection="1">
      <alignment horizontal="center"/>
      <protection locked="0"/>
    </xf>
    <xf numFmtId="1" fontId="8" fillId="0" borderId="146" xfId="8" applyNumberFormat="1" applyFont="1" applyBorder="1" applyAlignment="1" applyProtection="1">
      <alignment horizontal="center"/>
      <protection locked="0"/>
    </xf>
    <xf numFmtId="0" fontId="8" fillId="0" borderId="141" xfId="8" applyFont="1" applyBorder="1" applyProtection="1">
      <protection locked="0"/>
    </xf>
    <xf numFmtId="0" fontId="8" fillId="0" borderId="61" xfId="8" applyFont="1" applyBorder="1" applyAlignment="1" applyProtection="1">
      <alignment wrapText="1"/>
      <protection locked="0"/>
    </xf>
    <xf numFmtId="167" fontId="8" fillId="0" borderId="61" xfId="0" applyNumberFormat="1" applyFont="1" applyBorder="1" applyAlignment="1" applyProtection="1">
      <alignment horizontal="center"/>
      <protection locked="0"/>
    </xf>
    <xf numFmtId="166" fontId="8" fillId="0" borderId="61" xfId="0" applyNumberFormat="1" applyFont="1" applyBorder="1" applyAlignment="1" applyProtection="1">
      <alignment horizontal="center"/>
      <protection locked="0"/>
    </xf>
    <xf numFmtId="166" fontId="8" fillId="0" borderId="61" xfId="8" applyNumberFormat="1" applyFont="1" applyBorder="1" applyAlignment="1" applyProtection="1">
      <alignment horizontal="center" wrapText="1"/>
      <protection locked="0"/>
    </xf>
    <xf numFmtId="0" fontId="8" fillId="0" borderId="61" xfId="0" applyFont="1" applyBorder="1" applyAlignment="1" applyProtection="1">
      <alignment horizontal="center"/>
      <protection locked="0"/>
    </xf>
    <xf numFmtId="0" fontId="8" fillId="0" borderId="61" xfId="0" applyFont="1" applyBorder="1" applyAlignment="1" applyProtection="1">
      <alignment wrapText="1"/>
      <protection locked="0"/>
    </xf>
    <xf numFmtId="14" fontId="8" fillId="2" borderId="142" xfId="0" applyNumberFormat="1" applyFont="1" applyFill="1" applyBorder="1" applyAlignment="1" applyProtection="1">
      <alignment horizontal="center"/>
      <protection locked="0"/>
    </xf>
    <xf numFmtId="164" fontId="8" fillId="0" borderId="62" xfId="8" applyNumberFormat="1" applyFont="1" applyBorder="1" applyAlignment="1" applyProtection="1">
      <alignment horizontal="center"/>
      <protection locked="0"/>
    </xf>
    <xf numFmtId="164" fontId="8" fillId="0" borderId="60" xfId="0" applyNumberFormat="1" applyFont="1" applyBorder="1" applyAlignment="1" applyProtection="1">
      <alignment horizontal="center"/>
      <protection locked="0"/>
    </xf>
    <xf numFmtId="164" fontId="8" fillId="0" borderId="60" xfId="8" applyNumberFormat="1" applyFont="1" applyBorder="1" applyAlignment="1" applyProtection="1">
      <alignment horizontal="center"/>
      <protection locked="0"/>
    </xf>
    <xf numFmtId="164" fontId="8" fillId="0" borderId="123" xfId="8" applyNumberFormat="1" applyFont="1" applyBorder="1" applyAlignment="1" applyProtection="1">
      <alignment horizontal="center"/>
      <protection locked="0"/>
    </xf>
    <xf numFmtId="164" fontId="8" fillId="0" borderId="61" xfId="0" applyNumberFormat="1" applyFont="1" applyBorder="1" applyAlignment="1" applyProtection="1">
      <alignment horizontal="center"/>
      <protection locked="0"/>
    </xf>
    <xf numFmtId="169" fontId="8" fillId="0" borderId="50" xfId="8" applyNumberFormat="1" applyFont="1" applyBorder="1" applyAlignment="1" applyProtection="1">
      <alignment horizontal="center"/>
      <protection locked="0"/>
    </xf>
    <xf numFmtId="1" fontId="8" fillId="0" borderId="47" xfId="8" applyNumberFormat="1" applyFont="1" applyBorder="1" applyAlignment="1" applyProtection="1">
      <alignment horizontal="center"/>
      <protection locked="0"/>
    </xf>
    <xf numFmtId="166" fontId="8" fillId="0" borderId="60" xfId="0" applyNumberFormat="1" applyFont="1" applyBorder="1" applyAlignment="1" applyProtection="1">
      <alignment horizontal="center" wrapText="1"/>
      <protection locked="0"/>
    </xf>
    <xf numFmtId="169" fontId="8" fillId="0" borderId="138" xfId="0" applyNumberFormat="1" applyFont="1" applyBorder="1" applyAlignment="1" applyProtection="1">
      <alignment horizontal="center"/>
      <protection locked="0"/>
    </xf>
    <xf numFmtId="166" fontId="8" fillId="0" borderId="60" xfId="8" applyNumberFormat="1" applyFont="1" applyBorder="1" applyAlignment="1" applyProtection="1">
      <alignment horizontal="center" wrapText="1"/>
      <protection locked="0"/>
    </xf>
    <xf numFmtId="169" fontId="8" fillId="0" borderId="138" xfId="8" applyNumberFormat="1" applyFont="1" applyBorder="1" applyAlignment="1" applyProtection="1">
      <alignment horizontal="center"/>
      <protection locked="0"/>
    </xf>
    <xf numFmtId="169" fontId="8" fillId="0" borderId="50" xfId="0" applyNumberFormat="1" applyFont="1" applyBorder="1" applyAlignment="1" applyProtection="1">
      <alignment horizontal="center"/>
      <protection locked="0"/>
    </xf>
    <xf numFmtId="169" fontId="8" fillId="0" borderId="148" xfId="8" applyNumberFormat="1" applyFont="1" applyBorder="1" applyAlignment="1" applyProtection="1">
      <alignment horizontal="center"/>
      <protection locked="0"/>
    </xf>
    <xf numFmtId="0" fontId="8" fillId="0" borderId="61" xfId="8" applyFont="1" applyBorder="1" applyProtection="1">
      <protection locked="0"/>
    </xf>
    <xf numFmtId="0" fontId="8" fillId="0" borderId="147" xfId="8" applyFont="1" applyBorder="1" applyAlignment="1" applyProtection="1">
      <alignment wrapText="1"/>
      <protection locked="0"/>
    </xf>
    <xf numFmtId="166" fontId="8" fillId="0" borderId="61" xfId="0" applyNumberFormat="1" applyFont="1" applyBorder="1" applyAlignment="1" applyProtection="1">
      <alignment horizontal="center" wrapText="1"/>
      <protection locked="0"/>
    </xf>
    <xf numFmtId="169" fontId="8" fillId="0" borderId="142" xfId="0" applyNumberFormat="1" applyFont="1" applyBorder="1" applyAlignment="1" applyProtection="1">
      <alignment horizontal="center"/>
      <protection locked="0"/>
    </xf>
    <xf numFmtId="1" fontId="8" fillId="0" borderId="137" xfId="8" applyNumberFormat="1" applyFont="1" applyBorder="1" applyAlignment="1" applyProtection="1">
      <alignment horizontal="left" wrapText="1"/>
      <protection locked="0"/>
    </xf>
    <xf numFmtId="1" fontId="8" fillId="0" borderId="149" xfId="8" applyNumberFormat="1" applyFont="1" applyBorder="1" applyAlignment="1" applyProtection="1">
      <alignment horizontal="left" wrapText="1"/>
      <protection locked="0"/>
    </xf>
    <xf numFmtId="0" fontId="8" fillId="0" borderId="149" xfId="8" applyFont="1" applyBorder="1" applyAlignment="1" applyProtection="1">
      <alignment wrapText="1"/>
      <protection locked="0"/>
    </xf>
    <xf numFmtId="166" fontId="8" fillId="0" borderId="62" xfId="8" applyNumberFormat="1" applyFont="1" applyBorder="1" applyAlignment="1" applyProtection="1">
      <alignment horizontal="right"/>
      <protection locked="0"/>
    </xf>
    <xf numFmtId="166" fontId="8" fillId="0" borderId="62" xfId="8" applyNumberFormat="1" applyFont="1" applyBorder="1" applyAlignment="1" applyProtection="1">
      <alignment horizontal="right" wrapText="1"/>
      <protection locked="0"/>
    </xf>
    <xf numFmtId="169" fontId="8" fillId="0" borderId="151" xfId="8" applyNumberFormat="1" applyFont="1" applyBorder="1" applyAlignment="1" applyProtection="1">
      <alignment horizontal="center"/>
      <protection locked="0"/>
    </xf>
    <xf numFmtId="1" fontId="8" fillId="0" borderId="139" xfId="8" applyNumberFormat="1" applyFont="1" applyBorder="1" applyAlignment="1" applyProtection="1">
      <alignment horizontal="left" wrapText="1"/>
      <protection locked="0"/>
    </xf>
    <xf numFmtId="1" fontId="8" fillId="0" borderId="60" xfId="8" applyNumberFormat="1" applyFont="1" applyBorder="1" applyAlignment="1" applyProtection="1">
      <alignment horizontal="left" wrapText="1"/>
      <protection locked="0"/>
    </xf>
    <xf numFmtId="166" fontId="8" fillId="0" borderId="60" xfId="0" applyNumberFormat="1" applyFont="1" applyBorder="1" applyAlignment="1" applyProtection="1">
      <alignment horizontal="right"/>
      <protection locked="0"/>
    </xf>
    <xf numFmtId="14" fontId="8" fillId="0" borderId="138" xfId="0" applyNumberFormat="1" applyFont="1" applyBorder="1" applyAlignment="1" applyProtection="1">
      <alignment horizontal="center"/>
      <protection locked="0"/>
    </xf>
    <xf numFmtId="1" fontId="8" fillId="0" borderId="47" xfId="8" applyNumberFormat="1" applyFont="1" applyBorder="1" applyAlignment="1" applyProtection="1">
      <alignment horizontal="left" wrapText="1"/>
      <protection locked="0"/>
    </xf>
    <xf numFmtId="1" fontId="8" fillId="0" borderId="49" xfId="8" applyNumberFormat="1" applyFont="1" applyBorder="1" applyAlignment="1" applyProtection="1">
      <alignment horizontal="left" wrapText="1"/>
      <protection locked="0"/>
    </xf>
    <xf numFmtId="166" fontId="8" fillId="0" borderId="60" xfId="8" applyNumberFormat="1" applyFont="1" applyBorder="1" applyAlignment="1" applyProtection="1">
      <alignment horizontal="right"/>
      <protection locked="0"/>
    </xf>
    <xf numFmtId="14" fontId="8" fillId="0" borderId="138" xfId="8" applyNumberFormat="1" applyFont="1" applyBorder="1" applyAlignment="1" applyProtection="1">
      <alignment horizontal="center"/>
      <protection locked="0"/>
    </xf>
    <xf numFmtId="167" fontId="8" fillId="0" borderId="62" xfId="0" applyNumberFormat="1" applyFont="1" applyBorder="1" applyAlignment="1" applyProtection="1">
      <alignment horizontal="center"/>
      <protection locked="0"/>
    </xf>
    <xf numFmtId="166" fontId="8" fillId="0" borderId="62" xfId="0" applyNumberFormat="1" applyFont="1" applyBorder="1" applyAlignment="1" applyProtection="1">
      <alignment horizontal="right"/>
      <protection locked="0"/>
    </xf>
    <xf numFmtId="14" fontId="8" fillId="0" borderId="50" xfId="0" applyNumberFormat="1" applyFont="1" applyBorder="1" applyAlignment="1" applyProtection="1">
      <alignment horizontal="center"/>
      <protection locked="0"/>
    </xf>
    <xf numFmtId="14" fontId="8" fillId="0" borderId="50" xfId="8" applyNumberFormat="1" applyFont="1" applyBorder="1" applyAlignment="1" applyProtection="1">
      <alignment horizontal="center"/>
      <protection locked="0"/>
    </xf>
    <xf numFmtId="1" fontId="8" fillId="0" borderId="150" xfId="8" applyNumberFormat="1" applyFont="1" applyBorder="1" applyAlignment="1" applyProtection="1">
      <alignment horizontal="left" wrapText="1"/>
      <protection locked="0"/>
    </xf>
    <xf numFmtId="1" fontId="8" fillId="0" borderId="94" xfId="8" applyNumberFormat="1" applyFont="1" applyBorder="1" applyAlignment="1" applyProtection="1">
      <alignment horizontal="left" wrapText="1"/>
      <protection locked="0"/>
    </xf>
    <xf numFmtId="1" fontId="8" fillId="0" borderId="61" xfId="8" applyNumberFormat="1" applyFont="1" applyBorder="1" applyAlignment="1" applyProtection="1">
      <alignment horizontal="left" wrapText="1"/>
      <protection locked="0"/>
    </xf>
    <xf numFmtId="0" fontId="8" fillId="0" borderId="91" xfId="8" applyFont="1" applyBorder="1" applyAlignment="1" applyProtection="1">
      <alignment wrapText="1"/>
      <protection locked="0"/>
    </xf>
    <xf numFmtId="166" fontId="8" fillId="0" borderId="61" xfId="0" applyNumberFormat="1" applyFont="1" applyBorder="1" applyAlignment="1" applyProtection="1">
      <alignment horizontal="right"/>
      <protection locked="0"/>
    </xf>
    <xf numFmtId="14" fontId="8" fillId="0" borderId="142" xfId="0" applyNumberFormat="1" applyFont="1" applyBorder="1" applyAlignment="1" applyProtection="1">
      <alignment horizontal="center"/>
      <protection locked="0"/>
    </xf>
    <xf numFmtId="164" fontId="8" fillId="0" borderId="62" xfId="0" applyNumberFormat="1" applyFont="1" applyBorder="1" applyAlignment="1" applyProtection="1">
      <alignment horizontal="center"/>
      <protection locked="0"/>
    </xf>
    <xf numFmtId="166" fontId="8" fillId="0" borderId="61" xfId="8" applyNumberFormat="1" applyFont="1" applyBorder="1" applyAlignment="1" applyProtection="1">
      <alignment horizontal="right" wrapText="1"/>
      <protection locked="0"/>
    </xf>
    <xf numFmtId="164" fontId="3" fillId="0" borderId="82" xfId="1" applyNumberFormat="1" applyFont="1" applyFill="1" applyBorder="1" applyProtection="1">
      <protection hidden="1"/>
    </xf>
    <xf numFmtId="164" fontId="3" fillId="3" borderId="86" xfId="5" applyNumberFormat="1" applyFont="1" applyFill="1" applyBorder="1" applyProtection="1">
      <protection hidden="1"/>
    </xf>
    <xf numFmtId="164" fontId="3" fillId="0" borderId="76" xfId="5" applyNumberFormat="1" applyFont="1" applyBorder="1" applyProtection="1">
      <protection hidden="1"/>
    </xf>
    <xf numFmtId="164" fontId="3" fillId="3" borderId="24" xfId="5" applyNumberFormat="1" applyFont="1" applyFill="1" applyBorder="1" applyProtection="1">
      <protection hidden="1"/>
    </xf>
    <xf numFmtId="166" fontId="3" fillId="3" borderId="71" xfId="4" applyNumberFormat="1" applyFont="1" applyFill="1" applyBorder="1" applyProtection="1">
      <protection hidden="1"/>
    </xf>
    <xf numFmtId="166" fontId="5" fillId="3" borderId="70" xfId="4" applyNumberFormat="1" applyFont="1" applyFill="1" applyBorder="1" applyProtection="1">
      <protection hidden="1"/>
    </xf>
    <xf numFmtId="166" fontId="5" fillId="3" borderId="70" xfId="0" applyNumberFormat="1" applyFont="1" applyFill="1" applyBorder="1" applyProtection="1">
      <protection hidden="1"/>
    </xf>
    <xf numFmtId="166" fontId="3" fillId="5" borderId="27" xfId="5" applyNumberFormat="1" applyFont="1" applyFill="1" applyBorder="1" applyProtection="1">
      <protection locked="0"/>
    </xf>
    <xf numFmtId="166" fontId="3" fillId="5" borderId="26" xfId="5" applyNumberFormat="1" applyFont="1" applyFill="1" applyBorder="1" applyProtection="1">
      <protection locked="0"/>
    </xf>
    <xf numFmtId="166" fontId="3" fillId="5" borderId="6" xfId="5" applyNumberFormat="1" applyFont="1" applyFill="1" applyBorder="1" applyProtection="1">
      <protection locked="0"/>
    </xf>
    <xf numFmtId="166" fontId="3" fillId="5" borderId="74" xfId="5" applyNumberFormat="1" applyFont="1" applyFill="1" applyBorder="1" applyProtection="1">
      <protection locked="0"/>
    </xf>
    <xf numFmtId="166" fontId="3" fillId="5" borderId="79" xfId="1" applyNumberFormat="1" applyFont="1" applyFill="1" applyBorder="1" applyProtection="1">
      <protection locked="0"/>
    </xf>
    <xf numFmtId="166" fontId="3" fillId="5" borderId="81" xfId="1" applyNumberFormat="1" applyFont="1" applyFill="1" applyBorder="1" applyProtection="1">
      <protection locked="0"/>
    </xf>
    <xf numFmtId="166" fontId="8" fillId="5" borderId="7" xfId="3" applyNumberFormat="1" applyFont="1" applyFill="1" applyBorder="1" applyProtection="1">
      <protection locked="0"/>
    </xf>
    <xf numFmtId="166" fontId="3" fillId="5" borderId="7" xfId="4" applyNumberFormat="1" applyFont="1" applyFill="1" applyBorder="1" applyProtection="1">
      <protection locked="0"/>
    </xf>
    <xf numFmtId="166" fontId="3" fillId="5" borderId="31" xfId="4" applyNumberFormat="1" applyFont="1" applyFill="1" applyBorder="1" applyProtection="1">
      <protection locked="0"/>
    </xf>
    <xf numFmtId="0" fontId="3" fillId="5" borderId="6" xfId="6" applyFont="1" applyFill="1" applyBorder="1" applyProtection="1">
      <protection locked="0"/>
    </xf>
    <xf numFmtId="166" fontId="3" fillId="5" borderId="6" xfId="6" applyNumberFormat="1" applyFont="1" applyFill="1" applyBorder="1" applyProtection="1">
      <protection locked="0"/>
    </xf>
    <xf numFmtId="0" fontId="5" fillId="3" borderId="31" xfId="6" applyFont="1" applyFill="1" applyBorder="1" applyAlignment="1" applyProtection="1">
      <alignment horizontal="left"/>
      <protection hidden="1"/>
    </xf>
    <xf numFmtId="0" fontId="6" fillId="3" borderId="31" xfId="6" applyFont="1" applyFill="1" applyBorder="1" applyProtection="1">
      <protection hidden="1"/>
    </xf>
    <xf numFmtId="166" fontId="5" fillId="3" borderId="64" xfId="6" applyNumberFormat="1" applyFont="1" applyFill="1" applyBorder="1" applyProtection="1">
      <protection hidden="1"/>
    </xf>
    <xf numFmtId="166" fontId="3" fillId="5" borderId="107" xfId="6" applyNumberFormat="1" applyFont="1" applyFill="1" applyBorder="1" applyProtection="1">
      <protection locked="0"/>
    </xf>
    <xf numFmtId="166" fontId="3" fillId="5" borderId="104" xfId="6" applyNumberFormat="1" applyFont="1" applyFill="1" applyBorder="1" applyProtection="1">
      <protection locked="0"/>
    </xf>
    <xf numFmtId="0" fontId="3" fillId="3" borderId="31" xfId="6" applyFont="1" applyFill="1" applyBorder="1" applyProtection="1">
      <protection hidden="1"/>
    </xf>
    <xf numFmtId="166" fontId="3" fillId="3" borderId="64" xfId="6" applyNumberFormat="1" applyFont="1" applyFill="1" applyBorder="1" applyProtection="1">
      <protection hidden="1"/>
    </xf>
    <xf numFmtId="0" fontId="3" fillId="0" borderId="31" xfId="6" applyFont="1" applyBorder="1" applyAlignment="1" applyProtection="1">
      <alignment horizontal="left"/>
      <protection hidden="1"/>
    </xf>
    <xf numFmtId="0" fontId="3" fillId="5" borderId="0" xfId="2" applyFont="1" applyFill="1" applyProtection="1">
      <protection hidden="1"/>
    </xf>
    <xf numFmtId="0" fontId="10" fillId="0" borderId="0" xfId="3" applyFont="1" applyAlignment="1" applyProtection="1">
      <alignment horizontal="center"/>
      <protection hidden="1"/>
    </xf>
    <xf numFmtId="0" fontId="10" fillId="0" borderId="0" xfId="0" applyFont="1" applyAlignment="1" applyProtection="1">
      <alignment horizontal="center"/>
      <protection hidden="1"/>
    </xf>
    <xf numFmtId="0" fontId="10" fillId="0" borderId="0" xfId="6" applyFont="1" applyAlignment="1" applyProtection="1">
      <alignment horizontal="center"/>
      <protection hidden="1"/>
    </xf>
    <xf numFmtId="0" fontId="10" fillId="0" borderId="0" xfId="7" applyFont="1" applyAlignment="1" applyProtection="1">
      <alignment horizontal="center"/>
      <protection hidden="1"/>
    </xf>
    <xf numFmtId="0" fontId="8" fillId="0" borderId="74" xfId="5" applyFont="1" applyBorder="1" applyAlignment="1" applyProtection="1">
      <alignment horizontal="left"/>
      <protection hidden="1"/>
    </xf>
    <xf numFmtId="0" fontId="3" fillId="0" borderId="80" xfId="5" applyFont="1" applyBorder="1" applyProtection="1">
      <protection hidden="1"/>
    </xf>
    <xf numFmtId="0" fontId="3" fillId="0" borderId="152" xfId="5" applyFont="1" applyBorder="1" applyProtection="1">
      <protection hidden="1"/>
    </xf>
    <xf numFmtId="0" fontId="8" fillId="0" borderId="11" xfId="5" applyFont="1" applyBorder="1" applyAlignment="1" applyProtection="1">
      <alignment horizontal="left" wrapText="1"/>
      <protection hidden="1"/>
    </xf>
    <xf numFmtId="0" fontId="8" fillId="0" borderId="33" xfId="5" applyFont="1" applyBorder="1" applyAlignment="1" applyProtection="1">
      <alignment horizontal="left" wrapText="1"/>
      <protection hidden="1"/>
    </xf>
    <xf numFmtId="166" fontId="3" fillId="5" borderId="24" xfId="5" applyNumberFormat="1" applyFont="1" applyFill="1" applyBorder="1" applyProtection="1">
      <protection locked="0"/>
    </xf>
    <xf numFmtId="164" fontId="3" fillId="6" borderId="152" xfId="1" applyNumberFormat="1" applyFont="1" applyFill="1" applyBorder="1" applyProtection="1">
      <protection hidden="1"/>
    </xf>
    <xf numFmtId="166" fontId="3" fillId="5" borderId="154" xfId="5" applyNumberFormat="1" applyFont="1" applyFill="1" applyBorder="1" applyProtection="1">
      <protection locked="0"/>
    </xf>
    <xf numFmtId="0" fontId="8" fillId="0" borderId="32" xfId="5" applyFont="1" applyBorder="1" applyAlignment="1" applyProtection="1">
      <alignment horizontal="left"/>
      <protection hidden="1"/>
    </xf>
    <xf numFmtId="0" fontId="8" fillId="0" borderId="16" xfId="5" applyFont="1" applyBorder="1" applyAlignment="1" applyProtection="1">
      <alignment horizontal="left" wrapText="1"/>
      <protection hidden="1"/>
    </xf>
    <xf numFmtId="0" fontId="8" fillId="0" borderId="153" xfId="5" applyFont="1" applyBorder="1" applyAlignment="1" applyProtection="1">
      <alignment horizontal="left" wrapText="1"/>
      <protection hidden="1"/>
    </xf>
    <xf numFmtId="166" fontId="3" fillId="5" borderId="17" xfId="5" applyNumberFormat="1" applyFont="1" applyFill="1" applyBorder="1" applyProtection="1">
      <protection locked="0"/>
    </xf>
    <xf numFmtId="0" fontId="8" fillId="0" borderId="155" xfId="5" applyFont="1" applyBorder="1" applyAlignment="1" applyProtection="1">
      <alignment horizontal="left" wrapText="1"/>
      <protection hidden="1"/>
    </xf>
    <xf numFmtId="166" fontId="3" fillId="5" borderId="156" xfId="5" applyNumberFormat="1" applyFont="1" applyFill="1" applyBorder="1" applyProtection="1">
      <protection locked="0"/>
    </xf>
    <xf numFmtId="166" fontId="3" fillId="0" borderId="64" xfId="6" applyNumberFormat="1" applyFont="1" applyBorder="1"/>
    <xf numFmtId="166" fontId="3" fillId="0" borderId="104" xfId="6" applyNumberFormat="1" applyFont="1" applyBorder="1"/>
    <xf numFmtId="164" fontId="3" fillId="0" borderId="79" xfId="5" applyNumberFormat="1" applyFont="1" applyBorder="1" applyProtection="1">
      <protection hidden="1"/>
    </xf>
    <xf numFmtId="166" fontId="3" fillId="0" borderId="6" xfId="5" applyNumberFormat="1" applyFont="1" applyBorder="1" applyProtection="1">
      <protection hidden="1"/>
    </xf>
    <xf numFmtId="0" fontId="3" fillId="0" borderId="7" xfId="2" applyFont="1" applyBorder="1" applyAlignment="1" applyProtection="1">
      <alignment horizontal="center"/>
      <protection locked="0"/>
    </xf>
    <xf numFmtId="14" fontId="3" fillId="5" borderId="7" xfId="2" applyNumberFormat="1" applyFont="1" applyFill="1" applyBorder="1" applyAlignment="1" applyProtection="1">
      <alignment horizontal="center"/>
      <protection locked="0"/>
    </xf>
    <xf numFmtId="0" fontId="3" fillId="5" borderId="7" xfId="2" applyFont="1" applyFill="1" applyBorder="1" applyAlignment="1" applyProtection="1">
      <alignment horizontal="center"/>
      <protection locked="0"/>
    </xf>
    <xf numFmtId="0" fontId="3" fillId="2" borderId="0" xfId="2" applyFont="1" applyFill="1" applyAlignment="1" applyProtection="1">
      <alignment horizontal="center" vertical="center" wrapText="1"/>
      <protection hidden="1"/>
    </xf>
    <xf numFmtId="0" fontId="3" fillId="5" borderId="7" xfId="2" applyFont="1" applyFill="1" applyBorder="1" applyAlignment="1" applyProtection="1">
      <alignment horizontal="left"/>
      <protection locked="0"/>
    </xf>
    <xf numFmtId="0" fontId="3" fillId="5" borderId="6" xfId="2" applyFont="1" applyFill="1" applyBorder="1" applyAlignment="1" applyProtection="1">
      <alignment horizontal="center"/>
      <protection locked="0"/>
    </xf>
    <xf numFmtId="0" fontId="4" fillId="0" borderId="0" xfId="2" applyFont="1" applyAlignment="1" applyProtection="1">
      <alignment horizontal="center" vertical="center" wrapText="1"/>
      <protection hidden="1"/>
    </xf>
    <xf numFmtId="0" fontId="4" fillId="0" borderId="0" xfId="2" applyFont="1" applyAlignment="1" applyProtection="1">
      <alignment horizontal="center" vertical="center"/>
      <protection hidden="1"/>
    </xf>
    <xf numFmtId="0" fontId="8" fillId="0" borderId="13" xfId="2" applyFont="1" applyBorder="1" applyAlignment="1" applyProtection="1">
      <alignment horizontal="left" vertical="center" wrapText="1"/>
      <protection hidden="1"/>
    </xf>
    <xf numFmtId="0" fontId="8" fillId="0" borderId="14" xfId="2" applyFont="1" applyBorder="1" applyAlignment="1" applyProtection="1">
      <alignment horizontal="left" vertical="center" wrapText="1"/>
      <protection hidden="1"/>
    </xf>
    <xf numFmtId="0" fontId="8" fillId="0" borderId="15" xfId="2" applyFont="1" applyBorder="1" applyAlignment="1" applyProtection="1">
      <alignment horizontal="left" vertical="center" wrapText="1"/>
      <protection hidden="1"/>
    </xf>
    <xf numFmtId="0" fontId="8" fillId="0" borderId="4" xfId="2" applyFont="1" applyBorder="1" applyAlignment="1" applyProtection="1">
      <alignment horizontal="left" vertical="center" wrapText="1"/>
      <protection hidden="1"/>
    </xf>
    <xf numFmtId="0" fontId="8" fillId="0" borderId="0" xfId="2" applyFont="1" applyAlignment="1" applyProtection="1">
      <alignment horizontal="left" vertical="center" wrapText="1"/>
      <protection hidden="1"/>
    </xf>
    <xf numFmtId="0" fontId="8" fillId="0" borderId="5" xfId="2" applyFont="1" applyBorder="1" applyAlignment="1" applyProtection="1">
      <alignment horizontal="left" vertical="center" wrapText="1"/>
      <protection hidden="1"/>
    </xf>
    <xf numFmtId="0" fontId="8" fillId="0" borderId="118" xfId="2" applyFont="1" applyBorder="1" applyAlignment="1" applyProtection="1">
      <alignment horizontal="left" vertical="center" wrapText="1"/>
      <protection hidden="1"/>
    </xf>
    <xf numFmtId="0" fontId="8" fillId="0" borderId="7" xfId="2" applyFont="1" applyBorder="1" applyAlignment="1" applyProtection="1">
      <alignment horizontal="left" vertical="center" wrapText="1"/>
      <protection hidden="1"/>
    </xf>
    <xf numFmtId="0" fontId="8" fillId="0" borderId="148" xfId="2" applyFont="1" applyBorder="1" applyAlignment="1" applyProtection="1">
      <alignment horizontal="left" vertical="center" wrapText="1"/>
      <protection hidden="1"/>
    </xf>
    <xf numFmtId="0" fontId="3" fillId="0" borderId="0" xfId="2" applyFont="1" applyAlignment="1" applyProtection="1">
      <alignment horizontal="left" wrapText="1"/>
      <protection hidden="1"/>
    </xf>
    <xf numFmtId="0" fontId="3" fillId="0" borderId="0" xfId="2" applyFont="1" applyAlignment="1" applyProtection="1">
      <alignment horizontal="left"/>
      <protection hidden="1"/>
    </xf>
    <xf numFmtId="0" fontId="3" fillId="5" borderId="7" xfId="2" applyFont="1" applyFill="1" applyBorder="1" applyProtection="1">
      <protection locked="0"/>
    </xf>
    <xf numFmtId="0" fontId="3" fillId="5" borderId="6" xfId="2" applyFont="1" applyFill="1" applyBorder="1" applyProtection="1">
      <protection locked="0"/>
    </xf>
    <xf numFmtId="165" fontId="3" fillId="5" borderId="7" xfId="2" applyNumberFormat="1" applyFont="1" applyFill="1" applyBorder="1" applyProtection="1">
      <protection locked="0"/>
    </xf>
    <xf numFmtId="0" fontId="12" fillId="0" borderId="0" xfId="3" applyFont="1" applyAlignment="1" applyProtection="1">
      <alignment horizontal="left"/>
      <protection hidden="1"/>
    </xf>
    <xf numFmtId="0" fontId="4" fillId="0" borderId="0" xfId="3" applyFont="1" applyAlignment="1" applyProtection="1">
      <alignment horizontal="center" vertical="center" wrapText="1"/>
      <protection hidden="1"/>
    </xf>
    <xf numFmtId="0" fontId="4" fillId="0" borderId="0" xfId="3" applyFont="1" applyAlignment="1" applyProtection="1">
      <alignment horizontal="center" vertical="center"/>
      <protection hidden="1"/>
    </xf>
    <xf numFmtId="0" fontId="8" fillId="5" borderId="7" xfId="3" applyFont="1" applyFill="1" applyBorder="1" applyAlignment="1" applyProtection="1">
      <alignment horizontal="center"/>
      <protection locked="0"/>
    </xf>
    <xf numFmtId="0" fontId="8" fillId="5" borderId="63" xfId="3" applyFont="1" applyFill="1" applyBorder="1" applyAlignment="1" applyProtection="1">
      <alignment horizontal="center"/>
      <protection locked="0"/>
    </xf>
    <xf numFmtId="0" fontId="4" fillId="0" borderId="34" xfId="3" applyFont="1" applyBorder="1" applyAlignment="1" applyProtection="1">
      <alignment horizontal="left"/>
      <protection hidden="1"/>
    </xf>
    <xf numFmtId="0" fontId="4" fillId="0" borderId="19" xfId="3" applyFont="1" applyBorder="1" applyAlignment="1" applyProtection="1">
      <alignment horizontal="left"/>
      <protection hidden="1"/>
    </xf>
    <xf numFmtId="164" fontId="3" fillId="6" borderId="77" xfId="1" applyNumberFormat="1" applyFont="1" applyFill="1" applyBorder="1" applyAlignment="1" applyProtection="1">
      <alignment horizontal="center"/>
      <protection hidden="1"/>
    </xf>
    <xf numFmtId="164" fontId="3" fillId="6" borderId="83" xfId="1" applyNumberFormat="1" applyFont="1" applyFill="1" applyBorder="1" applyAlignment="1" applyProtection="1">
      <alignment horizontal="center"/>
      <protection hidden="1"/>
    </xf>
    <xf numFmtId="166" fontId="3" fillId="0" borderId="80" xfId="1" applyNumberFormat="1" applyFont="1" applyBorder="1" applyAlignment="1" applyProtection="1">
      <alignment horizontal="right"/>
      <protection hidden="1"/>
    </xf>
    <xf numFmtId="166" fontId="3" fillId="0" borderId="83" xfId="1" applyNumberFormat="1" applyFont="1" applyBorder="1" applyAlignment="1" applyProtection="1">
      <alignment horizontal="right"/>
      <protection hidden="1"/>
    </xf>
    <xf numFmtId="0" fontId="5" fillId="0" borderId="113" xfId="3" applyFont="1" applyBorder="1" applyAlignment="1" applyProtection="1">
      <alignment horizontal="left"/>
      <protection hidden="1"/>
    </xf>
    <xf numFmtId="0" fontId="5" fillId="0" borderId="101" xfId="3" applyFont="1" applyBorder="1" applyAlignment="1" applyProtection="1">
      <alignment horizontal="left"/>
      <protection hidden="1"/>
    </xf>
    <xf numFmtId="0" fontId="5" fillId="0" borderId="114" xfId="3" applyFont="1" applyBorder="1" applyAlignment="1" applyProtection="1">
      <alignment horizontal="left"/>
      <protection hidden="1"/>
    </xf>
    <xf numFmtId="0" fontId="5" fillId="0" borderId="3" xfId="3" applyFont="1" applyBorder="1" applyAlignment="1" applyProtection="1">
      <alignment horizontal="left"/>
      <protection hidden="1"/>
    </xf>
    <xf numFmtId="0" fontId="5" fillId="0" borderId="18" xfId="3" applyFont="1" applyBorder="1" applyAlignment="1" applyProtection="1">
      <alignment horizontal="left"/>
      <protection hidden="1"/>
    </xf>
    <xf numFmtId="0" fontId="5" fillId="0" borderId="115" xfId="3" applyFont="1" applyBorder="1" applyAlignment="1" applyProtection="1">
      <alignment horizontal="left"/>
      <protection hidden="1"/>
    </xf>
    <xf numFmtId="0" fontId="10" fillId="0" borderId="7" xfId="3" applyFont="1" applyBorder="1" applyAlignment="1" applyProtection="1">
      <alignment horizontal="left"/>
      <protection hidden="1"/>
    </xf>
    <xf numFmtId="0" fontId="3" fillId="5" borderId="7" xfId="4" applyFont="1" applyFill="1" applyBorder="1" applyAlignment="1" applyProtection="1">
      <alignment horizontal="center"/>
      <protection locked="0"/>
    </xf>
    <xf numFmtId="0" fontId="3" fillId="5" borderId="63" xfId="4" applyFont="1" applyFill="1" applyBorder="1" applyAlignment="1" applyProtection="1">
      <alignment horizontal="center"/>
      <protection locked="0"/>
    </xf>
    <xf numFmtId="0" fontId="12" fillId="0" borderId="0" xfId="4" applyFont="1" applyAlignment="1" applyProtection="1">
      <alignment horizontal="left"/>
      <protection hidden="1"/>
    </xf>
    <xf numFmtId="0" fontId="4" fillId="0" borderId="0" xfId="4" applyFont="1" applyAlignment="1" applyProtection="1">
      <alignment horizontal="center" vertical="center" wrapText="1"/>
      <protection hidden="1"/>
    </xf>
    <xf numFmtId="0" fontId="4" fillId="0" borderId="0" xfId="4" applyFont="1" applyAlignment="1" applyProtection="1">
      <alignment horizontal="center" vertical="center"/>
      <protection hidden="1"/>
    </xf>
    <xf numFmtId="0" fontId="4" fillId="0" borderId="34" xfId="4" applyFont="1" applyBorder="1" applyAlignment="1" applyProtection="1">
      <alignment horizontal="left"/>
      <protection hidden="1"/>
    </xf>
    <xf numFmtId="0" fontId="4" fillId="0" borderId="19" xfId="4" applyFont="1" applyBorder="1" applyAlignment="1" applyProtection="1">
      <alignment horizontal="left"/>
      <protection hidden="1"/>
    </xf>
    <xf numFmtId="164" fontId="3" fillId="6" borderId="84" xfId="1" applyNumberFormat="1" applyFont="1" applyFill="1" applyBorder="1" applyAlignment="1" applyProtection="1">
      <alignment horizontal="center"/>
      <protection hidden="1"/>
    </xf>
    <xf numFmtId="164" fontId="3" fillId="6" borderId="85" xfId="1" applyNumberFormat="1" applyFont="1" applyFill="1" applyBorder="1" applyAlignment="1" applyProtection="1">
      <alignment horizontal="center"/>
      <protection hidden="1"/>
    </xf>
    <xf numFmtId="166" fontId="3" fillId="0" borderId="83" xfId="4" applyNumberFormat="1" applyFont="1" applyBorder="1" applyAlignment="1" applyProtection="1">
      <alignment horizontal="right"/>
      <protection hidden="1"/>
    </xf>
    <xf numFmtId="166" fontId="3" fillId="0" borderId="81" xfId="4" applyNumberFormat="1" applyFont="1" applyBorder="1" applyAlignment="1" applyProtection="1">
      <alignment horizontal="right"/>
      <protection hidden="1"/>
    </xf>
    <xf numFmtId="0" fontId="5" fillId="0" borderId="69" xfId="4" applyFont="1" applyBorder="1" applyAlignment="1" applyProtection="1">
      <alignment horizontal="left"/>
      <protection hidden="1"/>
    </xf>
    <xf numFmtId="0" fontId="5" fillId="0" borderId="71" xfId="4" applyFont="1" applyBorder="1" applyAlignment="1" applyProtection="1">
      <alignment horizontal="left"/>
      <protection hidden="1"/>
    </xf>
    <xf numFmtId="0" fontId="5" fillId="0" borderId="70" xfId="4" applyFont="1" applyBorder="1" applyAlignment="1" applyProtection="1">
      <alignment horizontal="left"/>
      <protection hidden="1"/>
    </xf>
    <xf numFmtId="0" fontId="5" fillId="0" borderId="114" xfId="4" applyFont="1" applyBorder="1" applyAlignment="1" applyProtection="1">
      <alignment horizontal="left"/>
      <protection hidden="1"/>
    </xf>
    <xf numFmtId="0" fontId="5" fillId="0" borderId="3" xfId="4" applyFont="1" applyBorder="1" applyAlignment="1" applyProtection="1">
      <alignment horizontal="left"/>
      <protection hidden="1"/>
    </xf>
    <xf numFmtId="0" fontId="5" fillId="0" borderId="18" xfId="4" applyFont="1" applyBorder="1" applyAlignment="1" applyProtection="1">
      <alignment horizontal="left"/>
      <protection hidden="1"/>
    </xf>
    <xf numFmtId="0" fontId="5" fillId="0" borderId="115" xfId="4" applyFont="1" applyBorder="1" applyAlignment="1" applyProtection="1">
      <alignment horizontal="left"/>
      <protection hidden="1"/>
    </xf>
    <xf numFmtId="0" fontId="10" fillId="0" borderId="7" xfId="4" applyFont="1" applyBorder="1" applyAlignment="1" applyProtection="1">
      <alignment horizontal="left"/>
      <protection hidden="1"/>
    </xf>
    <xf numFmtId="0" fontId="5" fillId="3" borderId="69" xfId="4" applyFont="1" applyFill="1" applyBorder="1" applyAlignment="1" applyProtection="1">
      <alignment horizontal="left"/>
      <protection hidden="1"/>
    </xf>
    <xf numFmtId="0" fontId="5" fillId="3" borderId="71" xfId="4" applyFont="1" applyFill="1" applyBorder="1" applyAlignment="1" applyProtection="1">
      <alignment horizontal="left"/>
      <protection hidden="1"/>
    </xf>
    <xf numFmtId="0" fontId="4" fillId="0" borderId="0" xfId="5" applyFont="1" applyAlignment="1" applyProtection="1">
      <alignment horizontal="center" vertical="center"/>
      <protection hidden="1"/>
    </xf>
    <xf numFmtId="0" fontId="5" fillId="0" borderId="0" xfId="5" applyFont="1" applyAlignment="1" applyProtection="1">
      <alignment horizontal="left" wrapText="1"/>
      <protection hidden="1"/>
    </xf>
    <xf numFmtId="0" fontId="6" fillId="0" borderId="0" xfId="0" applyFont="1" applyProtection="1">
      <protection hidden="1"/>
    </xf>
    <xf numFmtId="164" fontId="3" fillId="6" borderId="78" xfId="1" applyNumberFormat="1" applyFont="1" applyFill="1" applyBorder="1" applyAlignment="1" applyProtection="1">
      <alignment horizontal="center"/>
      <protection hidden="1"/>
    </xf>
    <xf numFmtId="166" fontId="3" fillId="3" borderId="98" xfId="5" applyNumberFormat="1" applyFont="1" applyFill="1" applyBorder="1" applyAlignment="1" applyProtection="1">
      <alignment horizontal="right"/>
      <protection hidden="1"/>
    </xf>
    <xf numFmtId="166" fontId="3" fillId="3" borderId="99" xfId="5" applyNumberFormat="1" applyFont="1" applyFill="1" applyBorder="1" applyAlignment="1" applyProtection="1">
      <alignment horizontal="right"/>
      <protection hidden="1"/>
    </xf>
    <xf numFmtId="166" fontId="3" fillId="3" borderId="86" xfId="5" applyNumberFormat="1" applyFont="1" applyFill="1" applyBorder="1" applyAlignment="1" applyProtection="1">
      <alignment horizontal="right"/>
      <protection hidden="1"/>
    </xf>
    <xf numFmtId="166" fontId="3" fillId="3" borderId="78" xfId="5" applyNumberFormat="1" applyFont="1" applyFill="1" applyBorder="1" applyAlignment="1" applyProtection="1">
      <alignment horizontal="right"/>
      <protection hidden="1"/>
    </xf>
    <xf numFmtId="164" fontId="3" fillId="3" borderId="100" xfId="5" applyNumberFormat="1" applyFont="1" applyFill="1" applyBorder="1" applyAlignment="1" applyProtection="1">
      <alignment horizontal="right"/>
      <protection hidden="1"/>
    </xf>
    <xf numFmtId="164" fontId="3" fillId="3" borderId="24" xfId="5" applyNumberFormat="1" applyFont="1" applyFill="1" applyBorder="1" applyAlignment="1" applyProtection="1">
      <alignment horizontal="right"/>
      <protection hidden="1"/>
    </xf>
    <xf numFmtId="0" fontId="5" fillId="3" borderId="30" xfId="5" applyFont="1" applyFill="1" applyBorder="1" applyAlignment="1" applyProtection="1">
      <alignment horizontal="left" wrapText="1"/>
      <protection hidden="1"/>
    </xf>
    <xf numFmtId="0" fontId="5" fillId="3" borderId="31" xfId="5" applyFont="1" applyFill="1" applyBorder="1" applyAlignment="1" applyProtection="1">
      <alignment horizontal="left" wrapText="1"/>
      <protection hidden="1"/>
    </xf>
    <xf numFmtId="0" fontId="8" fillId="0" borderId="77" xfId="5" applyFont="1" applyBorder="1" applyAlignment="1" applyProtection="1">
      <alignment horizontal="left" wrapText="1"/>
      <protection hidden="1"/>
    </xf>
    <xf numFmtId="0" fontId="8" fillId="0" borderId="81" xfId="5" applyFont="1" applyBorder="1" applyAlignment="1" applyProtection="1">
      <alignment horizontal="left"/>
      <protection hidden="1"/>
    </xf>
    <xf numFmtId="166" fontId="3" fillId="0" borderId="77" xfId="5" applyNumberFormat="1" applyFont="1" applyBorder="1" applyAlignment="1" applyProtection="1">
      <alignment horizontal="right"/>
      <protection hidden="1"/>
    </xf>
    <xf numFmtId="166" fontId="3" fillId="0" borderId="78" xfId="5" applyNumberFormat="1" applyFont="1" applyBorder="1" applyAlignment="1" applyProtection="1">
      <alignment horizontal="right"/>
      <protection hidden="1"/>
    </xf>
    <xf numFmtId="0" fontId="5" fillId="0" borderId="69" xfId="3" applyFont="1" applyBorder="1" applyAlignment="1" applyProtection="1">
      <alignment horizontal="left" vertical="center"/>
      <protection hidden="1"/>
    </xf>
    <xf numFmtId="0" fontId="5" fillId="0" borderId="71" xfId="3" applyFont="1" applyBorder="1" applyAlignment="1" applyProtection="1">
      <alignment horizontal="left" vertical="center"/>
      <protection hidden="1"/>
    </xf>
    <xf numFmtId="0" fontId="5" fillId="0" borderId="70" xfId="3" applyFont="1" applyBorder="1" applyAlignment="1" applyProtection="1">
      <alignment horizontal="left" vertical="center"/>
      <protection hidden="1"/>
    </xf>
    <xf numFmtId="0" fontId="10" fillId="0" borderId="7" xfId="0" applyFont="1" applyBorder="1" applyAlignment="1" applyProtection="1">
      <alignment horizontal="left"/>
      <protection hidden="1"/>
    </xf>
    <xf numFmtId="0" fontId="8" fillId="0" borderId="77" xfId="5" applyFont="1" applyBorder="1" applyAlignment="1" applyProtection="1">
      <alignment horizontal="left" vertical="center" wrapText="1"/>
      <protection hidden="1"/>
    </xf>
    <xf numFmtId="0" fontId="8" fillId="0" borderId="152" xfId="5" applyFont="1" applyBorder="1" applyAlignment="1" applyProtection="1">
      <alignment horizontal="left" vertical="center"/>
      <protection hidden="1"/>
    </xf>
    <xf numFmtId="164" fontId="3" fillId="6" borderId="152" xfId="1" applyNumberFormat="1" applyFont="1" applyFill="1" applyBorder="1" applyAlignment="1" applyProtection="1">
      <alignment horizontal="center"/>
      <protection hidden="1"/>
    </xf>
    <xf numFmtId="166" fontId="3" fillId="0" borderId="152" xfId="5" applyNumberFormat="1" applyFont="1" applyBorder="1" applyAlignment="1" applyProtection="1">
      <alignment horizontal="right"/>
      <protection hidden="1"/>
    </xf>
    <xf numFmtId="0" fontId="5" fillId="0" borderId="0" xfId="4" applyFont="1" applyAlignment="1" applyProtection="1">
      <alignment horizontal="center" vertical="center"/>
      <protection hidden="1"/>
    </xf>
    <xf numFmtId="0" fontId="5" fillId="0" borderId="102" xfId="5" applyFont="1" applyBorder="1" applyAlignment="1" applyProtection="1">
      <alignment horizontal="left"/>
      <protection hidden="1"/>
    </xf>
    <xf numFmtId="0" fontId="5" fillId="0" borderId="9" xfId="5" applyFont="1" applyBorder="1" applyAlignment="1" applyProtection="1">
      <alignment horizontal="left"/>
      <protection hidden="1"/>
    </xf>
    <xf numFmtId="0" fontId="5" fillId="0" borderId="10" xfId="5" applyFont="1" applyBorder="1" applyAlignment="1" applyProtection="1">
      <alignment horizontal="left"/>
      <protection hidden="1"/>
    </xf>
    <xf numFmtId="0" fontId="12" fillId="0" borderId="0" xfId="5" applyFont="1" applyAlignment="1" applyProtection="1">
      <alignment horizontal="left"/>
      <protection hidden="1"/>
    </xf>
    <xf numFmtId="0" fontId="3" fillId="5" borderId="7" xfId="4" applyFont="1" applyFill="1" applyBorder="1" applyAlignment="1" applyProtection="1">
      <alignment horizontal="left"/>
      <protection locked="0"/>
    </xf>
    <xf numFmtId="0" fontId="3" fillId="5" borderId="63" xfId="4" applyFont="1" applyFill="1" applyBorder="1" applyProtection="1">
      <protection locked="0"/>
    </xf>
    <xf numFmtId="0" fontId="5" fillId="3" borderId="69" xfId="0" applyFont="1" applyFill="1" applyBorder="1" applyAlignment="1" applyProtection="1">
      <alignment horizontal="left"/>
      <protection hidden="1"/>
    </xf>
    <xf numFmtId="0" fontId="5" fillId="3" borderId="71" xfId="0" applyFont="1" applyFill="1" applyBorder="1" applyAlignment="1" applyProtection="1">
      <alignment horizontal="left"/>
      <protection hidden="1"/>
    </xf>
    <xf numFmtId="0" fontId="5" fillId="0" borderId="0" xfId="4" applyFont="1" applyAlignment="1" applyProtection="1">
      <alignment horizontal="left" vertical="top" wrapText="1"/>
      <protection hidden="1"/>
    </xf>
    <xf numFmtId="0" fontId="9" fillId="0" borderId="0" xfId="6" applyFont="1" applyAlignment="1" applyProtection="1">
      <alignment wrapText="1"/>
      <protection hidden="1"/>
    </xf>
    <xf numFmtId="0" fontId="10" fillId="0" borderId="7" xfId="6" applyFont="1" applyBorder="1" applyAlignment="1" applyProtection="1">
      <alignment horizontal="left"/>
      <protection hidden="1"/>
    </xf>
    <xf numFmtId="0" fontId="14" fillId="0" borderId="7" xfId="0" applyFont="1" applyBorder="1" applyAlignment="1" applyProtection="1">
      <alignment horizontal="left"/>
      <protection hidden="1"/>
    </xf>
    <xf numFmtId="0" fontId="4" fillId="0" borderId="0" xfId="6" applyFont="1" applyAlignment="1" applyProtection="1">
      <alignment horizontal="center" vertical="center"/>
      <protection hidden="1"/>
    </xf>
    <xf numFmtId="0" fontId="3" fillId="0" borderId="105" xfId="6" applyFont="1" applyBorder="1" applyAlignment="1" applyProtection="1">
      <alignment horizontal="left"/>
      <protection hidden="1"/>
    </xf>
    <xf numFmtId="0" fontId="3" fillId="0" borderId="71" xfId="6" applyFont="1" applyBorder="1" applyAlignment="1" applyProtection="1">
      <alignment horizontal="left"/>
      <protection hidden="1"/>
    </xf>
    <xf numFmtId="0" fontId="3" fillId="0" borderId="106" xfId="6" applyFont="1" applyBorder="1" applyAlignment="1" applyProtection="1">
      <alignment horizontal="left"/>
      <protection hidden="1"/>
    </xf>
    <xf numFmtId="0" fontId="3" fillId="0" borderId="102" xfId="6" applyFont="1" applyBorder="1" applyAlignment="1" applyProtection="1">
      <alignment horizontal="left"/>
      <protection hidden="1"/>
    </xf>
    <xf numFmtId="0" fontId="3" fillId="0" borderId="9" xfId="6" applyFont="1" applyBorder="1" applyAlignment="1" applyProtection="1">
      <alignment horizontal="left"/>
      <protection hidden="1"/>
    </xf>
    <xf numFmtId="0" fontId="3" fillId="0" borderId="103" xfId="6" applyFont="1" applyBorder="1" applyAlignment="1" applyProtection="1">
      <alignment horizontal="left"/>
      <protection hidden="1"/>
    </xf>
    <xf numFmtId="0" fontId="4" fillId="0" borderId="0" xfId="7" applyFont="1" applyAlignment="1" applyProtection="1">
      <alignment horizontal="center" vertical="center" wrapText="1"/>
      <protection hidden="1"/>
    </xf>
    <xf numFmtId="0" fontId="11" fillId="2" borderId="128" xfId="7" applyFont="1" applyFill="1" applyBorder="1" applyAlignment="1" applyProtection="1">
      <alignment horizontal="left"/>
      <protection hidden="1"/>
    </xf>
    <xf numFmtId="0" fontId="11" fillId="2" borderId="41" xfId="7" applyFont="1" applyFill="1" applyBorder="1" applyAlignment="1" applyProtection="1">
      <alignment horizontal="left"/>
      <protection hidden="1"/>
    </xf>
    <xf numFmtId="0" fontId="6" fillId="0" borderId="127" xfId="7" applyFont="1" applyBorder="1" applyAlignment="1" applyProtection="1">
      <alignment horizontal="left"/>
      <protection hidden="1"/>
    </xf>
    <xf numFmtId="0" fontId="6" fillId="0" borderId="37" xfId="7" applyFont="1" applyBorder="1" applyAlignment="1" applyProtection="1">
      <alignment horizontal="left"/>
      <protection hidden="1"/>
    </xf>
    <xf numFmtId="0" fontId="11" fillId="0" borderId="128" xfId="7" applyFont="1" applyBorder="1" applyAlignment="1" applyProtection="1">
      <alignment horizontal="left"/>
      <protection hidden="1"/>
    </xf>
    <xf numFmtId="0" fontId="11" fillId="0" borderId="41" xfId="7" applyFont="1" applyBorder="1" applyAlignment="1" applyProtection="1">
      <alignment horizontal="left"/>
      <protection hidden="1"/>
    </xf>
    <xf numFmtId="0" fontId="11" fillId="0" borderId="129" xfId="7" applyFont="1" applyBorder="1" applyAlignment="1" applyProtection="1">
      <alignment horizontal="left"/>
      <protection hidden="1"/>
    </xf>
    <xf numFmtId="0" fontId="11" fillId="0" borderId="39" xfId="7" applyFont="1" applyBorder="1" applyAlignment="1" applyProtection="1">
      <alignment horizontal="left"/>
      <protection hidden="1"/>
    </xf>
    <xf numFmtId="0" fontId="11" fillId="0" borderId="133" xfId="7" applyFont="1" applyBorder="1" applyAlignment="1" applyProtection="1">
      <alignment horizontal="left"/>
      <protection hidden="1"/>
    </xf>
    <xf numFmtId="0" fontId="11" fillId="0" borderId="134" xfId="7" applyFont="1" applyBorder="1" applyAlignment="1" applyProtection="1">
      <alignment horizontal="left"/>
      <protection hidden="1"/>
    </xf>
    <xf numFmtId="0" fontId="11" fillId="0" borderId="130" xfId="7" applyFont="1" applyBorder="1" applyAlignment="1" applyProtection="1">
      <alignment horizontal="left"/>
      <protection hidden="1"/>
    </xf>
    <xf numFmtId="0" fontId="11" fillId="0" borderId="43" xfId="7" applyFont="1" applyBorder="1" applyAlignment="1" applyProtection="1">
      <alignment horizontal="left"/>
      <protection hidden="1"/>
    </xf>
    <xf numFmtId="0" fontId="11" fillId="0" borderId="131" xfId="7" applyFont="1" applyBorder="1" applyAlignment="1" applyProtection="1">
      <alignment horizontal="left"/>
      <protection hidden="1"/>
    </xf>
    <xf numFmtId="0" fontId="11" fillId="0" borderId="45" xfId="7" applyFont="1" applyBorder="1" applyAlignment="1" applyProtection="1">
      <alignment horizontal="left"/>
      <protection hidden="1"/>
    </xf>
    <xf numFmtId="0" fontId="11" fillId="0" borderId="48" xfId="7" applyFont="1" applyBorder="1" applyAlignment="1" applyProtection="1">
      <alignment horizontal="left"/>
      <protection hidden="1"/>
    </xf>
    <xf numFmtId="0" fontId="11" fillId="0" borderId="49" xfId="7" applyFont="1" applyBorder="1" applyAlignment="1" applyProtection="1">
      <alignment horizontal="left"/>
      <protection hidden="1"/>
    </xf>
    <xf numFmtId="0" fontId="6" fillId="0" borderId="133" xfId="7" applyFont="1" applyBorder="1" applyAlignment="1" applyProtection="1">
      <alignment horizontal="left"/>
      <protection hidden="1"/>
    </xf>
    <xf numFmtId="0" fontId="6" fillId="0" borderId="134" xfId="7" applyFont="1" applyBorder="1" applyAlignment="1" applyProtection="1">
      <alignment horizontal="left"/>
      <protection hidden="1"/>
    </xf>
    <xf numFmtId="166" fontId="3" fillId="4" borderId="108" xfId="7" applyNumberFormat="1" applyFont="1" applyFill="1" applyBorder="1" applyAlignment="1" applyProtection="1">
      <alignment horizontal="right"/>
      <protection hidden="1"/>
    </xf>
    <xf numFmtId="166" fontId="3" fillId="4" borderId="109" xfId="7" applyNumberFormat="1" applyFont="1" applyFill="1" applyBorder="1" applyAlignment="1" applyProtection="1">
      <alignment horizontal="right"/>
      <protection hidden="1"/>
    </xf>
    <xf numFmtId="0" fontId="11" fillId="2" borderId="131" xfId="7" applyFont="1" applyFill="1" applyBorder="1" applyAlignment="1" applyProtection="1">
      <alignment horizontal="left"/>
      <protection hidden="1"/>
    </xf>
    <xf numFmtId="0" fontId="13" fillId="2" borderId="45" xfId="7" applyFont="1" applyFill="1" applyBorder="1" applyAlignment="1" applyProtection="1">
      <alignment horizontal="left"/>
      <protection hidden="1"/>
    </xf>
    <xf numFmtId="0" fontId="11" fillId="2" borderId="48" xfId="7" applyFont="1" applyFill="1" applyBorder="1" applyAlignment="1" applyProtection="1">
      <alignment horizontal="left"/>
      <protection hidden="1"/>
    </xf>
    <xf numFmtId="0" fontId="11" fillId="2" borderId="49" xfId="7" applyFont="1" applyFill="1" applyBorder="1" applyAlignment="1" applyProtection="1">
      <alignment horizontal="left"/>
      <protection hidden="1"/>
    </xf>
    <xf numFmtId="0" fontId="11" fillId="0" borderId="132" xfId="7" applyFont="1" applyBorder="1" applyAlignment="1" applyProtection="1">
      <alignment horizontal="left"/>
      <protection hidden="1"/>
    </xf>
    <xf numFmtId="0" fontId="11" fillId="0" borderId="91" xfId="7" applyFont="1" applyBorder="1" applyAlignment="1" applyProtection="1">
      <alignment horizontal="left"/>
      <protection hidden="1"/>
    </xf>
    <xf numFmtId="0" fontId="6" fillId="2" borderId="133" xfId="7" applyFont="1" applyFill="1" applyBorder="1" applyAlignment="1" applyProtection="1">
      <alignment horizontal="left"/>
      <protection hidden="1"/>
    </xf>
    <xf numFmtId="0" fontId="6" fillId="2" borderId="134" xfId="7" applyFont="1" applyFill="1" applyBorder="1" applyAlignment="1" applyProtection="1">
      <alignment horizontal="left"/>
      <protection hidden="1"/>
    </xf>
    <xf numFmtId="3" fontId="3" fillId="4" borderId="108" xfId="7" applyNumberFormat="1" applyFont="1" applyFill="1" applyBorder="1" applyAlignment="1" applyProtection="1">
      <alignment horizontal="right"/>
      <protection hidden="1"/>
    </xf>
    <xf numFmtId="3" fontId="3" fillId="4" borderId="109" xfId="7" applyNumberFormat="1" applyFont="1" applyFill="1" applyBorder="1" applyAlignment="1" applyProtection="1">
      <alignment horizontal="right"/>
      <protection hidden="1"/>
    </xf>
    <xf numFmtId="166" fontId="3" fillId="4" borderId="112" xfId="7" applyNumberFormat="1" applyFont="1" applyFill="1" applyBorder="1" applyAlignment="1" applyProtection="1">
      <alignment horizontal="right"/>
      <protection hidden="1"/>
    </xf>
    <xf numFmtId="0" fontId="9" fillId="0" borderId="0" xfId="7" applyFont="1" applyAlignment="1" applyProtection="1">
      <alignment wrapText="1"/>
      <protection hidden="1"/>
    </xf>
    <xf numFmtId="0" fontId="11" fillId="0" borderId="135" xfId="7" applyFont="1" applyBorder="1" applyAlignment="1" applyProtection="1">
      <alignment horizontal="left"/>
      <protection hidden="1"/>
    </xf>
    <xf numFmtId="0" fontId="11" fillId="0" borderId="52" xfId="7" applyFont="1" applyBorder="1" applyAlignment="1" applyProtection="1">
      <alignment horizontal="left"/>
      <protection hidden="1"/>
    </xf>
    <xf numFmtId="166" fontId="3" fillId="4" borderId="46" xfId="7" applyNumberFormat="1" applyFont="1" applyFill="1" applyBorder="1" applyAlignment="1">
      <alignment horizontal="right"/>
    </xf>
    <xf numFmtId="166" fontId="3" fillId="4" borderId="50" xfId="7" applyNumberFormat="1" applyFont="1" applyFill="1" applyBorder="1" applyAlignment="1">
      <alignment horizontal="right"/>
    </xf>
    <xf numFmtId="166" fontId="3" fillId="4" borderId="46" xfId="7" applyNumberFormat="1" applyFont="1" applyFill="1" applyBorder="1" applyAlignment="1" applyProtection="1">
      <alignment horizontal="right"/>
      <protection hidden="1"/>
    </xf>
    <xf numFmtId="166" fontId="3" fillId="4" borderId="50" xfId="7" applyNumberFormat="1" applyFont="1" applyFill="1" applyBorder="1" applyAlignment="1" applyProtection="1">
      <alignment horizontal="right"/>
      <protection hidden="1"/>
    </xf>
    <xf numFmtId="3" fontId="3" fillId="4" borderId="111" xfId="7" applyNumberFormat="1" applyFont="1" applyFill="1" applyBorder="1" applyAlignment="1" applyProtection="1">
      <alignment horizontal="right"/>
      <protection hidden="1"/>
    </xf>
    <xf numFmtId="166" fontId="3" fillId="4" borderId="110" xfId="7" applyNumberFormat="1" applyFont="1" applyFill="1" applyBorder="1" applyAlignment="1" applyProtection="1">
      <alignment horizontal="right"/>
      <protection hidden="1"/>
    </xf>
    <xf numFmtId="166" fontId="3" fillId="4" borderId="111" xfId="7" applyNumberFormat="1" applyFont="1" applyFill="1" applyBorder="1" applyAlignment="1" applyProtection="1">
      <alignment horizontal="right"/>
      <protection hidden="1"/>
    </xf>
    <xf numFmtId="168" fontId="3" fillId="4" borderId="46" xfId="7" applyNumberFormat="1" applyFont="1" applyFill="1" applyBorder="1" applyAlignment="1" applyProtection="1">
      <alignment horizontal="right"/>
      <protection hidden="1"/>
    </xf>
    <xf numFmtId="168" fontId="3" fillId="4" borderId="50" xfId="7" applyNumberFormat="1" applyFont="1" applyFill="1" applyBorder="1" applyAlignment="1" applyProtection="1">
      <alignment horizontal="right"/>
      <protection hidden="1"/>
    </xf>
    <xf numFmtId="0" fontId="4" fillId="0" borderId="0" xfId="7" applyFont="1" applyAlignment="1" applyProtection="1">
      <alignment horizontal="center" vertical="center"/>
      <protection hidden="1"/>
    </xf>
    <xf numFmtId="0" fontId="11" fillId="2" borderId="45" xfId="7" applyFont="1" applyFill="1" applyBorder="1" applyAlignment="1" applyProtection="1">
      <alignment horizontal="left"/>
      <protection hidden="1"/>
    </xf>
    <xf numFmtId="170" fontId="3" fillId="4" borderId="108" xfId="7" applyNumberFormat="1" applyFont="1" applyFill="1" applyBorder="1" applyAlignment="1" applyProtection="1">
      <alignment horizontal="right"/>
      <protection hidden="1"/>
    </xf>
    <xf numFmtId="170" fontId="3" fillId="4" borderId="109" xfId="7" applyNumberFormat="1" applyFont="1" applyFill="1" applyBorder="1" applyAlignment="1" applyProtection="1">
      <alignment horizontal="right"/>
      <protection hidden="1"/>
    </xf>
    <xf numFmtId="0" fontId="11" fillId="2" borderId="135" xfId="7" applyFont="1" applyFill="1" applyBorder="1" applyAlignment="1" applyProtection="1">
      <alignment horizontal="left"/>
      <protection hidden="1"/>
    </xf>
    <xf numFmtId="0" fontId="11" fillId="2" borderId="52" xfId="7" applyFont="1" applyFill="1" applyBorder="1" applyAlignment="1" applyProtection="1">
      <alignment horizontal="left"/>
      <protection hidden="1"/>
    </xf>
    <xf numFmtId="0" fontId="8" fillId="0" borderId="55" xfId="8" applyFont="1" applyBorder="1" applyAlignment="1" applyProtection="1">
      <alignment horizontal="center" wrapText="1"/>
      <protection hidden="1"/>
    </xf>
    <xf numFmtId="0" fontId="8" fillId="0" borderId="57" xfId="8" applyFont="1" applyBorder="1" applyAlignment="1" applyProtection="1">
      <alignment horizontal="center" wrapText="1"/>
      <protection hidden="1"/>
    </xf>
    <xf numFmtId="0" fontId="8" fillId="0" borderId="145" xfId="8" applyFont="1" applyBorder="1" applyAlignment="1" applyProtection="1">
      <alignment horizontal="center" wrapText="1"/>
      <protection hidden="1"/>
    </xf>
    <xf numFmtId="0" fontId="4" fillId="0" borderId="0" xfId="8" applyFont="1" applyAlignment="1" applyProtection="1">
      <alignment horizontal="center" vertical="center"/>
      <protection hidden="1"/>
    </xf>
    <xf numFmtId="0" fontId="6" fillId="0" borderId="56" xfId="8" applyFont="1" applyBorder="1" applyAlignment="1" applyProtection="1">
      <alignment horizontal="center" vertical="center" wrapText="1"/>
      <protection hidden="1"/>
    </xf>
    <xf numFmtId="0" fontId="6" fillId="0" borderId="53" xfId="8" applyFont="1" applyBorder="1" applyAlignment="1" applyProtection="1">
      <alignment horizontal="center" vertical="center" wrapText="1"/>
      <protection hidden="1"/>
    </xf>
    <xf numFmtId="0" fontId="6" fillId="0" borderId="58" xfId="8" applyFont="1" applyBorder="1" applyAlignment="1" applyProtection="1">
      <alignment horizontal="center" vertical="center" wrapText="1"/>
      <protection hidden="1"/>
    </xf>
    <xf numFmtId="0" fontId="10" fillId="0" borderId="0" xfId="0" applyFont="1" applyAlignment="1" applyProtection="1">
      <alignment horizontal="center"/>
      <protection hidden="1"/>
    </xf>
    <xf numFmtId="0" fontId="10" fillId="0" borderId="0" xfId="0" applyFont="1" applyAlignment="1" applyProtection="1">
      <alignment horizontal="left"/>
      <protection hidden="1"/>
    </xf>
    <xf numFmtId="0" fontId="14" fillId="0" borderId="0" xfId="0" applyFont="1" applyAlignment="1" applyProtection="1">
      <alignment horizontal="left"/>
      <protection hidden="1"/>
    </xf>
    <xf numFmtId="0" fontId="6" fillId="0" borderId="90" xfId="8" applyFont="1" applyBorder="1" applyAlignment="1" applyProtection="1">
      <alignment horizontal="center" vertical="center"/>
      <protection hidden="1"/>
    </xf>
    <xf numFmtId="0" fontId="6" fillId="0" borderId="91" xfId="8" applyFont="1" applyBorder="1" applyAlignment="1" applyProtection="1">
      <alignment horizontal="center" vertical="center"/>
      <protection hidden="1"/>
    </xf>
    <xf numFmtId="0" fontId="6" fillId="0" borderId="92" xfId="8" applyFont="1" applyBorder="1" applyAlignment="1" applyProtection="1">
      <alignment horizontal="center" vertical="center"/>
      <protection hidden="1"/>
    </xf>
    <xf numFmtId="0" fontId="6" fillId="0" borderId="88" xfId="8" applyFont="1" applyBorder="1" applyAlignment="1" applyProtection="1">
      <alignment horizontal="center" vertical="center"/>
      <protection hidden="1"/>
    </xf>
    <xf numFmtId="0" fontId="6" fillId="0" borderId="39" xfId="8" applyFont="1" applyBorder="1" applyAlignment="1" applyProtection="1">
      <alignment horizontal="center" vertical="center"/>
      <protection hidden="1"/>
    </xf>
    <xf numFmtId="0" fontId="6" fillId="0" borderId="89" xfId="8" applyFont="1" applyBorder="1" applyAlignment="1" applyProtection="1">
      <alignment horizontal="center" vertical="center"/>
      <protection hidden="1"/>
    </xf>
    <xf numFmtId="0" fontId="6" fillId="0" borderId="93" xfId="8" applyFont="1" applyBorder="1" applyAlignment="1" applyProtection="1">
      <alignment horizontal="center" vertical="center" wrapText="1"/>
      <protection hidden="1"/>
    </xf>
    <xf numFmtId="0" fontId="6" fillId="0" borderId="94" xfId="8" applyFont="1" applyBorder="1" applyAlignment="1" applyProtection="1">
      <alignment horizontal="center" vertical="center"/>
      <protection hidden="1"/>
    </xf>
    <xf numFmtId="0" fontId="6" fillId="0" borderId="95" xfId="8" applyFont="1" applyBorder="1" applyAlignment="1" applyProtection="1">
      <alignment horizontal="center" vertical="center"/>
      <protection hidden="1"/>
    </xf>
    <xf numFmtId="0" fontId="6" fillId="0" borderId="56" xfId="8" applyFont="1" applyBorder="1" applyAlignment="1" applyProtection="1">
      <alignment horizontal="center" vertical="center"/>
      <protection hidden="1"/>
    </xf>
    <xf numFmtId="0" fontId="6" fillId="0" borderId="53" xfId="8" applyFont="1" applyBorder="1" applyAlignment="1" applyProtection="1">
      <alignment horizontal="center" vertical="center"/>
      <protection hidden="1"/>
    </xf>
    <xf numFmtId="0" fontId="6" fillId="0" borderId="58" xfId="8" applyFont="1" applyBorder="1" applyAlignment="1" applyProtection="1">
      <alignment horizontal="center" vertical="center"/>
      <protection hidden="1"/>
    </xf>
    <xf numFmtId="0" fontId="6" fillId="0" borderId="54" xfId="8" applyFont="1" applyBorder="1" applyAlignment="1" applyProtection="1">
      <alignment horizontal="center" vertical="center"/>
      <protection hidden="1"/>
    </xf>
    <xf numFmtId="0" fontId="6" fillId="0" borderId="54" xfId="8" applyFont="1" applyBorder="1" applyAlignment="1" applyProtection="1">
      <alignment horizontal="center" vertical="center" wrapText="1"/>
      <protection hidden="1"/>
    </xf>
    <xf numFmtId="0" fontId="6" fillId="0" borderId="143" xfId="8" applyFont="1" applyBorder="1" applyAlignment="1" applyProtection="1">
      <alignment horizontal="center" vertical="center" wrapText="1"/>
      <protection hidden="1"/>
    </xf>
    <xf numFmtId="0" fontId="6" fillId="0" borderId="144" xfId="8" applyFont="1" applyBorder="1" applyAlignment="1" applyProtection="1">
      <alignment horizontal="center" vertical="center" wrapText="1"/>
      <protection hidden="1"/>
    </xf>
    <xf numFmtId="0" fontId="4" fillId="0" borderId="0" xfId="8" applyFont="1" applyAlignment="1" applyProtection="1">
      <alignment horizontal="center" vertical="center" wrapText="1"/>
      <protection hidden="1"/>
    </xf>
    <xf numFmtId="0" fontId="8" fillId="0" borderId="55" xfId="8" applyFont="1" applyBorder="1" applyAlignment="1" applyProtection="1">
      <alignment horizontal="center" vertical="center" wrapText="1"/>
      <protection hidden="1"/>
    </xf>
    <xf numFmtId="0" fontId="8" fillId="0" borderId="57" xfId="8" applyFont="1" applyBorder="1" applyAlignment="1" applyProtection="1">
      <alignment horizontal="center" vertical="center" wrapText="1"/>
      <protection hidden="1"/>
    </xf>
    <xf numFmtId="0" fontId="8" fillId="0" borderId="145" xfId="8" applyFont="1" applyBorder="1" applyAlignment="1" applyProtection="1">
      <alignment horizontal="center" vertical="center" wrapText="1"/>
      <protection hidden="1"/>
    </xf>
    <xf numFmtId="0" fontId="6" fillId="0" borderId="143" xfId="8" applyFont="1" applyBorder="1" applyAlignment="1" applyProtection="1">
      <alignment horizontal="center" vertical="top" wrapText="1"/>
      <protection hidden="1"/>
    </xf>
    <xf numFmtId="0" fontId="6" fillId="0" borderId="144" xfId="8" applyFont="1" applyBorder="1" applyAlignment="1" applyProtection="1">
      <alignment horizontal="center" vertical="top" wrapText="1"/>
      <protection hidden="1"/>
    </xf>
    <xf numFmtId="0" fontId="6" fillId="0" borderId="120" xfId="8" applyFont="1" applyBorder="1" applyAlignment="1" applyProtection="1">
      <alignment horizontal="center" vertical="center" wrapText="1"/>
      <protection hidden="1"/>
    </xf>
    <xf numFmtId="0" fontId="6" fillId="0" borderId="121" xfId="8" applyFont="1" applyBorder="1" applyAlignment="1" applyProtection="1">
      <alignment horizontal="center" vertical="center" wrapText="1"/>
      <protection hidden="1"/>
    </xf>
    <xf numFmtId="0" fontId="6" fillId="0" borderId="122" xfId="8" applyFont="1" applyBorder="1" applyAlignment="1" applyProtection="1">
      <alignment horizontal="center" vertical="center" wrapText="1"/>
      <protection hidden="1"/>
    </xf>
  </cellXfs>
  <cellStyles count="9">
    <cellStyle name="Comma" xfId="1" builtinId="3"/>
    <cellStyle name="Normal" xfId="0" builtinId="0"/>
    <cellStyle name="Normal_A" xfId="2" xr:uid="{00000000-0005-0000-0000-000002000000}"/>
    <cellStyle name="Normal_B1" xfId="3" xr:uid="{00000000-0005-0000-0000-000003000000}"/>
    <cellStyle name="Normal_B2" xfId="4" xr:uid="{00000000-0005-0000-0000-000004000000}"/>
    <cellStyle name="Normal_C" xfId="5" xr:uid="{00000000-0005-0000-0000-000005000000}"/>
    <cellStyle name="Normal_D" xfId="6" xr:uid="{00000000-0005-0000-0000-000006000000}"/>
    <cellStyle name="Normal_E" xfId="7" xr:uid="{00000000-0005-0000-0000-000007000000}"/>
    <cellStyle name="Normal_F" xfId="8" xr:uid="{00000000-0005-0000-0000-000008000000}"/>
  </cellStyles>
  <dxfs count="10">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solid">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tif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47</xdr:row>
      <xdr:rowOff>0</xdr:rowOff>
    </xdr:from>
    <xdr:to>
      <xdr:col>8</xdr:col>
      <xdr:colOff>516576</xdr:colOff>
      <xdr:row>50</xdr:row>
      <xdr:rowOff>32781</xdr:rowOff>
    </xdr:to>
    <xdr:pic>
      <xdr:nvPicPr>
        <xdr:cNvPr id="5" name="Picture 4">
          <a:extLst>
            <a:ext uri="{FF2B5EF4-FFF2-40B4-BE49-F238E27FC236}">
              <a16:creationId xmlns:a16="http://schemas.microsoft.com/office/drawing/2014/main" id="{D6096CBC-7648-B16E-C06D-CE729AC3F701}"/>
            </a:ext>
          </a:extLst>
        </xdr:cNvPr>
        <xdr:cNvPicPr>
          <a:picLocks noChangeAspect="1"/>
        </xdr:cNvPicPr>
      </xdr:nvPicPr>
      <xdr:blipFill>
        <a:blip xmlns:r="http://schemas.openxmlformats.org/officeDocument/2006/relationships" r:embed="rId1"/>
        <a:stretch>
          <a:fillRect/>
        </a:stretch>
      </xdr:blipFill>
      <xdr:spPr>
        <a:xfrm>
          <a:off x="3036094" y="9346406"/>
          <a:ext cx="1242857" cy="64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1" transitionEvaluation="1" codeName="Sheet1">
    <pageSetUpPr fitToPage="1"/>
  </sheetPr>
  <dimension ref="A1:M46"/>
  <sheetViews>
    <sheetView showGridLines="0" tabSelected="1" zoomScale="80" zoomScaleNormal="80" zoomScalePageLayoutView="80" workbookViewId="0">
      <selection activeCell="G8" sqref="G8:L8"/>
    </sheetView>
  </sheetViews>
  <sheetFormatPr defaultColWidth="11.7109375" defaultRowHeight="15.75" x14ac:dyDescent="0.25"/>
  <cols>
    <col min="1" max="1" width="1.5703125" style="1" customWidth="1"/>
    <col min="2" max="2" width="3.28515625" style="1" customWidth="1"/>
    <col min="3" max="3" width="9.28515625" style="1" customWidth="1"/>
    <col min="4" max="5" width="8.140625" style="1" customWidth="1"/>
    <col min="6" max="6" width="4.42578125" style="1" customWidth="1"/>
    <col min="7" max="7" width="10.5703125" style="1" customWidth="1"/>
    <col min="8" max="8" width="10.85546875" style="1" customWidth="1"/>
    <col min="9" max="9" width="14.85546875" style="1" customWidth="1"/>
    <col min="10" max="10" width="6.5703125" style="1" customWidth="1"/>
    <col min="11" max="11" width="9.28515625" style="1" customWidth="1"/>
    <col min="12" max="12" width="14" style="1" customWidth="1"/>
    <col min="13" max="13" width="4.42578125" style="1" customWidth="1"/>
    <col min="14" max="14" width="5.140625" style="1" customWidth="1"/>
    <col min="15" max="16384" width="11.7109375" style="1"/>
  </cols>
  <sheetData>
    <row r="1" spans="2:13" ht="30.95" customHeight="1" x14ac:dyDescent="0.25">
      <c r="B1" s="340" t="s">
        <v>177</v>
      </c>
      <c r="C1" s="341"/>
      <c r="D1" s="341"/>
      <c r="E1" s="341"/>
      <c r="F1" s="341"/>
      <c r="G1" s="341"/>
      <c r="H1" s="341"/>
      <c r="I1" s="341"/>
      <c r="J1" s="341"/>
      <c r="K1" s="341"/>
      <c r="L1" s="341"/>
      <c r="M1" s="341"/>
    </row>
    <row r="2" spans="2:13" ht="18" customHeight="1" x14ac:dyDescent="0.25">
      <c r="B2" s="341"/>
      <c r="C2" s="341"/>
      <c r="D2" s="341"/>
      <c r="E2" s="341"/>
      <c r="F2" s="341"/>
      <c r="G2" s="341"/>
      <c r="H2" s="341"/>
      <c r="I2" s="341"/>
      <c r="J2" s="341"/>
      <c r="K2" s="341"/>
      <c r="L2" s="341"/>
      <c r="M2" s="341"/>
    </row>
    <row r="3" spans="2:13" ht="21" customHeight="1" x14ac:dyDescent="0.25">
      <c r="B3" s="341"/>
      <c r="C3" s="341"/>
      <c r="D3" s="341"/>
      <c r="E3" s="341"/>
      <c r="F3" s="341"/>
      <c r="G3" s="341"/>
      <c r="H3" s="341"/>
      <c r="I3" s="341"/>
      <c r="J3" s="341"/>
      <c r="K3" s="341"/>
      <c r="L3" s="341"/>
      <c r="M3" s="341"/>
    </row>
    <row r="4" spans="2:13" ht="21" customHeight="1" x14ac:dyDescent="0.25">
      <c r="B4" s="341"/>
      <c r="C4" s="341"/>
      <c r="D4" s="341"/>
      <c r="E4" s="341"/>
      <c r="F4" s="341"/>
      <c r="G4" s="341"/>
      <c r="H4" s="341"/>
      <c r="I4" s="341"/>
      <c r="J4" s="341"/>
      <c r="K4" s="341"/>
      <c r="L4" s="341"/>
      <c r="M4" s="341"/>
    </row>
    <row r="5" spans="2:13" ht="5.45" customHeight="1" thickBot="1" x14ac:dyDescent="0.3"/>
    <row r="6" spans="2:13" ht="20.100000000000001" customHeight="1" thickBot="1" x14ac:dyDescent="0.3">
      <c r="B6" s="2"/>
      <c r="C6" s="3" t="s">
        <v>140</v>
      </c>
      <c r="D6" s="4"/>
      <c r="E6" s="4"/>
      <c r="F6" s="4"/>
      <c r="G6" s="4"/>
      <c r="H6" s="4"/>
      <c r="I6" s="5"/>
      <c r="J6" s="5"/>
      <c r="K6" s="5"/>
      <c r="L6" s="5"/>
      <c r="M6" s="6"/>
    </row>
    <row r="7" spans="2:13" ht="11.1" customHeight="1" x14ac:dyDescent="0.25">
      <c r="B7" s="7"/>
      <c r="M7" s="8"/>
    </row>
    <row r="8" spans="2:13" ht="15.95" customHeight="1" x14ac:dyDescent="0.25">
      <c r="B8" s="7"/>
      <c r="C8" s="9" t="s">
        <v>141</v>
      </c>
      <c r="G8" s="336"/>
      <c r="H8" s="336"/>
      <c r="I8" s="336"/>
      <c r="J8" s="336"/>
      <c r="K8" s="336"/>
      <c r="L8" s="336"/>
      <c r="M8" s="8"/>
    </row>
    <row r="9" spans="2:13" ht="11.1" customHeight="1" x14ac:dyDescent="0.25">
      <c r="B9" s="7"/>
      <c r="M9" s="8"/>
    </row>
    <row r="10" spans="2:13" ht="15.95" customHeight="1" x14ac:dyDescent="0.25">
      <c r="B10" s="7"/>
      <c r="C10" s="9" t="s">
        <v>59</v>
      </c>
      <c r="F10" s="353"/>
      <c r="G10" s="353"/>
      <c r="H10" s="353"/>
      <c r="I10" s="353"/>
      <c r="J10" s="353"/>
      <c r="K10" s="353"/>
      <c r="L10" s="353"/>
      <c r="M10" s="8"/>
    </row>
    <row r="11" spans="2:13" ht="11.1" customHeight="1" x14ac:dyDescent="0.25">
      <c r="B11" s="7"/>
      <c r="M11" s="8"/>
    </row>
    <row r="12" spans="2:13" ht="18.95" customHeight="1" x14ac:dyDescent="0.25">
      <c r="B12" s="7"/>
      <c r="C12" s="9" t="s">
        <v>60</v>
      </c>
      <c r="F12" s="353"/>
      <c r="G12" s="353"/>
      <c r="H12" s="353"/>
      <c r="I12" s="353"/>
      <c r="J12" s="353"/>
      <c r="K12" s="353"/>
      <c r="L12" s="353"/>
      <c r="M12" s="8"/>
    </row>
    <row r="13" spans="2:13" ht="5.45" customHeight="1" x14ac:dyDescent="0.25">
      <c r="B13" s="7"/>
      <c r="M13" s="8"/>
    </row>
    <row r="14" spans="2:13" ht="20.45" customHeight="1" x14ac:dyDescent="0.25">
      <c r="B14" s="7"/>
      <c r="C14" s="9" t="s">
        <v>61</v>
      </c>
      <c r="E14" s="354"/>
      <c r="F14" s="354"/>
      <c r="G14" s="354"/>
      <c r="H14" s="354"/>
      <c r="I14" s="354"/>
      <c r="J14" s="354"/>
      <c r="K14" s="354"/>
      <c r="L14" s="354"/>
      <c r="M14" s="8"/>
    </row>
    <row r="15" spans="2:13" ht="15.95" customHeight="1" x14ac:dyDescent="0.25">
      <c r="B15" s="7"/>
      <c r="E15" s="354"/>
      <c r="F15" s="354"/>
      <c r="G15" s="354"/>
      <c r="H15" s="354"/>
      <c r="I15" s="354"/>
      <c r="J15" s="354"/>
      <c r="K15" s="354"/>
      <c r="L15" s="354"/>
      <c r="M15" s="8"/>
    </row>
    <row r="16" spans="2:13" ht="5.45" customHeight="1" x14ac:dyDescent="0.25">
      <c r="B16" s="7"/>
      <c r="E16" s="311"/>
      <c r="F16" s="311"/>
      <c r="G16" s="311"/>
      <c r="H16" s="311"/>
      <c r="I16" s="311"/>
      <c r="J16" s="311"/>
      <c r="K16" s="311"/>
      <c r="L16" s="311"/>
      <c r="M16" s="8"/>
    </row>
    <row r="17" spans="2:13" ht="15.95" customHeight="1" x14ac:dyDescent="0.25">
      <c r="B17" s="7"/>
      <c r="C17" s="9" t="s">
        <v>62</v>
      </c>
      <c r="E17" s="354"/>
      <c r="F17" s="354"/>
      <c r="G17" s="354"/>
      <c r="H17" s="354"/>
      <c r="I17" s="354"/>
      <c r="J17" s="354"/>
      <c r="K17" s="354"/>
      <c r="L17" s="354"/>
      <c r="M17" s="8"/>
    </row>
    <row r="18" spans="2:13" ht="11.1" customHeight="1" x14ac:dyDescent="0.25">
      <c r="B18" s="7"/>
      <c r="M18" s="8"/>
    </row>
    <row r="19" spans="2:13" ht="15.95" customHeight="1" x14ac:dyDescent="0.25">
      <c r="B19" s="7"/>
      <c r="C19" s="9" t="s">
        <v>63</v>
      </c>
      <c r="E19" s="355"/>
      <c r="F19" s="355"/>
      <c r="G19" s="355"/>
      <c r="H19" s="96" t="s">
        <v>64</v>
      </c>
      <c r="I19" s="338"/>
      <c r="J19" s="338"/>
      <c r="K19" s="338"/>
      <c r="L19" s="338"/>
      <c r="M19" s="8"/>
    </row>
    <row r="20" spans="2:13" ht="11.1" customHeight="1" x14ac:dyDescent="0.25">
      <c r="B20" s="7"/>
      <c r="M20" s="8"/>
    </row>
    <row r="21" spans="2:13" ht="64.5" customHeight="1" x14ac:dyDescent="0.25">
      <c r="B21" s="7"/>
      <c r="C21" s="337" t="s">
        <v>38</v>
      </c>
      <c r="D21" s="337"/>
      <c r="E21" s="337"/>
      <c r="F21" s="97"/>
      <c r="G21" s="97"/>
      <c r="H21" s="337" t="s">
        <v>83</v>
      </c>
      <c r="I21" s="337"/>
      <c r="K21" s="337" t="s">
        <v>84</v>
      </c>
      <c r="L21" s="337"/>
      <c r="M21" s="8"/>
    </row>
    <row r="22" spans="2:13" ht="15.95" customHeight="1" x14ac:dyDescent="0.25">
      <c r="B22" s="7"/>
      <c r="C22" s="339"/>
      <c r="D22" s="339"/>
      <c r="E22" s="339"/>
      <c r="F22" s="125"/>
      <c r="G22" s="124"/>
      <c r="H22" s="335"/>
      <c r="I22" s="336"/>
      <c r="J22" s="98"/>
      <c r="K22" s="335"/>
      <c r="L22" s="336"/>
      <c r="M22" s="8"/>
    </row>
    <row r="23" spans="2:13" ht="15.95" customHeight="1" x14ac:dyDescent="0.25">
      <c r="B23" s="7"/>
      <c r="M23" s="8"/>
    </row>
    <row r="24" spans="2:13" x14ac:dyDescent="0.25">
      <c r="B24" s="7"/>
      <c r="C24" s="351" t="s">
        <v>178</v>
      </c>
      <c r="D24" s="352"/>
      <c r="E24" s="352"/>
      <c r="F24" s="352"/>
      <c r="G24" s="352"/>
      <c r="I24" s="351" t="s">
        <v>179</v>
      </c>
      <c r="J24" s="352"/>
      <c r="K24" s="352"/>
      <c r="L24" s="352"/>
      <c r="M24" s="8"/>
    </row>
    <row r="25" spans="2:13" x14ac:dyDescent="0.25">
      <c r="B25" s="7"/>
      <c r="C25" s="352"/>
      <c r="D25" s="352"/>
      <c r="E25" s="352"/>
      <c r="F25" s="352"/>
      <c r="G25" s="352"/>
      <c r="I25" s="352"/>
      <c r="J25" s="352"/>
      <c r="K25" s="352"/>
      <c r="L25" s="352"/>
      <c r="M25" s="8"/>
    </row>
    <row r="26" spans="2:13" x14ac:dyDescent="0.25">
      <c r="B26" s="7"/>
      <c r="C26" s="352"/>
      <c r="D26" s="352"/>
      <c r="E26" s="352"/>
      <c r="F26" s="352"/>
      <c r="G26" s="352"/>
      <c r="I26" s="352"/>
      <c r="J26" s="352"/>
      <c r="K26" s="352"/>
      <c r="L26" s="352"/>
      <c r="M26" s="8"/>
    </row>
    <row r="27" spans="2:13" ht="22.5" customHeight="1" x14ac:dyDescent="0.25">
      <c r="B27" s="7"/>
      <c r="C27" s="336"/>
      <c r="D27" s="336"/>
      <c r="E27" s="336"/>
      <c r="F27" s="336"/>
      <c r="G27" s="126"/>
      <c r="I27" s="339"/>
      <c r="J27" s="339"/>
      <c r="K27" s="339"/>
      <c r="L27" s="98"/>
      <c r="M27" s="8"/>
    </row>
    <row r="28" spans="2:13" ht="12" customHeight="1" thickBot="1" x14ac:dyDescent="0.3">
      <c r="B28" s="12"/>
      <c r="C28" s="13"/>
      <c r="D28" s="13"/>
      <c r="E28" s="13"/>
      <c r="F28" s="13"/>
      <c r="G28" s="13"/>
      <c r="H28" s="13"/>
      <c r="I28" s="13"/>
      <c r="J28" s="13"/>
      <c r="K28" s="13"/>
      <c r="L28" s="13"/>
      <c r="M28" s="14"/>
    </row>
    <row r="29" spans="2:13" ht="20.100000000000001" customHeight="1" thickBot="1" x14ac:dyDescent="0.3">
      <c r="B29" s="15"/>
      <c r="C29" s="16" t="s">
        <v>142</v>
      </c>
      <c r="D29" s="17"/>
      <c r="E29" s="17"/>
      <c r="F29" s="17"/>
      <c r="G29" s="17"/>
      <c r="M29" s="18"/>
    </row>
    <row r="30" spans="2:13" ht="5.45" customHeight="1" x14ac:dyDescent="0.25">
      <c r="B30" s="19"/>
      <c r="C30" s="20"/>
      <c r="D30" s="21"/>
      <c r="E30" s="21"/>
      <c r="F30" s="21"/>
      <c r="G30" s="21"/>
      <c r="H30" s="22"/>
      <c r="I30" s="22"/>
      <c r="J30" s="22"/>
      <c r="K30" s="22"/>
      <c r="L30" s="22"/>
      <c r="M30" s="23"/>
    </row>
    <row r="31" spans="2:13" x14ac:dyDescent="0.25">
      <c r="B31" s="7"/>
      <c r="C31" s="11" t="s">
        <v>65</v>
      </c>
      <c r="M31" s="8"/>
    </row>
    <row r="32" spans="2:13" x14ac:dyDescent="0.25">
      <c r="B32" s="7"/>
      <c r="M32" s="8"/>
    </row>
    <row r="33" spans="1:13" ht="5.45" customHeight="1" x14ac:dyDescent="0.25">
      <c r="B33" s="7"/>
      <c r="M33" s="8"/>
    </row>
    <row r="34" spans="1:13" x14ac:dyDescent="0.25">
      <c r="B34" s="7"/>
      <c r="C34" s="9" t="s">
        <v>66</v>
      </c>
      <c r="D34" s="334"/>
      <c r="E34" s="334"/>
      <c r="F34" s="334"/>
      <c r="G34" s="334"/>
      <c r="H34" s="334"/>
      <c r="I34" s="334"/>
      <c r="J34" s="10" t="s">
        <v>20</v>
      </c>
      <c r="K34" s="335"/>
      <c r="L34" s="336"/>
      <c r="M34" s="8"/>
    </row>
    <row r="35" spans="1:13" ht="11.1" customHeight="1" x14ac:dyDescent="0.25">
      <c r="B35" s="7"/>
      <c r="M35" s="8"/>
    </row>
    <row r="36" spans="1:13" x14ac:dyDescent="0.25">
      <c r="B36" s="7"/>
      <c r="C36" s="1" t="s">
        <v>67</v>
      </c>
      <c r="D36" s="338"/>
      <c r="E36" s="338"/>
      <c r="F36" s="338"/>
      <c r="G36" s="338"/>
      <c r="H36" s="338"/>
      <c r="I36" s="338"/>
      <c r="J36" s="338"/>
      <c r="K36" s="338"/>
      <c r="L36" s="338"/>
      <c r="M36" s="8"/>
    </row>
    <row r="37" spans="1:13" ht="5.45" customHeight="1" thickBot="1" x14ac:dyDescent="0.3">
      <c r="B37" s="12"/>
      <c r="C37" s="13"/>
      <c r="D37" s="13"/>
      <c r="E37" s="13"/>
      <c r="F37" s="13"/>
      <c r="G37" s="13"/>
      <c r="H37" s="13"/>
      <c r="I37" s="13"/>
      <c r="J37" s="13"/>
      <c r="K37" s="13"/>
      <c r="L37" s="13"/>
      <c r="M37" s="14"/>
    </row>
    <row r="38" spans="1:13" ht="20.100000000000001" customHeight="1" x14ac:dyDescent="0.25">
      <c r="B38" s="19"/>
      <c r="C38" s="21" t="s">
        <v>22</v>
      </c>
      <c r="D38" s="22"/>
      <c r="E38" s="22"/>
      <c r="F38" s="22"/>
      <c r="G38" s="22"/>
      <c r="H38" s="22"/>
      <c r="I38" s="22"/>
      <c r="J38" s="22"/>
      <c r="K38" s="22"/>
      <c r="L38" s="22"/>
      <c r="M38" s="23"/>
    </row>
    <row r="39" spans="1:13" ht="20.100000000000001" customHeight="1" thickBot="1" x14ac:dyDescent="0.3">
      <c r="B39" s="12"/>
      <c r="C39" s="24" t="s">
        <v>23</v>
      </c>
      <c r="D39" s="13"/>
      <c r="E39" s="13"/>
      <c r="F39" s="13"/>
      <c r="G39" s="13"/>
      <c r="H39" s="13"/>
      <c r="I39" s="13"/>
      <c r="J39" s="13"/>
      <c r="K39" s="13"/>
      <c r="L39" s="13"/>
      <c r="M39" s="14"/>
    </row>
    <row r="40" spans="1:13" ht="17.25" customHeight="1" x14ac:dyDescent="0.25">
      <c r="A40" s="8"/>
      <c r="B40" s="342" t="s">
        <v>143</v>
      </c>
      <c r="C40" s="343"/>
      <c r="D40" s="343"/>
      <c r="E40" s="343"/>
      <c r="F40" s="343"/>
      <c r="G40" s="343"/>
      <c r="H40" s="343"/>
      <c r="I40" s="343"/>
      <c r="J40" s="343"/>
      <c r="K40" s="343"/>
      <c r="L40" s="343"/>
      <c r="M40" s="344"/>
    </row>
    <row r="41" spans="1:13" ht="15.2" customHeight="1" x14ac:dyDescent="0.25">
      <c r="A41" s="8"/>
      <c r="B41" s="345"/>
      <c r="C41" s="346"/>
      <c r="D41" s="346"/>
      <c r="E41" s="346"/>
      <c r="F41" s="346"/>
      <c r="G41" s="346"/>
      <c r="H41" s="346"/>
      <c r="I41" s="346"/>
      <c r="J41" s="346"/>
      <c r="K41" s="346"/>
      <c r="L41" s="346"/>
      <c r="M41" s="347"/>
    </row>
    <row r="42" spans="1:13" ht="15.2" customHeight="1" x14ac:dyDescent="0.25">
      <c r="A42" s="8"/>
      <c r="B42" s="345"/>
      <c r="C42" s="346"/>
      <c r="D42" s="346"/>
      <c r="E42" s="346"/>
      <c r="F42" s="346"/>
      <c r="G42" s="346"/>
      <c r="H42" s="346"/>
      <c r="I42" s="346"/>
      <c r="J42" s="346"/>
      <c r="K42" s="346"/>
      <c r="L42" s="346"/>
      <c r="M42" s="347"/>
    </row>
    <row r="43" spans="1:13" ht="15.2" customHeight="1" x14ac:dyDescent="0.25">
      <c r="A43" s="8"/>
      <c r="B43" s="348"/>
      <c r="C43" s="349"/>
      <c r="D43" s="349"/>
      <c r="E43" s="349"/>
      <c r="F43" s="349"/>
      <c r="G43" s="349"/>
      <c r="H43" s="349"/>
      <c r="I43" s="349"/>
      <c r="J43" s="349"/>
      <c r="K43" s="349"/>
      <c r="L43" s="349"/>
      <c r="M43" s="350"/>
    </row>
    <row r="44" spans="1:13" ht="11.1" customHeight="1" x14ac:dyDescent="0.25">
      <c r="B44" s="15"/>
      <c r="M44" s="18"/>
    </row>
    <row r="45" spans="1:13" x14ac:dyDescent="0.25">
      <c r="B45" s="7"/>
      <c r="C45" s="9" t="s">
        <v>66</v>
      </c>
      <c r="D45" s="334"/>
      <c r="E45" s="334"/>
      <c r="F45" s="334"/>
      <c r="G45" s="334"/>
      <c r="H45" s="334"/>
      <c r="I45" s="334"/>
      <c r="J45" s="10" t="s">
        <v>20</v>
      </c>
      <c r="K45" s="335"/>
      <c r="L45" s="336"/>
      <c r="M45" s="8"/>
    </row>
    <row r="46" spans="1:13" ht="5.45" customHeight="1" x14ac:dyDescent="0.25">
      <c r="B46" s="26"/>
      <c r="C46" s="25"/>
      <c r="D46" s="25"/>
      <c r="E46" s="25"/>
      <c r="F46" s="25"/>
      <c r="G46" s="25"/>
      <c r="H46" s="25"/>
      <c r="I46" s="25"/>
      <c r="J46" s="25"/>
      <c r="K46" s="25"/>
      <c r="L46" s="25"/>
      <c r="M46" s="27"/>
    </row>
  </sheetData>
  <sheetProtection algorithmName="SHA-512" hashValue="GoRNEY2sH9H4v5hTl/bnJyGCqIiEQ00VBgBLwUhjhxmH+c1jin92xcStbuX+VhcshbqAS6h6+xdoh2uMrnezQQ==" saltValue="hBdHKEjNZqVzteR87qEYgQ==" spinCount="100000" sheet="1" selectLockedCells="1"/>
  <mergeCells count="25">
    <mergeCell ref="B1:M4"/>
    <mergeCell ref="B40:M43"/>
    <mergeCell ref="C24:G26"/>
    <mergeCell ref="I24:L26"/>
    <mergeCell ref="G8:L8"/>
    <mergeCell ref="F10:L10"/>
    <mergeCell ref="E14:L14"/>
    <mergeCell ref="E17:L17"/>
    <mergeCell ref="H21:I21"/>
    <mergeCell ref="E15:L15"/>
    <mergeCell ref="K34:L34"/>
    <mergeCell ref="I19:L19"/>
    <mergeCell ref="E19:G19"/>
    <mergeCell ref="F12:L12"/>
    <mergeCell ref="D45:I45"/>
    <mergeCell ref="K45:L45"/>
    <mergeCell ref="H22:I22"/>
    <mergeCell ref="C21:E21"/>
    <mergeCell ref="D34:I34"/>
    <mergeCell ref="C27:F27"/>
    <mergeCell ref="D36:L36"/>
    <mergeCell ref="K21:L21"/>
    <mergeCell ref="K22:L22"/>
    <mergeCell ref="I27:K27"/>
    <mergeCell ref="C22:E22"/>
  </mergeCells>
  <phoneticPr fontId="2" type="noConversion"/>
  <printOptions horizontalCentered="1"/>
  <pageMargins left="0.25" right="0.25" top="0.75" bottom="0.75" header="0.05" footer="0.05"/>
  <pageSetup scale="95" orientation="portrait" r:id="rId1"/>
  <headerFooter>
    <oddHeader xml:space="preserve">&amp;L&amp;G&amp;CExceptional Student Services Unit
1560 Broadway, Suite 1100
Denver, CO  80202&amp;RAttn: Lauren Rossini
(303) 866-6688
rossini_l@cde.state.co.us </oddHeader>
    <oddFooter>&amp;C&amp;G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E1860-FBA5-4C80-9EC3-58E9EFF6449B}">
  <sheetPr syncVertical="1" syncRef="A1" transitionEvaluation="1"/>
  <dimension ref="B1:M90"/>
  <sheetViews>
    <sheetView showGridLines="0" zoomScale="80" zoomScaleNormal="80" workbookViewId="0">
      <selection activeCell="B9" sqref="B9"/>
    </sheetView>
  </sheetViews>
  <sheetFormatPr defaultColWidth="11.7109375" defaultRowHeight="15.75" x14ac:dyDescent="0.25"/>
  <cols>
    <col min="1" max="1" width="2.5703125" style="71" customWidth="1"/>
    <col min="2" max="2" width="7.140625" style="71" customWidth="1"/>
    <col min="3" max="3" width="16.85546875" style="71" customWidth="1"/>
    <col min="4" max="4" width="16.28515625" style="71" customWidth="1"/>
    <col min="5" max="5" width="20.140625" style="71" customWidth="1"/>
    <col min="6" max="6" width="12.28515625" style="71" customWidth="1"/>
    <col min="7" max="7" width="6.5703125" style="71" customWidth="1"/>
    <col min="8" max="8" width="11.42578125" style="71" customWidth="1"/>
    <col min="9" max="9" width="10.42578125" style="71" customWidth="1"/>
    <col min="10" max="10" width="6.140625" style="71" customWidth="1"/>
    <col min="11" max="11" width="13.5703125" style="71" customWidth="1"/>
    <col min="12" max="12" width="13" style="71" customWidth="1"/>
    <col min="13" max="13" width="2" style="71" customWidth="1"/>
    <col min="14" max="16384" width="11.7109375" style="71"/>
  </cols>
  <sheetData>
    <row r="1" spans="2:13" ht="21" customHeight="1" x14ac:dyDescent="0.25">
      <c r="B1" s="492" t="s">
        <v>129</v>
      </c>
      <c r="C1" s="492"/>
      <c r="D1" s="492"/>
      <c r="E1" s="492"/>
      <c r="F1" s="492"/>
      <c r="G1" s="492"/>
      <c r="H1" s="492"/>
      <c r="I1" s="492"/>
      <c r="J1" s="492"/>
      <c r="K1" s="492"/>
      <c r="L1" s="492"/>
    </row>
    <row r="2" spans="2:13" ht="12" customHeight="1" x14ac:dyDescent="0.25">
      <c r="B2" s="492"/>
      <c r="C2" s="492"/>
      <c r="D2" s="492"/>
      <c r="E2" s="492"/>
      <c r="F2" s="492"/>
      <c r="G2" s="492"/>
      <c r="H2" s="492"/>
      <c r="I2" s="492"/>
      <c r="J2" s="492"/>
      <c r="K2" s="492"/>
      <c r="L2" s="492"/>
    </row>
    <row r="3" spans="2:13" ht="9.6" customHeight="1" x14ac:dyDescent="0.25">
      <c r="B3" s="492"/>
      <c r="C3" s="492"/>
      <c r="D3" s="492"/>
      <c r="E3" s="492"/>
      <c r="F3" s="492"/>
      <c r="G3" s="492"/>
      <c r="H3" s="492"/>
      <c r="I3" s="492"/>
      <c r="J3" s="492"/>
      <c r="K3" s="492"/>
      <c r="L3" s="492"/>
    </row>
    <row r="4" spans="2:13" ht="21" customHeight="1" x14ac:dyDescent="0.3">
      <c r="B4" s="78"/>
      <c r="C4" s="78"/>
      <c r="D4" s="496" t="s">
        <v>141</v>
      </c>
      <c r="E4" s="496"/>
      <c r="F4" s="497">
        <f>'PROG ID'!G8</f>
        <v>0</v>
      </c>
      <c r="G4" s="498"/>
      <c r="H4" s="498"/>
      <c r="I4" s="498"/>
      <c r="J4" s="498"/>
      <c r="K4" s="498"/>
      <c r="L4" s="76"/>
    </row>
    <row r="5" spans="2:13" ht="5.45" customHeight="1" thickBot="1" x14ac:dyDescent="0.3"/>
    <row r="6" spans="2:13" ht="30.95" customHeight="1" x14ac:dyDescent="0.25">
      <c r="B6" s="505" t="s">
        <v>121</v>
      </c>
      <c r="C6" s="521" t="s">
        <v>105</v>
      </c>
      <c r="D6" s="499" t="s">
        <v>79</v>
      </c>
      <c r="E6" s="502" t="s">
        <v>78</v>
      </c>
      <c r="F6" s="493" t="s">
        <v>37</v>
      </c>
      <c r="G6" s="508" t="s">
        <v>0</v>
      </c>
      <c r="H6" s="508" t="s">
        <v>80</v>
      </c>
      <c r="I6" s="493" t="s">
        <v>81</v>
      </c>
      <c r="J6" s="516" t="s">
        <v>96</v>
      </c>
      <c r="K6" s="517"/>
      <c r="L6" s="518"/>
    </row>
    <row r="7" spans="2:13" x14ac:dyDescent="0.25">
      <c r="B7" s="506"/>
      <c r="C7" s="522"/>
      <c r="D7" s="500"/>
      <c r="E7" s="503"/>
      <c r="F7" s="494"/>
      <c r="G7" s="509"/>
      <c r="H7" s="509"/>
      <c r="I7" s="494"/>
      <c r="J7" s="511" t="s">
        <v>18</v>
      </c>
      <c r="K7" s="512" t="s">
        <v>19</v>
      </c>
      <c r="L7" s="513" t="s">
        <v>137</v>
      </c>
      <c r="M7" s="72"/>
    </row>
    <row r="8" spans="2:13" ht="21" customHeight="1" thickBot="1" x14ac:dyDescent="0.3">
      <c r="B8" s="507"/>
      <c r="C8" s="523"/>
      <c r="D8" s="501"/>
      <c r="E8" s="504"/>
      <c r="F8" s="495"/>
      <c r="G8" s="510"/>
      <c r="H8" s="510"/>
      <c r="I8" s="495"/>
      <c r="J8" s="510"/>
      <c r="K8" s="495"/>
      <c r="L8" s="514"/>
      <c r="M8" s="72"/>
    </row>
    <row r="9" spans="2:13" s="81" customFormat="1" ht="15" x14ac:dyDescent="0.25">
      <c r="B9" s="259"/>
      <c r="C9" s="260"/>
      <c r="D9" s="261"/>
      <c r="E9" s="202"/>
      <c r="F9" s="203"/>
      <c r="G9" s="242"/>
      <c r="H9" s="262"/>
      <c r="I9" s="263"/>
      <c r="J9" s="206"/>
      <c r="K9" s="211"/>
      <c r="L9" s="264"/>
    </row>
    <row r="10" spans="2:13" s="81" customFormat="1" ht="15" x14ac:dyDescent="0.25">
      <c r="B10" s="265"/>
      <c r="C10" s="266"/>
      <c r="D10" s="202"/>
      <c r="E10" s="202"/>
      <c r="F10" s="212"/>
      <c r="G10" s="243"/>
      <c r="H10" s="267"/>
      <c r="I10" s="263"/>
      <c r="J10" s="220"/>
      <c r="K10" s="221"/>
      <c r="L10" s="268"/>
    </row>
    <row r="11" spans="2:13" s="81" customFormat="1" ht="15" x14ac:dyDescent="0.25">
      <c r="B11" s="269"/>
      <c r="C11" s="270"/>
      <c r="D11" s="202"/>
      <c r="E11" s="202"/>
      <c r="F11" s="214"/>
      <c r="G11" s="244"/>
      <c r="H11" s="271"/>
      <c r="I11" s="263"/>
      <c r="J11" s="217"/>
      <c r="K11" s="216"/>
      <c r="L11" s="272"/>
    </row>
    <row r="12" spans="2:13" s="81" customFormat="1" ht="15" x14ac:dyDescent="0.25">
      <c r="B12" s="269"/>
      <c r="C12" s="270"/>
      <c r="D12" s="202"/>
      <c r="E12" s="202"/>
      <c r="F12" s="212"/>
      <c r="G12" s="243"/>
      <c r="H12" s="267"/>
      <c r="I12" s="263"/>
      <c r="J12" s="220"/>
      <c r="K12" s="221"/>
      <c r="L12" s="268"/>
    </row>
    <row r="13" spans="2:13" s="81" customFormat="1" ht="15" x14ac:dyDescent="0.25">
      <c r="B13" s="269"/>
      <c r="C13" s="270"/>
      <c r="D13" s="202"/>
      <c r="E13" s="202"/>
      <c r="F13" s="273"/>
      <c r="G13" s="283"/>
      <c r="H13" s="274"/>
      <c r="I13" s="263"/>
      <c r="J13" s="224"/>
      <c r="K13" s="225"/>
      <c r="L13" s="275"/>
    </row>
    <row r="14" spans="2:13" s="81" customFormat="1" ht="15" x14ac:dyDescent="0.25">
      <c r="B14" s="269"/>
      <c r="C14" s="270"/>
      <c r="D14" s="202"/>
      <c r="E14" s="202"/>
      <c r="F14" s="273"/>
      <c r="G14" s="283"/>
      <c r="H14" s="274"/>
      <c r="I14" s="263"/>
      <c r="J14" s="224"/>
      <c r="K14" s="225"/>
      <c r="L14" s="275"/>
    </row>
    <row r="15" spans="2:13" s="81" customFormat="1" ht="15" x14ac:dyDescent="0.25">
      <c r="B15" s="269"/>
      <c r="C15" s="270"/>
      <c r="D15" s="202"/>
      <c r="E15" s="202"/>
      <c r="F15" s="273"/>
      <c r="G15" s="283"/>
      <c r="H15" s="274"/>
      <c r="I15" s="263"/>
      <c r="J15" s="224"/>
      <c r="K15" s="225"/>
      <c r="L15" s="275"/>
    </row>
    <row r="16" spans="2:13" s="81" customFormat="1" ht="15" x14ac:dyDescent="0.25">
      <c r="B16" s="269"/>
      <c r="C16" s="270"/>
      <c r="D16" s="202"/>
      <c r="E16" s="202"/>
      <c r="F16" s="273"/>
      <c r="G16" s="283"/>
      <c r="H16" s="274"/>
      <c r="I16" s="263"/>
      <c r="J16" s="224"/>
      <c r="K16" s="225"/>
      <c r="L16" s="275"/>
    </row>
    <row r="17" spans="2:12" s="81" customFormat="1" ht="15" x14ac:dyDescent="0.25">
      <c r="B17" s="269"/>
      <c r="C17" s="270"/>
      <c r="D17" s="202"/>
      <c r="E17" s="202"/>
      <c r="F17" s="273"/>
      <c r="G17" s="283"/>
      <c r="H17" s="274"/>
      <c r="I17" s="263"/>
      <c r="J17" s="224"/>
      <c r="K17" s="225"/>
      <c r="L17" s="275"/>
    </row>
    <row r="18" spans="2:12" s="81" customFormat="1" ht="15" x14ac:dyDescent="0.25">
      <c r="B18" s="269"/>
      <c r="C18" s="270"/>
      <c r="D18" s="202"/>
      <c r="E18" s="202"/>
      <c r="F18" s="273"/>
      <c r="G18" s="283"/>
      <c r="H18" s="274"/>
      <c r="I18" s="263"/>
      <c r="J18" s="224"/>
      <c r="K18" s="225"/>
      <c r="L18" s="275"/>
    </row>
    <row r="19" spans="2:12" s="81" customFormat="1" ht="15" x14ac:dyDescent="0.25">
      <c r="B19" s="269"/>
      <c r="C19" s="270"/>
      <c r="D19" s="202"/>
      <c r="E19" s="202"/>
      <c r="F19" s="273"/>
      <c r="G19" s="283"/>
      <c r="H19" s="274"/>
      <c r="I19" s="263"/>
      <c r="J19" s="224"/>
      <c r="K19" s="225"/>
      <c r="L19" s="275"/>
    </row>
    <row r="20" spans="2:12" s="81" customFormat="1" ht="15" x14ac:dyDescent="0.25">
      <c r="B20" s="269"/>
      <c r="C20" s="270"/>
      <c r="D20" s="202"/>
      <c r="E20" s="202"/>
      <c r="F20" s="273"/>
      <c r="G20" s="283"/>
      <c r="H20" s="274"/>
      <c r="I20" s="263"/>
      <c r="J20" s="224"/>
      <c r="K20" s="225"/>
      <c r="L20" s="275"/>
    </row>
    <row r="21" spans="2:12" s="81" customFormat="1" ht="15" x14ac:dyDescent="0.25">
      <c r="B21" s="269"/>
      <c r="C21" s="270"/>
      <c r="D21" s="202"/>
      <c r="E21" s="202"/>
      <c r="F21" s="273"/>
      <c r="G21" s="283"/>
      <c r="H21" s="274"/>
      <c r="I21" s="263"/>
      <c r="J21" s="224"/>
      <c r="K21" s="225"/>
      <c r="L21" s="275"/>
    </row>
    <row r="22" spans="2:12" s="81" customFormat="1" ht="15" x14ac:dyDescent="0.25">
      <c r="B22" s="269"/>
      <c r="C22" s="270"/>
      <c r="D22" s="202"/>
      <c r="E22" s="202"/>
      <c r="F22" s="273"/>
      <c r="G22" s="283"/>
      <c r="H22" s="274"/>
      <c r="I22" s="263"/>
      <c r="J22" s="224"/>
      <c r="K22" s="225"/>
      <c r="L22" s="275"/>
    </row>
    <row r="23" spans="2:12" s="81" customFormat="1" ht="15" x14ac:dyDescent="0.25">
      <c r="B23" s="269"/>
      <c r="C23" s="270"/>
      <c r="D23" s="202"/>
      <c r="E23" s="202"/>
      <c r="F23" s="273"/>
      <c r="G23" s="283"/>
      <c r="H23" s="274"/>
      <c r="I23" s="263"/>
      <c r="J23" s="224"/>
      <c r="K23" s="225"/>
      <c r="L23" s="275"/>
    </row>
    <row r="24" spans="2:12" s="81" customFormat="1" ht="15" x14ac:dyDescent="0.25">
      <c r="B24" s="269"/>
      <c r="C24" s="270"/>
      <c r="D24" s="202"/>
      <c r="E24" s="202"/>
      <c r="F24" s="273"/>
      <c r="G24" s="283"/>
      <c r="H24" s="274"/>
      <c r="I24" s="263"/>
      <c r="J24" s="224"/>
      <c r="K24" s="225"/>
      <c r="L24" s="275"/>
    </row>
    <row r="25" spans="2:12" s="81" customFormat="1" ht="15" x14ac:dyDescent="0.25">
      <c r="B25" s="269"/>
      <c r="C25" s="270"/>
      <c r="D25" s="202"/>
      <c r="E25" s="202"/>
      <c r="F25" s="273"/>
      <c r="G25" s="283"/>
      <c r="H25" s="274"/>
      <c r="I25" s="263"/>
      <c r="J25" s="224"/>
      <c r="K25" s="225"/>
      <c r="L25" s="275"/>
    </row>
    <row r="26" spans="2:12" s="81" customFormat="1" ht="15" x14ac:dyDescent="0.25">
      <c r="B26" s="269"/>
      <c r="C26" s="270"/>
      <c r="D26" s="202"/>
      <c r="E26" s="202"/>
      <c r="F26" s="273"/>
      <c r="G26" s="283"/>
      <c r="H26" s="274"/>
      <c r="I26" s="263"/>
      <c r="J26" s="224"/>
      <c r="K26" s="225"/>
      <c r="L26" s="275"/>
    </row>
    <row r="27" spans="2:12" s="81" customFormat="1" ht="15" x14ac:dyDescent="0.25">
      <c r="B27" s="269"/>
      <c r="C27" s="270"/>
      <c r="D27" s="202"/>
      <c r="E27" s="202"/>
      <c r="F27" s="273"/>
      <c r="G27" s="283"/>
      <c r="H27" s="274"/>
      <c r="I27" s="263"/>
      <c r="J27" s="224"/>
      <c r="K27" s="225"/>
      <c r="L27" s="275"/>
    </row>
    <row r="28" spans="2:12" s="81" customFormat="1" ht="15" x14ac:dyDescent="0.25">
      <c r="B28" s="269"/>
      <c r="C28" s="270"/>
      <c r="D28" s="202"/>
      <c r="E28" s="202"/>
      <c r="F28" s="273"/>
      <c r="G28" s="283"/>
      <c r="H28" s="274"/>
      <c r="I28" s="263"/>
      <c r="J28" s="224"/>
      <c r="K28" s="225"/>
      <c r="L28" s="275"/>
    </row>
    <row r="29" spans="2:12" s="81" customFormat="1" ht="15" x14ac:dyDescent="0.25">
      <c r="B29" s="269"/>
      <c r="C29" s="270"/>
      <c r="D29" s="202"/>
      <c r="E29" s="202"/>
      <c r="F29" s="273"/>
      <c r="G29" s="283"/>
      <c r="H29" s="274"/>
      <c r="I29" s="263"/>
      <c r="J29" s="224"/>
      <c r="K29" s="225"/>
      <c r="L29" s="275"/>
    </row>
    <row r="30" spans="2:12" s="81" customFormat="1" ht="15" x14ac:dyDescent="0.25">
      <c r="B30" s="269"/>
      <c r="C30" s="270"/>
      <c r="D30" s="202"/>
      <c r="E30" s="202"/>
      <c r="F30" s="273"/>
      <c r="G30" s="283"/>
      <c r="H30" s="274"/>
      <c r="I30" s="263"/>
      <c r="J30" s="224"/>
      <c r="K30" s="225"/>
      <c r="L30" s="275"/>
    </row>
    <row r="31" spans="2:12" s="81" customFormat="1" ht="15" x14ac:dyDescent="0.25">
      <c r="B31" s="269"/>
      <c r="C31" s="270"/>
      <c r="D31" s="202"/>
      <c r="E31" s="202"/>
      <c r="F31" s="273"/>
      <c r="G31" s="283"/>
      <c r="H31" s="274"/>
      <c r="I31" s="263"/>
      <c r="J31" s="224"/>
      <c r="K31" s="225"/>
      <c r="L31" s="275"/>
    </row>
    <row r="32" spans="2:12" s="81" customFormat="1" ht="15" x14ac:dyDescent="0.25">
      <c r="B32" s="269"/>
      <c r="C32" s="270"/>
      <c r="D32" s="202"/>
      <c r="E32" s="202"/>
      <c r="F32" s="273"/>
      <c r="G32" s="283"/>
      <c r="H32" s="274"/>
      <c r="I32" s="263"/>
      <c r="J32" s="224"/>
      <c r="K32" s="225"/>
      <c r="L32" s="275"/>
    </row>
    <row r="33" spans="2:12" s="81" customFormat="1" ht="15" x14ac:dyDescent="0.25">
      <c r="B33" s="269"/>
      <c r="C33" s="270"/>
      <c r="D33" s="202"/>
      <c r="E33" s="202"/>
      <c r="F33" s="273"/>
      <c r="G33" s="283"/>
      <c r="H33" s="274"/>
      <c r="I33" s="263"/>
      <c r="J33" s="224"/>
      <c r="K33" s="225"/>
      <c r="L33" s="275"/>
    </row>
    <row r="34" spans="2:12" x14ac:dyDescent="0.25">
      <c r="B34" s="269"/>
      <c r="C34" s="270"/>
      <c r="D34" s="202"/>
      <c r="E34" s="202"/>
      <c r="F34" s="273"/>
      <c r="G34" s="283"/>
      <c r="H34" s="274"/>
      <c r="I34" s="263"/>
      <c r="J34" s="224"/>
      <c r="K34" s="225"/>
      <c r="L34" s="275"/>
    </row>
    <row r="35" spans="2:12" x14ac:dyDescent="0.25">
      <c r="B35" s="269"/>
      <c r="C35" s="270"/>
      <c r="D35" s="202"/>
      <c r="E35" s="202"/>
      <c r="F35" s="273"/>
      <c r="G35" s="283"/>
      <c r="H35" s="274"/>
      <c r="I35" s="263"/>
      <c r="J35" s="224"/>
      <c r="K35" s="225"/>
      <c r="L35" s="275"/>
    </row>
    <row r="36" spans="2:12" x14ac:dyDescent="0.25">
      <c r="B36" s="269"/>
      <c r="C36" s="270"/>
      <c r="D36" s="202"/>
      <c r="E36" s="202"/>
      <c r="F36" s="273"/>
      <c r="G36" s="283"/>
      <c r="H36" s="274"/>
      <c r="I36" s="263"/>
      <c r="J36" s="224"/>
      <c r="K36" s="225"/>
      <c r="L36" s="275"/>
    </row>
    <row r="37" spans="2:12" x14ac:dyDescent="0.25">
      <c r="B37" s="269"/>
      <c r="C37" s="270"/>
      <c r="D37" s="202"/>
      <c r="E37" s="202"/>
      <c r="F37" s="273"/>
      <c r="G37" s="283"/>
      <c r="H37" s="274"/>
      <c r="I37" s="263"/>
      <c r="J37" s="224"/>
      <c r="K37" s="225"/>
      <c r="L37" s="275"/>
    </row>
    <row r="38" spans="2:12" x14ac:dyDescent="0.25">
      <c r="B38" s="269"/>
      <c r="C38" s="270"/>
      <c r="D38" s="202"/>
      <c r="E38" s="202"/>
      <c r="F38" s="273"/>
      <c r="G38" s="283"/>
      <c r="H38" s="274"/>
      <c r="I38" s="263"/>
      <c r="J38" s="224"/>
      <c r="K38" s="225"/>
      <c r="L38" s="275"/>
    </row>
    <row r="39" spans="2:12" x14ac:dyDescent="0.25">
      <c r="B39" s="269"/>
      <c r="C39" s="270"/>
      <c r="D39" s="202"/>
      <c r="E39" s="202"/>
      <c r="F39" s="273"/>
      <c r="G39" s="283"/>
      <c r="H39" s="274"/>
      <c r="I39" s="263"/>
      <c r="J39" s="224"/>
      <c r="K39" s="225"/>
      <c r="L39" s="275"/>
    </row>
    <row r="40" spans="2:12" x14ac:dyDescent="0.25">
      <c r="B40" s="269"/>
      <c r="C40" s="270"/>
      <c r="D40" s="202"/>
      <c r="E40" s="202"/>
      <c r="F40" s="273"/>
      <c r="G40" s="283"/>
      <c r="H40" s="274"/>
      <c r="I40" s="263"/>
      <c r="J40" s="224"/>
      <c r="K40" s="225"/>
      <c r="L40" s="275"/>
    </row>
    <row r="41" spans="2:12" x14ac:dyDescent="0.25">
      <c r="B41" s="269"/>
      <c r="C41" s="270"/>
      <c r="D41" s="202"/>
      <c r="E41" s="202"/>
      <c r="F41" s="273"/>
      <c r="G41" s="283"/>
      <c r="H41" s="274"/>
      <c r="I41" s="263"/>
      <c r="J41" s="224"/>
      <c r="K41" s="225"/>
      <c r="L41" s="275"/>
    </row>
    <row r="42" spans="2:12" x14ac:dyDescent="0.25">
      <c r="B42" s="269"/>
      <c r="C42" s="270"/>
      <c r="D42" s="202"/>
      <c r="E42" s="202"/>
      <c r="F42" s="273"/>
      <c r="G42" s="283"/>
      <c r="H42" s="274"/>
      <c r="I42" s="263"/>
      <c r="J42" s="224"/>
      <c r="K42" s="225"/>
      <c r="L42" s="275"/>
    </row>
    <row r="43" spans="2:12" x14ac:dyDescent="0.25">
      <c r="B43" s="269"/>
      <c r="C43" s="270"/>
      <c r="D43" s="202"/>
      <c r="E43" s="202"/>
      <c r="F43" s="273"/>
      <c r="G43" s="283"/>
      <c r="H43" s="274"/>
      <c r="I43" s="263"/>
      <c r="J43" s="224"/>
      <c r="K43" s="225"/>
      <c r="L43" s="275"/>
    </row>
    <row r="44" spans="2:12" x14ac:dyDescent="0.25">
      <c r="B44" s="269"/>
      <c r="C44" s="270"/>
      <c r="D44" s="202"/>
      <c r="E44" s="202"/>
      <c r="F44" s="273"/>
      <c r="G44" s="283"/>
      <c r="H44" s="274"/>
      <c r="I44" s="263"/>
      <c r="J44" s="224"/>
      <c r="K44" s="225"/>
      <c r="L44" s="275"/>
    </row>
    <row r="45" spans="2:12" x14ac:dyDescent="0.25">
      <c r="B45" s="269"/>
      <c r="C45" s="270"/>
      <c r="D45" s="202"/>
      <c r="E45" s="202"/>
      <c r="F45" s="273"/>
      <c r="G45" s="283"/>
      <c r="H45" s="274"/>
      <c r="I45" s="263"/>
      <c r="J45" s="224"/>
      <c r="K45" s="225"/>
      <c r="L45" s="275"/>
    </row>
    <row r="46" spans="2:12" x14ac:dyDescent="0.25">
      <c r="B46" s="269"/>
      <c r="C46" s="270"/>
      <c r="D46" s="202"/>
      <c r="E46" s="202"/>
      <c r="F46" s="273"/>
      <c r="G46" s="283"/>
      <c r="H46" s="274"/>
      <c r="I46" s="263"/>
      <c r="J46" s="224"/>
      <c r="K46" s="225"/>
      <c r="L46" s="275"/>
    </row>
    <row r="47" spans="2:12" x14ac:dyDescent="0.25">
      <c r="B47" s="269"/>
      <c r="C47" s="270"/>
      <c r="D47" s="202"/>
      <c r="E47" s="202"/>
      <c r="F47" s="273"/>
      <c r="G47" s="283"/>
      <c r="H47" s="274"/>
      <c r="I47" s="263"/>
      <c r="J47" s="224"/>
      <c r="K47" s="225"/>
      <c r="L47" s="275"/>
    </row>
    <row r="48" spans="2:12" x14ac:dyDescent="0.25">
      <c r="B48" s="269"/>
      <c r="C48" s="270"/>
      <c r="D48" s="202"/>
      <c r="E48" s="202"/>
      <c r="F48" s="273"/>
      <c r="G48" s="283"/>
      <c r="H48" s="274"/>
      <c r="I48" s="263"/>
      <c r="J48" s="224"/>
      <c r="K48" s="225"/>
      <c r="L48" s="275"/>
    </row>
    <row r="49" spans="2:12" x14ac:dyDescent="0.25">
      <c r="B49" s="269"/>
      <c r="C49" s="270"/>
      <c r="D49" s="202"/>
      <c r="E49" s="202"/>
      <c r="F49" s="273"/>
      <c r="G49" s="283"/>
      <c r="H49" s="274"/>
      <c r="I49" s="263"/>
      <c r="J49" s="224"/>
      <c r="K49" s="225"/>
      <c r="L49" s="275"/>
    </row>
    <row r="50" spans="2:12" x14ac:dyDescent="0.25">
      <c r="B50" s="269"/>
      <c r="C50" s="270"/>
      <c r="D50" s="202"/>
      <c r="E50" s="202"/>
      <c r="F50" s="273"/>
      <c r="G50" s="283"/>
      <c r="H50" s="274"/>
      <c r="I50" s="263"/>
      <c r="J50" s="224"/>
      <c r="K50" s="225"/>
      <c r="L50" s="275"/>
    </row>
    <row r="51" spans="2:12" x14ac:dyDescent="0.25">
      <c r="B51" s="269"/>
      <c r="C51" s="270"/>
      <c r="D51" s="202"/>
      <c r="E51" s="202"/>
      <c r="F51" s="273"/>
      <c r="G51" s="283"/>
      <c r="H51" s="274"/>
      <c r="I51" s="263"/>
      <c r="J51" s="224"/>
      <c r="K51" s="225"/>
      <c r="L51" s="275"/>
    </row>
    <row r="52" spans="2:12" x14ac:dyDescent="0.25">
      <c r="B52" s="269"/>
      <c r="C52" s="270"/>
      <c r="D52" s="202"/>
      <c r="E52" s="202"/>
      <c r="F52" s="273"/>
      <c r="G52" s="283"/>
      <c r="H52" s="274"/>
      <c r="I52" s="263"/>
      <c r="J52" s="224"/>
      <c r="K52" s="225"/>
      <c r="L52" s="275"/>
    </row>
    <row r="53" spans="2:12" x14ac:dyDescent="0.25">
      <c r="B53" s="269"/>
      <c r="C53" s="270"/>
      <c r="D53" s="202"/>
      <c r="E53" s="202"/>
      <c r="F53" s="273"/>
      <c r="G53" s="283"/>
      <c r="H53" s="274"/>
      <c r="I53" s="263"/>
      <c r="J53" s="224"/>
      <c r="K53" s="225"/>
      <c r="L53" s="275"/>
    </row>
    <row r="54" spans="2:12" x14ac:dyDescent="0.25">
      <c r="B54" s="269"/>
      <c r="C54" s="270"/>
      <c r="D54" s="202"/>
      <c r="E54" s="202"/>
      <c r="F54" s="273"/>
      <c r="G54" s="283"/>
      <c r="H54" s="274"/>
      <c r="I54" s="263"/>
      <c r="J54" s="224"/>
      <c r="K54" s="225"/>
      <c r="L54" s="275"/>
    </row>
    <row r="55" spans="2:12" x14ac:dyDescent="0.25">
      <c r="B55" s="269"/>
      <c r="C55" s="270"/>
      <c r="D55" s="202"/>
      <c r="E55" s="202"/>
      <c r="F55" s="273"/>
      <c r="G55" s="283"/>
      <c r="H55" s="274"/>
      <c r="I55" s="263"/>
      <c r="J55" s="224"/>
      <c r="K55" s="225"/>
      <c r="L55" s="275"/>
    </row>
    <row r="56" spans="2:12" x14ac:dyDescent="0.25">
      <c r="B56" s="269"/>
      <c r="C56" s="270"/>
      <c r="D56" s="202"/>
      <c r="E56" s="202"/>
      <c r="F56" s="273"/>
      <c r="G56" s="283"/>
      <c r="H56" s="274"/>
      <c r="I56" s="263"/>
      <c r="J56" s="224"/>
      <c r="K56" s="225"/>
      <c r="L56" s="275"/>
    </row>
    <row r="57" spans="2:12" x14ac:dyDescent="0.25">
      <c r="B57" s="269"/>
      <c r="C57" s="270"/>
      <c r="D57" s="202"/>
      <c r="E57" s="202"/>
      <c r="F57" s="273"/>
      <c r="G57" s="283"/>
      <c r="H57" s="274"/>
      <c r="I57" s="263"/>
      <c r="J57" s="224"/>
      <c r="K57" s="225"/>
      <c r="L57" s="275"/>
    </row>
    <row r="58" spans="2:12" x14ac:dyDescent="0.25">
      <c r="B58" s="269"/>
      <c r="C58" s="270"/>
      <c r="D58" s="202"/>
      <c r="E58" s="202"/>
      <c r="F58" s="273"/>
      <c r="G58" s="283"/>
      <c r="H58" s="274"/>
      <c r="I58" s="263"/>
      <c r="J58" s="224"/>
      <c r="K58" s="225"/>
      <c r="L58" s="275"/>
    </row>
    <row r="59" spans="2:12" x14ac:dyDescent="0.25">
      <c r="B59" s="269"/>
      <c r="C59" s="270"/>
      <c r="D59" s="202"/>
      <c r="E59" s="202"/>
      <c r="F59" s="273"/>
      <c r="G59" s="283"/>
      <c r="H59" s="274"/>
      <c r="I59" s="263"/>
      <c r="J59" s="224"/>
      <c r="K59" s="225"/>
      <c r="L59" s="275"/>
    </row>
    <row r="60" spans="2:12" x14ac:dyDescent="0.25">
      <c r="B60" s="269"/>
      <c r="C60" s="270"/>
      <c r="D60" s="202"/>
      <c r="E60" s="202"/>
      <c r="F60" s="273"/>
      <c r="G60" s="283"/>
      <c r="H60" s="274"/>
      <c r="I60" s="263"/>
      <c r="J60" s="224"/>
      <c r="K60" s="225"/>
      <c r="L60" s="275"/>
    </row>
    <row r="61" spans="2:12" x14ac:dyDescent="0.25">
      <c r="B61" s="269"/>
      <c r="C61" s="270"/>
      <c r="D61" s="202"/>
      <c r="E61" s="202"/>
      <c r="F61" s="273"/>
      <c r="G61" s="283"/>
      <c r="H61" s="274"/>
      <c r="I61" s="263"/>
      <c r="J61" s="224"/>
      <c r="K61" s="225"/>
      <c r="L61" s="275"/>
    </row>
    <row r="62" spans="2:12" x14ac:dyDescent="0.25">
      <c r="B62" s="269"/>
      <c r="C62" s="270"/>
      <c r="D62" s="202"/>
      <c r="E62" s="202"/>
      <c r="F62" s="273"/>
      <c r="G62" s="283"/>
      <c r="H62" s="274"/>
      <c r="I62" s="263"/>
      <c r="J62" s="224"/>
      <c r="K62" s="225"/>
      <c r="L62" s="275"/>
    </row>
    <row r="63" spans="2:12" x14ac:dyDescent="0.25">
      <c r="B63" s="269"/>
      <c r="C63" s="270"/>
      <c r="D63" s="202"/>
      <c r="E63" s="202"/>
      <c r="F63" s="273"/>
      <c r="G63" s="283"/>
      <c r="H63" s="274"/>
      <c r="I63" s="263"/>
      <c r="J63" s="224"/>
      <c r="K63" s="225"/>
      <c r="L63" s="275"/>
    </row>
    <row r="64" spans="2:12" x14ac:dyDescent="0.25">
      <c r="B64" s="269"/>
      <c r="C64" s="270"/>
      <c r="D64" s="202"/>
      <c r="E64" s="202"/>
      <c r="F64" s="273"/>
      <c r="G64" s="283"/>
      <c r="H64" s="274"/>
      <c r="I64" s="263"/>
      <c r="J64" s="224"/>
      <c r="K64" s="225"/>
      <c r="L64" s="275"/>
    </row>
    <row r="65" spans="2:12" x14ac:dyDescent="0.25">
      <c r="B65" s="269"/>
      <c r="C65" s="270"/>
      <c r="D65" s="202"/>
      <c r="E65" s="202"/>
      <c r="F65" s="273"/>
      <c r="G65" s="283"/>
      <c r="H65" s="274"/>
      <c r="I65" s="263"/>
      <c r="J65" s="224"/>
      <c r="K65" s="225"/>
      <c r="L65" s="275"/>
    </row>
    <row r="66" spans="2:12" x14ac:dyDescent="0.25">
      <c r="B66" s="269"/>
      <c r="C66" s="270"/>
      <c r="D66" s="202"/>
      <c r="E66" s="202"/>
      <c r="F66" s="273"/>
      <c r="G66" s="283"/>
      <c r="H66" s="274"/>
      <c r="I66" s="263"/>
      <c r="J66" s="224"/>
      <c r="K66" s="225"/>
      <c r="L66" s="275"/>
    </row>
    <row r="67" spans="2:12" x14ac:dyDescent="0.25">
      <c r="B67" s="269"/>
      <c r="C67" s="270"/>
      <c r="D67" s="202"/>
      <c r="E67" s="202"/>
      <c r="F67" s="273"/>
      <c r="G67" s="283"/>
      <c r="H67" s="274"/>
      <c r="I67" s="263"/>
      <c r="J67" s="224"/>
      <c r="K67" s="225"/>
      <c r="L67" s="275"/>
    </row>
    <row r="68" spans="2:12" x14ac:dyDescent="0.25">
      <c r="B68" s="269"/>
      <c r="C68" s="270"/>
      <c r="D68" s="202"/>
      <c r="E68" s="202"/>
      <c r="F68" s="203"/>
      <c r="G68" s="242"/>
      <c r="H68" s="262"/>
      <c r="I68" s="263"/>
      <c r="J68" s="206"/>
      <c r="K68" s="211"/>
      <c r="L68" s="276"/>
    </row>
    <row r="69" spans="2:12" x14ac:dyDescent="0.25">
      <c r="B69" s="269"/>
      <c r="C69" s="270"/>
      <c r="D69" s="202"/>
      <c r="E69" s="202"/>
      <c r="F69" s="212"/>
      <c r="G69" s="243"/>
      <c r="H69" s="267"/>
      <c r="I69" s="263"/>
      <c r="J69" s="220"/>
      <c r="K69" s="221"/>
      <c r="L69" s="268"/>
    </row>
    <row r="70" spans="2:12" x14ac:dyDescent="0.25">
      <c r="B70" s="269"/>
      <c r="C70" s="270"/>
      <c r="D70" s="202"/>
      <c r="E70" s="202"/>
      <c r="F70" s="214"/>
      <c r="G70" s="244"/>
      <c r="H70" s="271"/>
      <c r="I70" s="263"/>
      <c r="J70" s="217"/>
      <c r="K70" s="216"/>
      <c r="L70" s="272"/>
    </row>
    <row r="71" spans="2:12" x14ac:dyDescent="0.25">
      <c r="B71" s="269"/>
      <c r="C71" s="270"/>
      <c r="D71" s="202"/>
      <c r="E71" s="202"/>
      <c r="F71" s="203"/>
      <c r="G71" s="242"/>
      <c r="H71" s="262"/>
      <c r="I71" s="263"/>
      <c r="J71" s="206"/>
      <c r="K71" s="211"/>
      <c r="L71" s="276"/>
    </row>
    <row r="72" spans="2:12" x14ac:dyDescent="0.25">
      <c r="B72" s="269"/>
      <c r="C72" s="270"/>
      <c r="D72" s="202"/>
      <c r="E72" s="202"/>
      <c r="F72" s="212"/>
      <c r="G72" s="243"/>
      <c r="H72" s="267"/>
      <c r="I72" s="263"/>
      <c r="J72" s="220"/>
      <c r="K72" s="221"/>
      <c r="L72" s="268"/>
    </row>
    <row r="73" spans="2:12" x14ac:dyDescent="0.25">
      <c r="B73" s="269"/>
      <c r="C73" s="270"/>
      <c r="D73" s="202"/>
      <c r="E73" s="202"/>
      <c r="F73" s="214"/>
      <c r="G73" s="244"/>
      <c r="H73" s="271"/>
      <c r="I73" s="263"/>
      <c r="J73" s="217"/>
      <c r="K73" s="216"/>
      <c r="L73" s="272"/>
    </row>
    <row r="74" spans="2:12" x14ac:dyDescent="0.25">
      <c r="B74" s="269"/>
      <c r="C74" s="270"/>
      <c r="D74" s="202"/>
      <c r="E74" s="202"/>
      <c r="F74" s="212"/>
      <c r="G74" s="243"/>
      <c r="H74" s="267"/>
      <c r="I74" s="263"/>
      <c r="J74" s="220"/>
      <c r="K74" s="221"/>
      <c r="L74" s="268"/>
    </row>
    <row r="75" spans="2:12" x14ac:dyDescent="0.25">
      <c r="B75" s="269"/>
      <c r="C75" s="270"/>
      <c r="D75" s="202"/>
      <c r="E75" s="202"/>
      <c r="F75" s="203"/>
      <c r="G75" s="242"/>
      <c r="H75" s="262"/>
      <c r="I75" s="263"/>
      <c r="J75" s="206"/>
      <c r="K75" s="211"/>
      <c r="L75" s="276"/>
    </row>
    <row r="76" spans="2:12" x14ac:dyDescent="0.25">
      <c r="B76" s="269"/>
      <c r="C76" s="270"/>
      <c r="D76" s="202"/>
      <c r="E76" s="202"/>
      <c r="F76" s="212"/>
      <c r="G76" s="243"/>
      <c r="H76" s="267"/>
      <c r="I76" s="263"/>
      <c r="J76" s="220"/>
      <c r="K76" s="221"/>
      <c r="L76" s="268"/>
    </row>
    <row r="77" spans="2:12" x14ac:dyDescent="0.25">
      <c r="B77" s="269"/>
      <c r="C77" s="270"/>
      <c r="D77" s="202"/>
      <c r="E77" s="202"/>
      <c r="F77" s="203"/>
      <c r="G77" s="242"/>
      <c r="H77" s="262"/>
      <c r="I77" s="263"/>
      <c r="J77" s="206"/>
      <c r="K77" s="211"/>
      <c r="L77" s="276"/>
    </row>
    <row r="78" spans="2:12" x14ac:dyDescent="0.25">
      <c r="B78" s="269"/>
      <c r="C78" s="270"/>
      <c r="D78" s="202"/>
      <c r="E78" s="202"/>
      <c r="F78" s="212"/>
      <c r="G78" s="243"/>
      <c r="H78" s="267"/>
      <c r="I78" s="263"/>
      <c r="J78" s="220"/>
      <c r="K78" s="221"/>
      <c r="L78" s="268"/>
    </row>
    <row r="79" spans="2:12" x14ac:dyDescent="0.25">
      <c r="B79" s="265"/>
      <c r="C79" s="270"/>
      <c r="D79" s="202"/>
      <c r="E79" s="202"/>
      <c r="F79" s="214"/>
      <c r="G79" s="244"/>
      <c r="H79" s="271"/>
      <c r="I79" s="263"/>
      <c r="J79" s="217"/>
      <c r="K79" s="216"/>
      <c r="L79" s="272"/>
    </row>
    <row r="80" spans="2:12" x14ac:dyDescent="0.25">
      <c r="B80" s="269"/>
      <c r="C80" s="270"/>
      <c r="D80" s="202"/>
      <c r="E80" s="202"/>
      <c r="F80" s="212"/>
      <c r="G80" s="243"/>
      <c r="H80" s="267"/>
      <c r="I80" s="263"/>
      <c r="J80" s="220"/>
      <c r="K80" s="221"/>
      <c r="L80" s="268"/>
    </row>
    <row r="81" spans="2:12" x14ac:dyDescent="0.25">
      <c r="B81" s="269"/>
      <c r="C81" s="270"/>
      <c r="D81" s="202"/>
      <c r="E81" s="202"/>
      <c r="F81" s="203"/>
      <c r="G81" s="242"/>
      <c r="H81" s="262"/>
      <c r="I81" s="263"/>
      <c r="J81" s="206"/>
      <c r="K81" s="211"/>
      <c r="L81" s="276"/>
    </row>
    <row r="82" spans="2:12" x14ac:dyDescent="0.25">
      <c r="B82" s="269"/>
      <c r="C82" s="270"/>
      <c r="D82" s="202"/>
      <c r="E82" s="202"/>
      <c r="F82" s="212"/>
      <c r="G82" s="243"/>
      <c r="H82" s="267"/>
      <c r="I82" s="263"/>
      <c r="J82" s="220"/>
      <c r="K82" s="221"/>
      <c r="L82" s="268"/>
    </row>
    <row r="83" spans="2:12" x14ac:dyDescent="0.25">
      <c r="B83" s="269"/>
      <c r="C83" s="270"/>
      <c r="D83" s="202"/>
      <c r="E83" s="202"/>
      <c r="F83" s="212"/>
      <c r="G83" s="243"/>
      <c r="H83" s="267"/>
      <c r="I83" s="263"/>
      <c r="J83" s="220"/>
      <c r="K83" s="221"/>
      <c r="L83" s="268"/>
    </row>
    <row r="84" spans="2:12" x14ac:dyDescent="0.25">
      <c r="B84" s="269"/>
      <c r="C84" s="270"/>
      <c r="D84" s="202"/>
      <c r="E84" s="202"/>
      <c r="F84" s="214"/>
      <c r="G84" s="244"/>
      <c r="H84" s="271"/>
      <c r="I84" s="263"/>
      <c r="J84" s="217"/>
      <c r="K84" s="216"/>
      <c r="L84" s="272"/>
    </row>
    <row r="85" spans="2:12" x14ac:dyDescent="0.25">
      <c r="B85" s="269"/>
      <c r="C85" s="277"/>
      <c r="D85" s="202"/>
      <c r="E85" s="202"/>
      <c r="F85" s="212"/>
      <c r="G85" s="243"/>
      <c r="H85" s="267"/>
      <c r="I85" s="263"/>
      <c r="J85" s="220"/>
      <c r="K85" s="221"/>
      <c r="L85" s="268"/>
    </row>
    <row r="86" spans="2:12" x14ac:dyDescent="0.25">
      <c r="B86" s="269"/>
      <c r="C86" s="270"/>
      <c r="D86" s="202"/>
      <c r="E86" s="202"/>
      <c r="F86" s="203"/>
      <c r="G86" s="242"/>
      <c r="H86" s="262"/>
      <c r="I86" s="263"/>
      <c r="J86" s="206"/>
      <c r="K86" s="211"/>
      <c r="L86" s="276"/>
    </row>
    <row r="87" spans="2:12" x14ac:dyDescent="0.25">
      <c r="B87" s="269"/>
      <c r="C87" s="270"/>
      <c r="D87" s="202"/>
      <c r="E87" s="202"/>
      <c r="F87" s="212"/>
      <c r="G87" s="243"/>
      <c r="H87" s="267"/>
      <c r="I87" s="263"/>
      <c r="J87" s="220"/>
      <c r="K87" s="221"/>
      <c r="L87" s="268"/>
    </row>
    <row r="88" spans="2:12" x14ac:dyDescent="0.25">
      <c r="B88" s="269"/>
      <c r="C88" s="270"/>
      <c r="D88" s="202"/>
      <c r="E88" s="202"/>
      <c r="F88" s="214"/>
      <c r="G88" s="244"/>
      <c r="H88" s="271"/>
      <c r="I88" s="263"/>
      <c r="J88" s="217"/>
      <c r="K88" s="216"/>
      <c r="L88" s="272"/>
    </row>
    <row r="89" spans="2:12" ht="16.5" thickBot="1" x14ac:dyDescent="0.3">
      <c r="B89" s="278"/>
      <c r="C89" s="279"/>
      <c r="D89" s="235"/>
      <c r="E89" s="280"/>
      <c r="F89" s="236"/>
      <c r="G89" s="246"/>
      <c r="H89" s="281"/>
      <c r="I89" s="284"/>
      <c r="J89" s="239"/>
      <c r="K89" s="240"/>
      <c r="L89" s="282"/>
    </row>
    <row r="90" spans="2:12" x14ac:dyDescent="0.25">
      <c r="B90" s="160"/>
      <c r="E90" s="160"/>
      <c r="I90" s="160"/>
    </row>
  </sheetData>
  <sheetProtection algorithmName="SHA-512" hashValue="5F4mVwvqygf/JypCbsyOTuFjaAk3YzySLzeLlpcMJTnT2PEW5NYQb2mkZYbl42J2ug0wBqcqxxD+3dzAbWvKRw==" saltValue="4/j2WJy2otftOosyhRJoEw==" spinCount="100000" sheet="1" selectLockedCells="1"/>
  <mergeCells count="15">
    <mergeCell ref="B1:L3"/>
    <mergeCell ref="D4:E4"/>
    <mergeCell ref="F4:K4"/>
    <mergeCell ref="B6:B8"/>
    <mergeCell ref="D6:D8"/>
    <mergeCell ref="E6:E8"/>
    <mergeCell ref="F6:F8"/>
    <mergeCell ref="G6:G8"/>
    <mergeCell ref="H6:H8"/>
    <mergeCell ref="I6:I8"/>
    <mergeCell ref="J6:L6"/>
    <mergeCell ref="J7:J8"/>
    <mergeCell ref="K7:K8"/>
    <mergeCell ref="L7:L8"/>
    <mergeCell ref="C6:C8"/>
  </mergeCells>
  <conditionalFormatting sqref="I9:I89">
    <cfRule type="expression" dxfId="2" priority="2">
      <formula>B9="300PS"</formula>
    </cfRule>
    <cfRule type="expression" dxfId="1" priority="3">
      <formula>B9="200PS"</formula>
    </cfRule>
  </conditionalFormatting>
  <conditionalFormatting sqref="I9:I89">
    <cfRule type="expression" dxfId="0" priority="1">
      <formula>ISBLANK(B9)</formula>
    </cfRule>
  </conditionalFormatting>
  <printOptions horizontalCentered="1"/>
  <pageMargins left="0.25" right="0.25" top="0.5" bottom="1.25" header="0" footer="0.5"/>
  <pageSetup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CFE62D3A-469B-48D3-831C-B7265EBC6794}">
          <x14:formula1>
            <xm:f>Data!$A$1:$A$3</xm:f>
          </x14:formula1>
          <xm:sqref>B9:B89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BFAA3-998E-41E6-A641-BF216C894AC6}">
  <dimension ref="A1:A43"/>
  <sheetViews>
    <sheetView topLeftCell="A19" workbookViewId="0">
      <selection activeCell="D15" sqref="D15"/>
    </sheetView>
  </sheetViews>
  <sheetFormatPr defaultRowHeight="12.75" x14ac:dyDescent="0.2"/>
  <cols>
    <col min="1" max="1" width="23.42578125" style="99" customWidth="1"/>
    <col min="2" max="2" width="21.7109375" customWidth="1"/>
  </cols>
  <sheetData>
    <row r="1" spans="1:1" x14ac:dyDescent="0.2">
      <c r="A1" s="161" t="s">
        <v>122</v>
      </c>
    </row>
    <row r="2" spans="1:1" x14ac:dyDescent="0.2">
      <c r="A2" s="161">
        <v>300</v>
      </c>
    </row>
    <row r="3" spans="1:1" x14ac:dyDescent="0.2">
      <c r="A3" s="161" t="s">
        <v>117</v>
      </c>
    </row>
    <row r="6" spans="1:1" x14ac:dyDescent="0.2">
      <c r="A6" s="99">
        <v>102</v>
      </c>
    </row>
    <row r="7" spans="1:1" x14ac:dyDescent="0.2">
      <c r="A7" s="99" t="s">
        <v>166</v>
      </c>
    </row>
    <row r="8" spans="1:1" x14ac:dyDescent="0.2">
      <c r="A8" s="99" t="s">
        <v>168</v>
      </c>
    </row>
    <row r="9" spans="1:1" x14ac:dyDescent="0.2">
      <c r="A9" s="99">
        <v>202</v>
      </c>
    </row>
    <row r="10" spans="1:1" x14ac:dyDescent="0.2">
      <c r="A10" s="99" t="s">
        <v>46</v>
      </c>
    </row>
    <row r="11" spans="1:1" x14ac:dyDescent="0.2">
      <c r="A11" s="99" t="s">
        <v>47</v>
      </c>
    </row>
    <row r="12" spans="1:1" x14ac:dyDescent="0.2">
      <c r="A12" s="99" t="s">
        <v>85</v>
      </c>
    </row>
    <row r="13" spans="1:1" x14ac:dyDescent="0.2">
      <c r="A13" s="99" t="s">
        <v>86</v>
      </c>
    </row>
    <row r="14" spans="1:1" x14ac:dyDescent="0.2">
      <c r="A14" s="99" t="s">
        <v>87</v>
      </c>
    </row>
    <row r="15" spans="1:1" x14ac:dyDescent="0.2">
      <c r="A15" s="99">
        <v>231</v>
      </c>
    </row>
    <row r="16" spans="1:1" x14ac:dyDescent="0.2">
      <c r="A16" s="99" t="s">
        <v>123</v>
      </c>
    </row>
    <row r="17" spans="1:1" x14ac:dyDescent="0.2">
      <c r="A17" s="99">
        <v>233</v>
      </c>
    </row>
    <row r="18" spans="1:1" x14ac:dyDescent="0.2">
      <c r="A18" s="99" t="s">
        <v>124</v>
      </c>
    </row>
    <row r="19" spans="1:1" x14ac:dyDescent="0.2">
      <c r="A19" s="99">
        <v>234</v>
      </c>
    </row>
    <row r="20" spans="1:1" x14ac:dyDescent="0.2">
      <c r="A20" s="99" t="s">
        <v>125</v>
      </c>
    </row>
    <row r="21" spans="1:1" x14ac:dyDescent="0.2">
      <c r="A21" s="99">
        <v>235</v>
      </c>
    </row>
    <row r="22" spans="1:1" x14ac:dyDescent="0.2">
      <c r="A22" s="99" t="s">
        <v>126</v>
      </c>
    </row>
    <row r="23" spans="1:1" x14ac:dyDescent="0.2">
      <c r="A23" s="99">
        <v>236</v>
      </c>
    </row>
    <row r="24" spans="1:1" x14ac:dyDescent="0.2">
      <c r="A24" s="99" t="s">
        <v>127</v>
      </c>
    </row>
    <row r="25" spans="1:1" x14ac:dyDescent="0.2">
      <c r="A25" s="99">
        <v>237</v>
      </c>
    </row>
    <row r="26" spans="1:1" x14ac:dyDescent="0.2">
      <c r="A26" s="99" t="s">
        <v>128</v>
      </c>
    </row>
    <row r="27" spans="1:1" x14ac:dyDescent="0.2">
      <c r="A27" s="99">
        <v>238</v>
      </c>
    </row>
    <row r="28" spans="1:1" x14ac:dyDescent="0.2">
      <c r="A28" s="99" t="s">
        <v>118</v>
      </c>
    </row>
    <row r="30" spans="1:1" x14ac:dyDescent="0.2">
      <c r="A30" s="99">
        <v>201</v>
      </c>
    </row>
    <row r="31" spans="1:1" x14ac:dyDescent="0.2">
      <c r="A31" s="99">
        <v>204</v>
      </c>
    </row>
    <row r="32" spans="1:1" x14ac:dyDescent="0.2">
      <c r="A32" s="99">
        <v>211</v>
      </c>
    </row>
    <row r="33" spans="1:1" x14ac:dyDescent="0.2">
      <c r="A33" s="99">
        <v>322</v>
      </c>
    </row>
    <row r="34" spans="1:1" x14ac:dyDescent="0.2">
      <c r="A34" s="99">
        <v>323</v>
      </c>
    </row>
    <row r="35" spans="1:1" x14ac:dyDescent="0.2">
      <c r="A35" s="99">
        <v>329</v>
      </c>
    </row>
    <row r="36" spans="1:1" x14ac:dyDescent="0.2">
      <c r="A36" s="99">
        <v>344</v>
      </c>
    </row>
    <row r="37" spans="1:1" x14ac:dyDescent="0.2">
      <c r="A37" s="99">
        <v>380</v>
      </c>
    </row>
    <row r="38" spans="1:1" x14ac:dyDescent="0.2">
      <c r="A38" s="99">
        <v>381</v>
      </c>
    </row>
    <row r="39" spans="1:1" x14ac:dyDescent="0.2">
      <c r="A39" s="99">
        <v>382</v>
      </c>
    </row>
    <row r="40" spans="1:1" x14ac:dyDescent="0.2">
      <c r="A40" s="99">
        <v>502</v>
      </c>
    </row>
    <row r="41" spans="1:1" x14ac:dyDescent="0.2">
      <c r="A41" s="99" t="s">
        <v>119</v>
      </c>
    </row>
    <row r="42" spans="1:1" x14ac:dyDescent="0.2">
      <c r="A42" s="99">
        <v>509</v>
      </c>
    </row>
    <row r="43" spans="1:1" x14ac:dyDescent="0.2">
      <c r="A43" s="99">
        <v>515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1" transitionEvaluation="1" codeName="Sheet2">
    <pageSetUpPr fitToPage="1"/>
  </sheetPr>
  <dimension ref="B1:G34"/>
  <sheetViews>
    <sheetView showGridLines="0" zoomScale="80" zoomScaleNormal="80" zoomScalePageLayoutView="80" workbookViewId="0">
      <selection activeCell="E16" sqref="E16"/>
    </sheetView>
  </sheetViews>
  <sheetFormatPr defaultColWidth="11.7109375" defaultRowHeight="15.75" x14ac:dyDescent="0.25"/>
  <cols>
    <col min="1" max="1" width="2.5703125" style="28" customWidth="1"/>
    <col min="2" max="2" width="6.85546875" style="33" customWidth="1"/>
    <col min="3" max="3" width="45.5703125" style="28" customWidth="1"/>
    <col min="4" max="4" width="8.7109375" style="28" customWidth="1"/>
    <col min="5" max="5" width="19.28515625" style="28" customWidth="1"/>
    <col min="6" max="6" width="21.42578125" style="28" customWidth="1"/>
    <col min="7" max="7" width="10" style="28" customWidth="1"/>
    <col min="8" max="16384" width="11.7109375" style="28"/>
  </cols>
  <sheetData>
    <row r="1" spans="2:7" ht="21" customHeight="1" x14ac:dyDescent="0.25">
      <c r="B1" s="357" t="s">
        <v>93</v>
      </c>
      <c r="C1" s="358"/>
      <c r="D1" s="358"/>
      <c r="E1" s="358"/>
      <c r="F1" s="358"/>
    </row>
    <row r="2" spans="2:7" ht="11.45" customHeight="1" x14ac:dyDescent="0.25">
      <c r="B2" s="358"/>
      <c r="C2" s="358"/>
      <c r="D2" s="358"/>
      <c r="E2" s="358"/>
      <c r="F2" s="358"/>
    </row>
    <row r="3" spans="2:7" ht="21" hidden="1" customHeight="1" x14ac:dyDescent="0.25">
      <c r="B3" s="358"/>
      <c r="C3" s="358"/>
      <c r="D3" s="358"/>
      <c r="E3" s="358"/>
      <c r="F3" s="358"/>
    </row>
    <row r="4" spans="2:7" ht="13.5" customHeight="1" x14ac:dyDescent="0.25">
      <c r="B4" s="358"/>
      <c r="C4" s="358"/>
      <c r="D4" s="358"/>
      <c r="E4" s="358"/>
      <c r="F4" s="358"/>
    </row>
    <row r="5" spans="2:7" ht="12.95" customHeight="1" x14ac:dyDescent="0.3">
      <c r="B5" s="82"/>
      <c r="C5" s="29"/>
      <c r="D5" s="29"/>
      <c r="E5" s="29"/>
      <c r="F5" s="29"/>
    </row>
    <row r="6" spans="2:7" ht="21" customHeight="1" x14ac:dyDescent="0.3">
      <c r="B6" s="82"/>
      <c r="C6" s="312" t="s">
        <v>141</v>
      </c>
      <c r="D6" s="373">
        <f>'PROG ID'!G8</f>
        <v>0</v>
      </c>
      <c r="E6" s="373"/>
      <c r="F6" s="373"/>
    </row>
    <row r="7" spans="2:7" ht="13.5" customHeight="1" x14ac:dyDescent="0.3">
      <c r="B7" s="82"/>
      <c r="C7" s="80"/>
      <c r="D7" s="33"/>
      <c r="E7" s="99"/>
      <c r="F7" s="99"/>
    </row>
    <row r="8" spans="2:7" ht="14.1" customHeight="1" thickBot="1" x14ac:dyDescent="0.35">
      <c r="B8" s="82"/>
      <c r="C8" s="33"/>
      <c r="D8" s="29"/>
      <c r="E8" s="29"/>
      <c r="F8" s="29"/>
    </row>
    <row r="9" spans="2:7" ht="19.5" thickBot="1" x14ac:dyDescent="0.35">
      <c r="B9" s="84"/>
      <c r="C9" s="361" t="s">
        <v>40</v>
      </c>
      <c r="D9" s="361"/>
      <c r="E9" s="361"/>
      <c r="F9" s="362"/>
    </row>
    <row r="10" spans="2:7" ht="30.6" customHeight="1" thickBot="1" x14ac:dyDescent="0.3">
      <c r="B10" s="102" t="s">
        <v>54</v>
      </c>
      <c r="C10" s="103" t="s">
        <v>68</v>
      </c>
      <c r="D10" s="104" t="s">
        <v>0</v>
      </c>
      <c r="E10" s="173" t="s">
        <v>130</v>
      </c>
      <c r="F10" s="104" t="s">
        <v>69</v>
      </c>
    </row>
    <row r="11" spans="2:7" ht="18" customHeight="1" x14ac:dyDescent="0.25">
      <c r="B11" s="85">
        <v>202</v>
      </c>
      <c r="C11" s="30" t="s">
        <v>39</v>
      </c>
      <c r="D11" s="182">
        <f>SUMIFS('SW INST SUPP'!$F$9:$F$84,'SW INST SUPP'!$B$9:$B$84,B11)</f>
        <v>0</v>
      </c>
      <c r="E11" s="183">
        <f>SUMIFS('SW INST SUPP'!$G$9:$G$84,'SW INST SUPP'!$B$9:$B$84,B11)</f>
        <v>0</v>
      </c>
      <c r="F11" s="183">
        <f>SUMIFS('SW INST SUPP'!$H$9:$H$84,'SW INST SUPP'!$B$9:$B$84,B11)</f>
        <v>0</v>
      </c>
    </row>
    <row r="12" spans="2:7" ht="18" customHeight="1" thickBot="1" x14ac:dyDescent="0.3">
      <c r="B12" s="86">
        <v>238</v>
      </c>
      <c r="C12" s="31" t="s">
        <v>144</v>
      </c>
      <c r="D12" s="182">
        <f>SUMIFS('SW INST SUPP'!$F$9:$F$84,'SW INST SUPP'!$B$9:$B$84,B12)</f>
        <v>0</v>
      </c>
      <c r="E12" s="183">
        <f>SUMIFS('SW INST SUPP'!$G$9:$G$84,'SW INST SUPP'!$B$9:$B$84,B12)</f>
        <v>0</v>
      </c>
      <c r="F12" s="183">
        <f>SUMIFS('SW INST SUPP'!$H$9:$H$84,'SW INST SUPP'!$B$9:$B$84,B12)</f>
        <v>0</v>
      </c>
    </row>
    <row r="13" spans="2:7" ht="18" customHeight="1" thickBot="1" x14ac:dyDescent="0.3">
      <c r="B13" s="163"/>
      <c r="C13" s="162" t="s">
        <v>101</v>
      </c>
      <c r="D13" s="184">
        <f>SUM(D11:D12)</f>
        <v>0</v>
      </c>
      <c r="E13" s="185">
        <f>SUM(E11:E12)</f>
        <v>0</v>
      </c>
      <c r="F13" s="186">
        <f>SUM(F11:F12)</f>
        <v>0</v>
      </c>
    </row>
    <row r="14" spans="2:7" ht="18" customHeight="1" thickBot="1" x14ac:dyDescent="0.3">
      <c r="B14" s="367" t="s">
        <v>44</v>
      </c>
      <c r="C14" s="368"/>
      <c r="D14" s="112"/>
      <c r="E14" s="112"/>
      <c r="F14" s="130"/>
    </row>
    <row r="15" spans="2:7" ht="18" customHeight="1" x14ac:dyDescent="0.25">
      <c r="B15" s="172" t="s">
        <v>122</v>
      </c>
      <c r="C15" s="174" t="s">
        <v>1</v>
      </c>
      <c r="D15" s="285">
        <f>SUMIFS('SW GEN CATEGORY'!$G$9:$G$84,'SW GEN CATEGORY'!$B$9:$B$84,B15)</f>
        <v>0</v>
      </c>
      <c r="E15" s="187">
        <f>SUMIFS('SW GEN CATEGORY'!$H$9:$H$84,'SW GEN CATEGORY'!$B$9:$B$84,B15)</f>
        <v>0</v>
      </c>
      <c r="F15" s="177"/>
      <c r="G15" s="128" t="s">
        <v>100</v>
      </c>
    </row>
    <row r="16" spans="2:7" ht="18" customHeight="1" x14ac:dyDescent="0.25">
      <c r="B16" s="109"/>
      <c r="C16" s="106" t="s">
        <v>2</v>
      </c>
      <c r="D16" s="176"/>
      <c r="E16" s="296"/>
      <c r="F16" s="176"/>
    </row>
    <row r="17" spans="2:6" ht="18" customHeight="1" x14ac:dyDescent="0.25">
      <c r="B17" s="109"/>
      <c r="C17" s="107" t="s">
        <v>41</v>
      </c>
      <c r="D17" s="363"/>
      <c r="E17" s="365">
        <f>SUM(F27:F29)</f>
        <v>0</v>
      </c>
      <c r="F17" s="363"/>
    </row>
    <row r="18" spans="2:6" ht="18" customHeight="1" thickBot="1" x14ac:dyDescent="0.3">
      <c r="B18" s="108"/>
      <c r="C18" s="108" t="s">
        <v>138</v>
      </c>
      <c r="D18" s="364"/>
      <c r="E18" s="366"/>
      <c r="F18" s="364"/>
    </row>
    <row r="19" spans="2:6" ht="18" customHeight="1" thickBot="1" x14ac:dyDescent="0.3">
      <c r="B19" s="91"/>
      <c r="C19" s="164" t="s">
        <v>102</v>
      </c>
      <c r="D19" s="166">
        <f>SUM(D15)</f>
        <v>0</v>
      </c>
      <c r="E19" s="188">
        <f>SUM(E15:E18)</f>
        <v>0</v>
      </c>
      <c r="F19" s="166"/>
    </row>
    <row r="20" spans="2:6" ht="18" customHeight="1" thickBot="1" x14ac:dyDescent="0.3">
      <c r="B20" s="369" t="s">
        <v>3</v>
      </c>
      <c r="C20" s="370"/>
      <c r="D20" s="178"/>
      <c r="E20" s="297"/>
      <c r="F20" s="178"/>
    </row>
    <row r="21" spans="2:6" ht="18" customHeight="1" thickBot="1" x14ac:dyDescent="0.3">
      <c r="B21" s="371" t="s">
        <v>163</v>
      </c>
      <c r="C21" s="372"/>
      <c r="D21" s="178"/>
      <c r="E21" s="297"/>
      <c r="F21" s="178"/>
    </row>
    <row r="22" spans="2:6" ht="18" customHeight="1" thickBot="1" x14ac:dyDescent="0.3">
      <c r="B22" s="83"/>
      <c r="C22" s="165" t="s">
        <v>42</v>
      </c>
      <c r="D22" s="166">
        <f>D13+D19</f>
        <v>0</v>
      </c>
      <c r="E22" s="189">
        <f>E13+E19+E20+E21</f>
        <v>0</v>
      </c>
      <c r="F22" s="188">
        <f>F13</f>
        <v>0</v>
      </c>
    </row>
    <row r="23" spans="2:6" ht="6.6" customHeight="1" x14ac:dyDescent="0.25">
      <c r="E23" s="131"/>
      <c r="F23" s="132"/>
    </row>
    <row r="24" spans="2:6" ht="12" customHeight="1" x14ac:dyDescent="0.25"/>
    <row r="25" spans="2:6" ht="15.6" customHeight="1" x14ac:dyDescent="0.25">
      <c r="C25" s="110" t="s">
        <v>52</v>
      </c>
      <c r="D25" s="111"/>
      <c r="E25" s="32"/>
      <c r="F25" s="80" t="s">
        <v>43</v>
      </c>
    </row>
    <row r="26" spans="2:6" ht="15.6" customHeight="1" x14ac:dyDescent="0.25">
      <c r="C26" s="112" t="s">
        <v>139</v>
      </c>
      <c r="D26" s="111"/>
    </row>
    <row r="27" spans="2:6" ht="18" customHeight="1" x14ac:dyDescent="0.25">
      <c r="C27" s="359"/>
      <c r="D27" s="359"/>
      <c r="E27" s="100"/>
      <c r="F27" s="298"/>
    </row>
    <row r="28" spans="2:6" ht="18" customHeight="1" x14ac:dyDescent="0.25">
      <c r="C28" s="360"/>
      <c r="D28" s="360"/>
      <c r="E28" s="100"/>
      <c r="F28" s="298"/>
    </row>
    <row r="29" spans="2:6" ht="18" customHeight="1" x14ac:dyDescent="0.25">
      <c r="C29" s="360"/>
      <c r="D29" s="360"/>
      <c r="E29" s="100"/>
      <c r="F29" s="298"/>
    </row>
    <row r="30" spans="2:6" ht="17.45" customHeight="1" x14ac:dyDescent="0.25"/>
    <row r="31" spans="2:6" ht="17.25" customHeight="1" x14ac:dyDescent="0.25">
      <c r="B31" s="356" t="s">
        <v>113</v>
      </c>
      <c r="C31" s="356"/>
      <c r="D31" s="356"/>
      <c r="E31" s="356"/>
    </row>
    <row r="32" spans="2:6" ht="15.2" customHeight="1" x14ac:dyDescent="0.25"/>
    <row r="33" ht="15.2" customHeight="1" x14ac:dyDescent="0.25"/>
    <row r="34" ht="15.2" customHeight="1" x14ac:dyDescent="0.25"/>
  </sheetData>
  <sheetProtection algorithmName="SHA-512" hashValue="vJJ3IhhM9X3bSiQp3CLSQtDmEqeyr4dRy4a+RMey8LF+VN1PutcSjKieu3UVpzZOkzQW9VPHr2OFO4mzw8KEVw==" saltValue="dGnusWAenM1CclWs2mn/6Q==" spinCount="100000" sheet="1" selectLockedCells="1"/>
  <mergeCells count="13">
    <mergeCell ref="B31:E31"/>
    <mergeCell ref="B1:F4"/>
    <mergeCell ref="C27:D27"/>
    <mergeCell ref="C28:D28"/>
    <mergeCell ref="C29:D29"/>
    <mergeCell ref="C9:F9"/>
    <mergeCell ref="D17:D18"/>
    <mergeCell ref="E17:E18"/>
    <mergeCell ref="F17:F18"/>
    <mergeCell ref="B14:C14"/>
    <mergeCell ref="B20:C20"/>
    <mergeCell ref="B21:C21"/>
    <mergeCell ref="D6:F6"/>
  </mergeCells>
  <phoneticPr fontId="2" type="noConversion"/>
  <printOptions horizontalCentered="1"/>
  <pageMargins left="0.25" right="0.25" top="0.75" bottom="0.75" header="0.05" footer="0.05"/>
  <pageSetup scale="9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syncVertical="1" syncRef="A1" transitionEvaluation="1" codeName="Sheet3">
    <pageSetUpPr fitToPage="1"/>
  </sheetPr>
  <dimension ref="B1:J47"/>
  <sheetViews>
    <sheetView showGridLines="0" zoomScale="80" zoomScaleNormal="80" zoomScalePageLayoutView="80" workbookViewId="0">
      <selection activeCell="E30" sqref="E30"/>
    </sheetView>
  </sheetViews>
  <sheetFormatPr defaultColWidth="11.7109375" defaultRowHeight="15.75" x14ac:dyDescent="0.25"/>
  <cols>
    <col min="1" max="1" width="3.140625" style="34" customWidth="1"/>
    <col min="2" max="2" width="7.5703125" style="34" customWidth="1"/>
    <col min="3" max="3" width="45.7109375" style="34" customWidth="1"/>
    <col min="4" max="4" width="9.42578125" style="34" customWidth="1"/>
    <col min="5" max="5" width="18.140625" style="34" customWidth="1"/>
    <col min="6" max="6" width="20.42578125" style="34" customWidth="1"/>
    <col min="7" max="7" width="2" style="34" customWidth="1"/>
    <col min="8" max="8" width="36.140625" style="34" customWidth="1"/>
    <col min="9" max="16384" width="11.7109375" style="34"/>
  </cols>
  <sheetData>
    <row r="1" spans="2:6" ht="21" customHeight="1" x14ac:dyDescent="0.25">
      <c r="B1" s="377" t="s">
        <v>94</v>
      </c>
      <c r="C1" s="378"/>
      <c r="D1" s="378"/>
      <c r="E1" s="378"/>
      <c r="F1" s="378"/>
    </row>
    <row r="2" spans="2:6" ht="21" customHeight="1" x14ac:dyDescent="0.25">
      <c r="B2" s="378"/>
      <c r="C2" s="378"/>
      <c r="D2" s="378"/>
      <c r="E2" s="378"/>
      <c r="F2" s="378"/>
    </row>
    <row r="3" spans="2:6" s="28" customFormat="1" ht="6.95" customHeight="1" x14ac:dyDescent="0.25">
      <c r="B3" s="378"/>
      <c r="C3" s="378"/>
      <c r="D3" s="378"/>
      <c r="E3" s="378"/>
      <c r="F3" s="378"/>
    </row>
    <row r="4" spans="2:6" ht="21" hidden="1" customHeight="1" x14ac:dyDescent="0.25">
      <c r="B4" s="378"/>
      <c r="C4" s="378"/>
      <c r="D4" s="378"/>
      <c r="E4" s="378"/>
      <c r="F4" s="378"/>
    </row>
    <row r="5" spans="2:6" ht="5.45" customHeight="1" x14ac:dyDescent="0.25"/>
    <row r="6" spans="2:6" ht="21" customHeight="1" x14ac:dyDescent="0.3">
      <c r="B6" s="35"/>
      <c r="C6" s="79" t="s">
        <v>141</v>
      </c>
      <c r="D6" s="392">
        <f>'PROG ID'!G8</f>
        <v>0</v>
      </c>
      <c r="E6" s="392"/>
      <c r="F6" s="392"/>
    </row>
    <row r="7" spans="2:6" ht="5.45" customHeight="1" thickBot="1" x14ac:dyDescent="0.3"/>
    <row r="8" spans="2:6" ht="19.5" thickBot="1" x14ac:dyDescent="0.35">
      <c r="B8" s="36"/>
      <c r="C8" s="379" t="s">
        <v>4</v>
      </c>
      <c r="D8" s="379"/>
      <c r="E8" s="379"/>
      <c r="F8" s="380"/>
    </row>
    <row r="9" spans="2:6" ht="33" customHeight="1" thickBot="1" x14ac:dyDescent="0.3">
      <c r="B9" s="102" t="s">
        <v>54</v>
      </c>
      <c r="C9" s="105" t="s">
        <v>68</v>
      </c>
      <c r="D9" s="104" t="s">
        <v>0</v>
      </c>
      <c r="E9" s="173" t="s">
        <v>131</v>
      </c>
      <c r="F9" s="104" t="s">
        <v>69</v>
      </c>
    </row>
    <row r="10" spans="2:6" ht="16.5" customHeight="1" x14ac:dyDescent="0.25">
      <c r="B10" s="88">
        <v>102</v>
      </c>
      <c r="C10" s="38" t="s">
        <v>45</v>
      </c>
      <c r="D10" s="190">
        <f>SUMIFS('SW INST SUPP'!$F$9:$F$84,'SW INST SUPP'!$B$9:$B$84,B10)</f>
        <v>0</v>
      </c>
      <c r="E10" s="191">
        <f>SUMIFS('SW INST SUPP'!$G$9:$G$84,'SW INST SUPP'!$B$9:$B$84,B10)</f>
        <v>0</v>
      </c>
      <c r="F10" s="191">
        <f>SUMIFS('SW INST SUPP'!$H$9:$H$84,'SW INST SUPP'!$B$9:$B$84,B10)</f>
        <v>0</v>
      </c>
    </row>
    <row r="11" spans="2:6" ht="16.5" customHeight="1" x14ac:dyDescent="0.25">
      <c r="B11" s="89" t="s">
        <v>166</v>
      </c>
      <c r="C11" s="38" t="s">
        <v>167</v>
      </c>
      <c r="D11" s="190">
        <f>SUMIFS('SW INST SUPP'!$F$9:$F$84,'SW INST SUPP'!$B$9:$B$84,B11)</f>
        <v>0</v>
      </c>
      <c r="E11" s="191">
        <f>SUMIFS('SW INST SUPP'!$G$9:$G$84,'SW INST SUPP'!$B$9:$B$84,B11)</f>
        <v>0</v>
      </c>
      <c r="F11" s="191">
        <f>SUMIFS('SW INST SUPP'!$H$9:$H$84,'SW INST SUPP'!$B$9:$B$84,B11)</f>
        <v>0</v>
      </c>
    </row>
    <row r="12" spans="2:6" ht="16.5" customHeight="1" x14ac:dyDescent="0.25">
      <c r="B12" s="87" t="s">
        <v>168</v>
      </c>
      <c r="C12" s="39" t="s">
        <v>48</v>
      </c>
      <c r="D12" s="190">
        <f>SUMIFS('SW INST SUPP'!$F$9:$F$84,'SW INST SUPP'!$B$9:$B$84,B12)</f>
        <v>0</v>
      </c>
      <c r="E12" s="191">
        <f>SUMIFS('SW INST SUPP'!$G$9:$G$84,'SW INST SUPP'!$B$9:$B$84,B12)</f>
        <v>0</v>
      </c>
      <c r="F12" s="191">
        <f>SUMIFS('SW INST SUPP'!$H$9:$H$84,'SW INST SUPP'!$B$9:$B$84,B12)</f>
        <v>0</v>
      </c>
    </row>
    <row r="13" spans="2:6" ht="16.5" customHeight="1" x14ac:dyDescent="0.25">
      <c r="B13" s="87">
        <v>231</v>
      </c>
      <c r="C13" s="39" t="s">
        <v>150</v>
      </c>
      <c r="D13" s="190">
        <f>SUMIFS('SW INST SUPP'!$F$9:$F$84,'SW INST SUPP'!$B$9:$B$84,B13)</f>
        <v>0</v>
      </c>
      <c r="E13" s="191">
        <f>SUMIFS('SW INST SUPP'!$G$9:$G$84,'SW INST SUPP'!$B$9:$B$84,B13)</f>
        <v>0</v>
      </c>
      <c r="F13" s="191">
        <f>SUMIFS('SW INST SUPP'!$H$9:$H$84,'SW INST SUPP'!$B$9:$B$84,B13)</f>
        <v>0</v>
      </c>
    </row>
    <row r="14" spans="2:6" ht="16.5" customHeight="1" x14ac:dyDescent="0.25">
      <c r="B14" s="87">
        <v>233</v>
      </c>
      <c r="C14" s="39" t="s">
        <v>145</v>
      </c>
      <c r="D14" s="190">
        <f>SUMIFS('SW INST SUPP'!$F$9:$F$84,'SW INST SUPP'!$B$9:$B$84,B14)</f>
        <v>0</v>
      </c>
      <c r="E14" s="191">
        <f>SUMIFS('SW INST SUPP'!$G$9:$G$84,'SW INST SUPP'!$B$9:$B$84,B14)</f>
        <v>0</v>
      </c>
      <c r="F14" s="191">
        <f>SUMIFS('SW INST SUPP'!$H$9:$H$84,'SW INST SUPP'!$B$9:$B$84,B14)</f>
        <v>0</v>
      </c>
    </row>
    <row r="15" spans="2:6" ht="16.5" customHeight="1" x14ac:dyDescent="0.25">
      <c r="B15" s="87">
        <v>234</v>
      </c>
      <c r="C15" s="39" t="s">
        <v>146</v>
      </c>
      <c r="D15" s="190">
        <f>SUMIFS('SW INST SUPP'!$F$9:$F$84,'SW INST SUPP'!$B$9:$B$84,B15)</f>
        <v>0</v>
      </c>
      <c r="E15" s="191">
        <f>SUMIFS('SW INST SUPP'!$G$9:$G$84,'SW INST SUPP'!$B$9:$B$84,B15)</f>
        <v>0</v>
      </c>
      <c r="F15" s="191">
        <f>SUMIFS('SW INST SUPP'!$H$9:$H$84,'SW INST SUPP'!$B$9:$B$84,B15)</f>
        <v>0</v>
      </c>
    </row>
    <row r="16" spans="2:6" ht="16.5" customHeight="1" x14ac:dyDescent="0.25">
      <c r="B16" s="89">
        <v>235</v>
      </c>
      <c r="C16" s="39" t="s">
        <v>147</v>
      </c>
      <c r="D16" s="190">
        <f>SUMIFS('SW INST SUPP'!$F$9:$F$84,'SW INST SUPP'!$B$9:$B$84,B16)</f>
        <v>0</v>
      </c>
      <c r="E16" s="191">
        <f>SUMIFS('SW INST SUPP'!$G$9:$G$84,'SW INST SUPP'!$B$9:$B$84,B16)</f>
        <v>0</v>
      </c>
      <c r="F16" s="191">
        <f>SUMIFS('SW INST SUPP'!$H$9:$H$84,'SW INST SUPP'!$B$9:$B$84,B16)</f>
        <v>0</v>
      </c>
    </row>
    <row r="17" spans="2:10" ht="16.5" customHeight="1" x14ac:dyDescent="0.25">
      <c r="B17" s="87">
        <v>236</v>
      </c>
      <c r="C17" s="39" t="s">
        <v>148</v>
      </c>
      <c r="D17" s="190">
        <f>SUMIFS('SW INST SUPP'!$F$9:$F$84,'SW INST SUPP'!$B$9:$B$84,B17)</f>
        <v>0</v>
      </c>
      <c r="E17" s="191">
        <f>SUMIFS('SW INST SUPP'!$G$9:$G$84,'SW INST SUPP'!$B$9:$B$84,B17)</f>
        <v>0</v>
      </c>
      <c r="F17" s="191">
        <f>SUMIFS('SW INST SUPP'!$H$9:$H$84,'SW INST SUPP'!$B$9:$B$84,B17)</f>
        <v>0</v>
      </c>
    </row>
    <row r="18" spans="2:10" ht="16.5" customHeight="1" x14ac:dyDescent="0.25">
      <c r="B18" s="89">
        <v>237</v>
      </c>
      <c r="C18" s="39" t="s">
        <v>149</v>
      </c>
      <c r="D18" s="190">
        <f>SUMIFS('SW INST SUPP'!$F$9:$F$84,'SW INST SUPP'!$B$9:$B$84,B18)</f>
        <v>0</v>
      </c>
      <c r="E18" s="191">
        <f>SUMIFS('SW INST SUPP'!$G$9:$G$84,'SW INST SUPP'!$B$9:$B$84,B18)</f>
        <v>0</v>
      </c>
      <c r="F18" s="191">
        <f>SUMIFS('SW INST SUPP'!$H$9:$H$84,'SW INST SUPP'!$B$9:$B$84,B18)</f>
        <v>0</v>
      </c>
    </row>
    <row r="19" spans="2:10" ht="16.5" customHeight="1" x14ac:dyDescent="0.25">
      <c r="B19" s="87">
        <v>300</v>
      </c>
      <c r="C19" s="90" t="s">
        <v>5</v>
      </c>
      <c r="D19" s="190">
        <f>SUMIFS('SW INST SUPP'!$F$9:$F$84,'SW INST SUPP'!$B$9:$B$84,B19)</f>
        <v>0</v>
      </c>
      <c r="E19" s="191">
        <f>SUMIFS('SW INST SUPP'!$G$9:$G$84,'SW INST SUPP'!$B$9:$B$84,B19)</f>
        <v>0</v>
      </c>
      <c r="F19" s="191">
        <f>SUMIFS('SW INST SUPP'!$H$9:$H$84,'SW INST SUPP'!$B$9:$B$84,B19)</f>
        <v>0</v>
      </c>
      <c r="G19" s="129" t="s">
        <v>100</v>
      </c>
    </row>
    <row r="20" spans="2:10" ht="16.5" customHeight="1" thickBot="1" x14ac:dyDescent="0.3">
      <c r="B20" s="89" t="s">
        <v>118</v>
      </c>
      <c r="C20" s="38" t="s">
        <v>21</v>
      </c>
      <c r="D20" s="190">
        <f>SUMIFS('SW INST SUPP'!$F$9:$F$84,'SW INST SUPP'!$B$9:$B$84,B20)</f>
        <v>0</v>
      </c>
      <c r="E20" s="191">
        <f>SUMIFS('SW INST SUPP'!$G$9:$G$84,'SW INST SUPP'!$B$9:$B$84,B20)</f>
        <v>0</v>
      </c>
      <c r="F20" s="191">
        <f>SUMIFS('SW INST SUPP'!$H$9:$H$84,'SW INST SUPP'!$B$9:$B$84,B20)</f>
        <v>0</v>
      </c>
    </row>
    <row r="21" spans="2:10" ht="16.5" customHeight="1" thickBot="1" x14ac:dyDescent="0.3">
      <c r="B21" s="167"/>
      <c r="C21" s="134" t="s">
        <v>103</v>
      </c>
      <c r="D21" s="135">
        <f>SUM(D10:D20)</f>
        <v>0</v>
      </c>
      <c r="E21" s="136">
        <f>SUM(E10:E20)</f>
        <v>0</v>
      </c>
      <c r="F21" s="136">
        <f>SUM(F10:F20)</f>
        <v>0</v>
      </c>
    </row>
    <row r="22" spans="2:10" ht="16.5" customHeight="1" thickBot="1" x14ac:dyDescent="0.3">
      <c r="B22" s="385" t="s">
        <v>49</v>
      </c>
      <c r="C22" s="386"/>
      <c r="D22" s="386"/>
      <c r="E22" s="386"/>
      <c r="F22" s="387"/>
    </row>
    <row r="23" spans="2:10" ht="16.5" customHeight="1" x14ac:dyDescent="0.25">
      <c r="B23" s="88" t="s">
        <v>123</v>
      </c>
      <c r="C23" s="38" t="s">
        <v>150</v>
      </c>
      <c r="D23" s="192">
        <f>SUMIFS('SW INST SUPP'!$F$9:$F$84,'SW INST SUPP'!$B$9:$B$84,B23)</f>
        <v>0</v>
      </c>
      <c r="E23" s="193">
        <f>SUMIFS('SW INST SUPP'!$G$9:$G$84,'SW INST SUPP'!$B$9:$B$84,B23)</f>
        <v>0</v>
      </c>
      <c r="F23" s="176"/>
    </row>
    <row r="24" spans="2:10" ht="16.5" customHeight="1" x14ac:dyDescent="0.25">
      <c r="B24" s="87" t="s">
        <v>124</v>
      </c>
      <c r="C24" s="39" t="s">
        <v>145</v>
      </c>
      <c r="D24" s="192">
        <f>SUMIFS('SW INST SUPP'!$F$9:$F$84,'SW INST SUPP'!$B$9:$B$84,B24)</f>
        <v>0</v>
      </c>
      <c r="E24" s="193">
        <f>SUMIFS('SW INST SUPP'!$G$9:$G$84,'SW INST SUPP'!$B$9:$B$84,B24)</f>
        <v>0</v>
      </c>
      <c r="F24" s="176"/>
      <c r="J24" s="73"/>
    </row>
    <row r="25" spans="2:10" ht="16.5" customHeight="1" x14ac:dyDescent="0.25">
      <c r="B25" s="87" t="s">
        <v>125</v>
      </c>
      <c r="C25" s="39" t="s">
        <v>146</v>
      </c>
      <c r="D25" s="192">
        <f>SUMIFS('SW INST SUPP'!$F$9:$F$84,'SW INST SUPP'!$B$9:$B$84,B25)</f>
        <v>0</v>
      </c>
      <c r="E25" s="193">
        <f>SUMIFS('SW INST SUPP'!$G$9:$G$84,'SW INST SUPP'!$B$9:$B$84,B25)</f>
        <v>0</v>
      </c>
      <c r="F25" s="176"/>
    </row>
    <row r="26" spans="2:10" ht="16.5" customHeight="1" x14ac:dyDescent="0.25">
      <c r="B26" s="87" t="s">
        <v>126</v>
      </c>
      <c r="C26" s="39" t="s">
        <v>147</v>
      </c>
      <c r="D26" s="192">
        <f>SUMIFS('SW INST SUPP'!$F$9:$F$84,'SW INST SUPP'!$B$9:$B$84,B26)</f>
        <v>0</v>
      </c>
      <c r="E26" s="193">
        <f>SUMIFS('SW INST SUPP'!$G$9:$G$84,'SW INST SUPP'!$B$9:$B$84,B26)</f>
        <v>0</v>
      </c>
      <c r="F26" s="176"/>
    </row>
    <row r="27" spans="2:10" ht="16.5" customHeight="1" x14ac:dyDescent="0.25">
      <c r="B27" s="87" t="s">
        <v>127</v>
      </c>
      <c r="C27" s="39" t="s">
        <v>148</v>
      </c>
      <c r="D27" s="192">
        <f>SUMIFS('SW INST SUPP'!$F$9:$F$84,'SW INST SUPP'!$B$9:$B$84,B27)</f>
        <v>0</v>
      </c>
      <c r="E27" s="193">
        <f>SUMIFS('SW INST SUPP'!$G$9:$G$84,'SW INST SUPP'!$B$9:$B$84,B27)</f>
        <v>0</v>
      </c>
      <c r="F27" s="176"/>
    </row>
    <row r="28" spans="2:10" ht="16.5" customHeight="1" x14ac:dyDescent="0.25">
      <c r="B28" s="87" t="s">
        <v>128</v>
      </c>
      <c r="C28" s="39" t="s">
        <v>149</v>
      </c>
      <c r="D28" s="192">
        <f>SUMIFS('SW INST SUPP'!$F$9:$F$84,'SW INST SUPP'!$B$9:$B$84,B28)</f>
        <v>0</v>
      </c>
      <c r="E28" s="193">
        <f>SUMIFS('SW INST SUPP'!$G$9:$G$84,'SW INST SUPP'!$B$9:$B$84,B28)</f>
        <v>0</v>
      </c>
      <c r="F28" s="176"/>
    </row>
    <row r="29" spans="2:10" ht="16.5" customHeight="1" x14ac:dyDescent="0.25">
      <c r="B29" s="87" t="s">
        <v>117</v>
      </c>
      <c r="C29" s="39" t="s">
        <v>5</v>
      </c>
      <c r="D29" s="192">
        <f>SUMIFS('SW GEN CATEGORY'!$G$9:$G$84,'SW GEN CATEGORY'!$B$9:$B$84,B29)</f>
        <v>0</v>
      </c>
      <c r="E29" s="193">
        <f>SUMIFS('SW GEN CATEGORY'!$H$9:$H$84,'SW GEN CATEGORY'!$B$9:$B$84,B29)</f>
        <v>0</v>
      </c>
      <c r="F29" s="176"/>
      <c r="H29" s="129" t="s">
        <v>100</v>
      </c>
    </row>
    <row r="30" spans="2:10" ht="16.5" customHeight="1" thickBot="1" x14ac:dyDescent="0.3">
      <c r="B30" s="37"/>
      <c r="C30" s="39" t="s">
        <v>2</v>
      </c>
      <c r="D30" s="176"/>
      <c r="E30" s="300"/>
      <c r="F30" s="176"/>
    </row>
    <row r="31" spans="2:10" ht="16.5" customHeight="1" x14ac:dyDescent="0.25">
      <c r="B31" s="37"/>
      <c r="C31" s="40" t="s">
        <v>50</v>
      </c>
      <c r="D31" s="381"/>
      <c r="E31" s="383"/>
      <c r="F31" s="363"/>
    </row>
    <row r="32" spans="2:10" ht="16.5" customHeight="1" thickBot="1" x14ac:dyDescent="0.3">
      <c r="B32" s="37"/>
      <c r="C32" s="92" t="s">
        <v>138</v>
      </c>
      <c r="D32" s="382"/>
      <c r="E32" s="384"/>
      <c r="F32" s="364"/>
    </row>
    <row r="33" spans="2:6" ht="16.5" customHeight="1" thickBot="1" x14ac:dyDescent="0.3">
      <c r="B33" s="167"/>
      <c r="C33" s="137" t="s">
        <v>104</v>
      </c>
      <c r="D33" s="138">
        <f>SUM(D23:D29)</f>
        <v>0</v>
      </c>
      <c r="E33" s="139">
        <f>SUM(E23:E32)</f>
        <v>0</v>
      </c>
      <c r="F33" s="166"/>
    </row>
    <row r="34" spans="2:6" ht="16.5" customHeight="1" thickBot="1" x14ac:dyDescent="0.3">
      <c r="B34" s="388" t="s">
        <v>3</v>
      </c>
      <c r="C34" s="389"/>
      <c r="D34" s="178"/>
      <c r="E34" s="300"/>
      <c r="F34" s="178"/>
    </row>
    <row r="35" spans="2:6" ht="16.5" customHeight="1" thickBot="1" x14ac:dyDescent="0.3">
      <c r="B35" s="390" t="s">
        <v>163</v>
      </c>
      <c r="C35" s="391"/>
      <c r="D35" s="178"/>
      <c r="E35" s="300"/>
      <c r="F35" s="178"/>
    </row>
    <row r="36" spans="2:6" ht="16.5" customHeight="1" thickBot="1" x14ac:dyDescent="0.3">
      <c r="B36" s="168"/>
      <c r="C36" s="140" t="s">
        <v>6</v>
      </c>
      <c r="D36" s="142">
        <f>D21+D33</f>
        <v>0</v>
      </c>
      <c r="E36" s="141">
        <f>SUM(E21+E33+E34+E35)</f>
        <v>0</v>
      </c>
      <c r="F36" s="141">
        <f>F21</f>
        <v>0</v>
      </c>
    </row>
    <row r="37" spans="2:6" ht="16.5" customHeight="1" thickBot="1" x14ac:dyDescent="0.3">
      <c r="B37" s="169"/>
      <c r="C37" s="143" t="s">
        <v>107</v>
      </c>
      <c r="D37" s="144">
        <f>INST!D22+SUPP!D36</f>
        <v>0</v>
      </c>
      <c r="E37" s="141">
        <f>SUM(INST!E22+E36)</f>
        <v>0</v>
      </c>
      <c r="F37" s="141">
        <f>SUM(INST!F22+F36)</f>
        <v>0</v>
      </c>
    </row>
    <row r="38" spans="2:6" ht="9.6" customHeight="1" thickBot="1" x14ac:dyDescent="0.3"/>
    <row r="39" spans="2:6" ht="15.95" customHeight="1" thickBot="1" x14ac:dyDescent="0.3">
      <c r="B39" s="393" t="s">
        <v>108</v>
      </c>
      <c r="C39" s="394"/>
      <c r="D39" s="289"/>
      <c r="E39" s="290">
        <f>SUM(E37+F37)</f>
        <v>0</v>
      </c>
    </row>
    <row r="40" spans="2:6" ht="6.95" customHeight="1" x14ac:dyDescent="0.25">
      <c r="C40" s="113"/>
      <c r="D40" s="145"/>
      <c r="E40" s="146"/>
    </row>
    <row r="41" spans="2:6" ht="15.2" customHeight="1" x14ac:dyDescent="0.25">
      <c r="C41" s="110" t="s">
        <v>51</v>
      </c>
      <c r="D41" s="113"/>
      <c r="E41" s="41"/>
      <c r="F41" s="114" t="s">
        <v>43</v>
      </c>
    </row>
    <row r="42" spans="2:6" ht="15.2" customHeight="1" x14ac:dyDescent="0.25">
      <c r="C42" s="110" t="s">
        <v>139</v>
      </c>
      <c r="D42" s="113"/>
    </row>
    <row r="43" spans="2:6" ht="15.95" customHeight="1" x14ac:dyDescent="0.25">
      <c r="C43" s="374"/>
      <c r="D43" s="374"/>
      <c r="E43" s="101"/>
      <c r="F43" s="299"/>
    </row>
    <row r="44" spans="2:6" ht="15.95" customHeight="1" x14ac:dyDescent="0.25">
      <c r="C44" s="375"/>
      <c r="D44" s="375"/>
      <c r="E44" s="101"/>
      <c r="F44" s="299"/>
    </row>
    <row r="45" spans="2:6" x14ac:dyDescent="0.25">
      <c r="C45" s="375"/>
      <c r="D45" s="375"/>
      <c r="F45" s="299"/>
    </row>
    <row r="46" spans="2:6" ht="10.5" customHeight="1" x14ac:dyDescent="0.25"/>
    <row r="47" spans="2:6" x14ac:dyDescent="0.25">
      <c r="B47" s="376" t="s">
        <v>113</v>
      </c>
      <c r="C47" s="376"/>
      <c r="D47" s="376"/>
      <c r="E47" s="376"/>
      <c r="F47" s="376"/>
    </row>
  </sheetData>
  <sheetProtection algorithmName="SHA-512" hashValue="SzP/cP92m/jKyWHT5OMO7o9udub/ql8T3gSIUDa++aKAatSFCluqakkhmt7oTHXer7eUHpYv9wnVlUMCVDgISA==" saltValue="ZHtPHEZb9LLvm6HebXKdPw==" spinCount="100000" sheet="1" selectLockedCells="1"/>
  <mergeCells count="14">
    <mergeCell ref="C43:D43"/>
    <mergeCell ref="C44:D44"/>
    <mergeCell ref="C45:D45"/>
    <mergeCell ref="B47:F47"/>
    <mergeCell ref="B1:F4"/>
    <mergeCell ref="C8:F8"/>
    <mergeCell ref="D31:D32"/>
    <mergeCell ref="E31:E32"/>
    <mergeCell ref="F31:F32"/>
    <mergeCell ref="B22:F22"/>
    <mergeCell ref="B34:C34"/>
    <mergeCell ref="B35:C35"/>
    <mergeCell ref="D6:F6"/>
    <mergeCell ref="B39:C39"/>
  </mergeCells>
  <phoneticPr fontId="2" type="noConversion"/>
  <printOptions horizontalCentered="1"/>
  <pageMargins left="0.25" right="0.25" top="0.75" bottom="0.75" header="0.05" footer="0.05"/>
  <pageSetup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syncVertical="1" syncRef="A1" transitionEvaluation="1" codeName="Sheet4">
    <pageSetUpPr fitToPage="1"/>
  </sheetPr>
  <dimension ref="A1:F50"/>
  <sheetViews>
    <sheetView showGridLines="0" zoomScale="80" zoomScaleNormal="80" zoomScalePageLayoutView="80" workbookViewId="0">
      <selection activeCell="E11" sqref="E11"/>
    </sheetView>
  </sheetViews>
  <sheetFormatPr defaultColWidth="11.7109375" defaultRowHeight="15.75" x14ac:dyDescent="0.25"/>
  <cols>
    <col min="1" max="1" width="3.5703125" style="42" customWidth="1"/>
    <col min="2" max="2" width="6.42578125" style="42" customWidth="1"/>
    <col min="3" max="3" width="45.7109375" style="42" customWidth="1"/>
    <col min="4" max="4" width="11.7109375" style="42"/>
    <col min="5" max="5" width="21.28515625" style="42" customWidth="1"/>
    <col min="6" max="6" width="19.7109375" style="42" bestFit="1" customWidth="1"/>
    <col min="7" max="16384" width="11.7109375" style="42"/>
  </cols>
  <sheetData>
    <row r="1" spans="2:6" ht="21" customHeight="1" x14ac:dyDescent="0.25">
      <c r="B1" s="395" t="s">
        <v>95</v>
      </c>
      <c r="C1" s="395"/>
      <c r="D1" s="395"/>
      <c r="E1" s="395"/>
      <c r="F1" s="395"/>
    </row>
    <row r="2" spans="2:6" ht="9.9499999999999993" customHeight="1" x14ac:dyDescent="0.25">
      <c r="B2" s="395"/>
      <c r="C2" s="395"/>
      <c r="D2" s="395"/>
      <c r="E2" s="395"/>
      <c r="F2" s="395"/>
    </row>
    <row r="3" spans="2:6" ht="21" hidden="1" customHeight="1" x14ac:dyDescent="0.25">
      <c r="B3" s="395"/>
      <c r="C3" s="395"/>
      <c r="D3" s="395"/>
      <c r="E3" s="395"/>
      <c r="F3" s="395"/>
    </row>
    <row r="4" spans="2:6" ht="3.95" customHeight="1" x14ac:dyDescent="0.25">
      <c r="B4" s="395"/>
      <c r="C4" s="395"/>
      <c r="D4" s="395"/>
      <c r="E4" s="395"/>
      <c r="F4" s="395"/>
    </row>
    <row r="5" spans="2:6" ht="5.45" customHeight="1" x14ac:dyDescent="0.25"/>
    <row r="6" spans="2:6" ht="15" customHeight="1" x14ac:dyDescent="0.3">
      <c r="B6" s="75"/>
      <c r="C6" s="313" t="s">
        <v>141</v>
      </c>
      <c r="D6" s="414">
        <f>'PROG ID'!G8</f>
        <v>0</v>
      </c>
      <c r="E6" s="414"/>
      <c r="F6" s="414"/>
    </row>
    <row r="7" spans="2:6" ht="5.45" customHeight="1" thickBot="1" x14ac:dyDescent="0.3">
      <c r="B7" s="158"/>
    </row>
    <row r="8" spans="2:6" ht="32.1" customHeight="1" thickBot="1" x14ac:dyDescent="0.3">
      <c r="B8" s="157" t="s">
        <v>54</v>
      </c>
      <c r="C8" s="156" t="s">
        <v>71</v>
      </c>
      <c r="D8" s="159" t="s">
        <v>0</v>
      </c>
      <c r="E8" s="102" t="s">
        <v>131</v>
      </c>
      <c r="F8" s="159" t="s">
        <v>69</v>
      </c>
    </row>
    <row r="9" spans="2:6" ht="16.5" thickBot="1" x14ac:dyDescent="0.3">
      <c r="B9" s="411" t="s">
        <v>159</v>
      </c>
      <c r="C9" s="412"/>
      <c r="D9" s="412"/>
      <c r="E9" s="412"/>
      <c r="F9" s="413"/>
    </row>
    <row r="10" spans="2:6" ht="18" customHeight="1" x14ac:dyDescent="0.25">
      <c r="B10" s="123"/>
      <c r="C10" s="175" t="s">
        <v>70</v>
      </c>
      <c r="D10" s="287">
        <f>SUMIFS('SW REG ED ADMIN'!F9:F84,'SW REG ED ADMIN'!B9:B84,322)+SUMIFS('SW REG ED ADMIN'!F9:F84,'SW REG ED ADMIN'!B9:B84,323)+SUMIFS('SW REG ED ADMIN'!F9:F84,'SW REG ED ADMIN'!B9:B84,329)+SUMIFS('SW REG ED ADMIN'!F9:F84,'SW REG ED ADMIN'!B9:B84,344)+SUMIFS('SW REG ED ADMIN'!F9:F84,'SW REG ED ADMIN'!B9:B84,380)+SUMIFS('SW REG ED ADMIN'!F9:F84,'SW REG ED ADMIN'!B9:B84,381)+SUMIFS('SW REG ED ADMIN'!F9:F84,'SW REG ED ADMIN'!B9:B84,382)+SUMIFS('SW REG ED ADMIN'!F9:F84,'SW REG ED ADMIN'!B9:B84,502)+SUMIFS('SW REG ED ADMIN'!F9:F84,'SW REG ED ADMIN'!B9:B84,"506B")+SUMIFS('SW REG ED ADMIN'!F9:F84,'SW REG ED ADMIN'!B9:B84,509)+SUMIFS('SW REG ED ADMIN'!F9:F84,'SW REG ED ADMIN'!B9:B84,515)</f>
        <v>0</v>
      </c>
      <c r="E10" s="333">
        <f>SUMIFS('SW REG ED ADMIN'!G9:G84,'SW REG ED ADMIN'!B9:B84,322)+SUMIFS('SW REG ED ADMIN'!G9:G84,'SW REG ED ADMIN'!B9:B84,323)+SUMIFS('SW REG ED ADMIN'!G9:G84,'SW REG ED ADMIN'!B9:B84,329)+SUMIFS('SW REG ED ADMIN'!G9:G84,'SW REG ED ADMIN'!B9:B84,344)+SUMIFS('SW REG ED ADMIN'!G9:G84,'SW REG ED ADMIN'!B9:B84,380)+SUMIFS('SW REG ED ADMIN'!G9:G84,'SW REG ED ADMIN'!B9:B84,381)+SUMIFS('SW REG ED ADMIN'!G9:G84,'SW REG ED ADMIN'!B9:B84,382)+SUMIFS('SW REG ED ADMIN'!G9:G84,'SW REG ED ADMIN'!B9:B84,502)+SUMIFS('SW REG ED ADMIN'!G9:G84,'SW REG ED ADMIN'!B9:B84,"506B")+SUMIFS('SW REG ED ADMIN'!G9:G84,'SW REG ED ADMIN'!B9:B84,509)+SUMIFS('SW REG ED ADMIN'!G9:G84,'SW REG ED ADMIN'!B9:B84,515)</f>
        <v>0</v>
      </c>
      <c r="F10" s="194">
        <f>SUMIFS('SW REG ED ADMIN'!H9:H84,'SW REG ED ADMIN'!B9:B84,322)+SUMIFS('SW REG ED ADMIN'!H9:H84,'SW REG ED ADMIN'!B9:B84,323)+SUMIFS('SW REG ED ADMIN'!H9:H84,'SW REG ED ADMIN'!B9:B84,329)+SUMIFS('SW REG ED ADMIN'!H9:H84,'SW REG ED ADMIN'!B9:B84,344)+SUMIFS('SW REG ED ADMIN'!H9:H84,'SW REG ED ADMIN'!B9:B84,380)+SUMIFS('SW REG ED ADMIN'!H9:H84,'SW REG ED ADMIN'!B9:B84,381)+SUMIFS('SW REG ED ADMIN'!H9:H84,'SW REG ED ADMIN'!B9:B84,382)+SUMIFS('SW REG ED ADMIN'!H9:H84,'SW REG ED ADMIN'!B9:B84,502)+SUMIFS('SW REG ED ADMIN'!H9:H84,'SW REG ED ADMIN'!B9:B84,"506B")+SUMIFS('SW REG ED ADMIN'!H9:H84,'SW REG ED ADMIN'!B9:B84,509)+SUMIFS('SW REG ED ADMIN'!H9:H84,'SW REG ED ADMIN'!B9:B84,515)</f>
        <v>0</v>
      </c>
    </row>
    <row r="11" spans="2:6" ht="18" customHeight="1" x14ac:dyDescent="0.25">
      <c r="B11" s="123"/>
      <c r="C11" s="175" t="s">
        <v>2</v>
      </c>
      <c r="D11" s="195"/>
      <c r="E11" s="294"/>
      <c r="F11" s="197"/>
    </row>
    <row r="12" spans="2:6" ht="18" customHeight="1" x14ac:dyDescent="0.25">
      <c r="B12" s="123"/>
      <c r="C12" s="175" t="s">
        <v>53</v>
      </c>
      <c r="D12" s="195"/>
      <c r="E12" s="294"/>
      <c r="F12" s="197"/>
    </row>
    <row r="13" spans="2:6" ht="18" customHeight="1" x14ac:dyDescent="0.25">
      <c r="B13" s="123"/>
      <c r="C13" s="175" t="s">
        <v>88</v>
      </c>
      <c r="D13" s="195"/>
      <c r="E13" s="196"/>
      <c r="F13" s="197"/>
    </row>
    <row r="14" spans="2:6" ht="18" customHeight="1" x14ac:dyDescent="0.25">
      <c r="B14" s="123"/>
      <c r="C14" s="175" t="s">
        <v>89</v>
      </c>
      <c r="D14" s="195"/>
      <c r="E14" s="294"/>
      <c r="F14" s="197"/>
    </row>
    <row r="15" spans="2:6" ht="18" customHeight="1" x14ac:dyDescent="0.25">
      <c r="B15" s="123"/>
      <c r="C15" s="175" t="s">
        <v>90</v>
      </c>
      <c r="D15" s="195"/>
      <c r="E15" s="294"/>
      <c r="F15" s="197"/>
    </row>
    <row r="16" spans="2:6" ht="18" customHeight="1" x14ac:dyDescent="0.25">
      <c r="B16" s="116"/>
      <c r="C16" s="175" t="s">
        <v>91</v>
      </c>
      <c r="D16" s="176"/>
      <c r="E16" s="294"/>
      <c r="F16" s="176"/>
    </row>
    <row r="17" spans="2:6" ht="18" customHeight="1" x14ac:dyDescent="0.25">
      <c r="B17" s="116"/>
      <c r="C17" s="175" t="s">
        <v>92</v>
      </c>
      <c r="D17" s="176"/>
      <c r="E17" s="294"/>
      <c r="F17" s="176"/>
    </row>
    <row r="18" spans="2:6" ht="18" customHeight="1" x14ac:dyDescent="0.25">
      <c r="B18" s="117"/>
      <c r="C18" s="175" t="s">
        <v>7</v>
      </c>
      <c r="D18" s="176"/>
      <c r="E18" s="294"/>
      <c r="F18" s="176"/>
    </row>
    <row r="19" spans="2:6" ht="18" customHeight="1" x14ac:dyDescent="0.25">
      <c r="B19" s="116"/>
      <c r="C19" s="316" t="s">
        <v>8</v>
      </c>
      <c r="D19" s="176"/>
      <c r="E19" s="295"/>
      <c r="F19" s="176"/>
    </row>
    <row r="20" spans="2:6" ht="13.5" customHeight="1" x14ac:dyDescent="0.25">
      <c r="B20" s="116"/>
      <c r="C20" s="407" t="s">
        <v>151</v>
      </c>
      <c r="D20" s="363"/>
      <c r="E20" s="409"/>
      <c r="F20" s="363"/>
    </row>
    <row r="21" spans="2:6" ht="18" customHeight="1" thickBot="1" x14ac:dyDescent="0.3">
      <c r="B21" s="118"/>
      <c r="C21" s="408"/>
      <c r="D21" s="398"/>
      <c r="E21" s="410"/>
      <c r="F21" s="398"/>
    </row>
    <row r="22" spans="2:6" x14ac:dyDescent="0.25">
      <c r="B22" s="170"/>
      <c r="C22" s="153" t="s">
        <v>109</v>
      </c>
      <c r="D22" s="286">
        <f>D10</f>
        <v>0</v>
      </c>
      <c r="E22" s="147">
        <f>SUM(E10:E20)</f>
        <v>0</v>
      </c>
      <c r="F22" s="148">
        <f>F10</f>
        <v>0</v>
      </c>
    </row>
    <row r="23" spans="2:6" ht="13.5" customHeight="1" x14ac:dyDescent="0.25">
      <c r="B23" s="317"/>
      <c r="C23" s="415" t="s">
        <v>164</v>
      </c>
      <c r="D23" s="363"/>
      <c r="E23" s="409">
        <f>SUM(F51:F53)</f>
        <v>0</v>
      </c>
      <c r="F23" s="363"/>
    </row>
    <row r="24" spans="2:6" ht="18" customHeight="1" thickBot="1" x14ac:dyDescent="0.3">
      <c r="B24" s="318"/>
      <c r="C24" s="416"/>
      <c r="D24" s="417"/>
      <c r="E24" s="418"/>
      <c r="F24" s="417"/>
    </row>
    <row r="25" spans="2:6" ht="16.5" thickBot="1" x14ac:dyDescent="0.3">
      <c r="B25" s="171"/>
      <c r="C25" s="152" t="s">
        <v>165</v>
      </c>
      <c r="D25" s="154">
        <f>D18+D19</f>
        <v>0</v>
      </c>
      <c r="E25" s="155">
        <f>E24</f>
        <v>0</v>
      </c>
      <c r="F25" s="151">
        <f>SUM(F18:F19)</f>
        <v>0</v>
      </c>
    </row>
    <row r="26" spans="2:6" ht="15" customHeight="1" thickBot="1" x14ac:dyDescent="0.3">
      <c r="B26" s="420" t="s">
        <v>9</v>
      </c>
      <c r="C26" s="421"/>
      <c r="D26" s="421"/>
      <c r="E26" s="421"/>
      <c r="F26" s="422"/>
    </row>
    <row r="27" spans="2:6" ht="18" customHeight="1" x14ac:dyDescent="0.25">
      <c r="B27" s="94">
        <v>201</v>
      </c>
      <c r="C27" s="324" t="s">
        <v>72</v>
      </c>
      <c r="D27" s="332">
        <f>SUMIFS('SW REG ED ADMIN'!$F$9:$F$84,'SW REG ED ADMIN'!$B$9:$B$84,B27)</f>
        <v>0</v>
      </c>
      <c r="E27" s="198">
        <f>SUMIFS('SW REG ED ADMIN'!$G$9:$G$84,'SW REG ED ADMIN'!$B$9:$B$84,B27)</f>
        <v>0</v>
      </c>
      <c r="F27" s="198">
        <f>SUMIFS('SW REG ED ADMIN'!$H$9:$H$84,'SW REG ED ADMIN'!$B$9:$B$84,B27)</f>
        <v>0</v>
      </c>
    </row>
    <row r="28" spans="2:6" ht="18" customHeight="1" x14ac:dyDescent="0.25">
      <c r="B28" s="93">
        <v>211</v>
      </c>
      <c r="C28" s="324" t="s">
        <v>73</v>
      </c>
      <c r="D28" s="332">
        <f>SUMIFS('SW REG ED ADMIN'!$F$9:$F$84,'SW REG ED ADMIN'!$B$9:$B$84,B28)</f>
        <v>0</v>
      </c>
      <c r="E28" s="198">
        <f>SUMIFS('SW REG ED ADMIN'!$G$9:$G$84,'SW REG ED ADMIN'!$B$9:$B$84,B28)</f>
        <v>0</v>
      </c>
      <c r="F28" s="199">
        <f>SUMIFS('SW REG ED ADMIN'!$H$9:$H$84,'SW REG ED ADMIN'!$B$9:$B$84,B28)</f>
        <v>0</v>
      </c>
    </row>
    <row r="29" spans="2:6" ht="18" customHeight="1" x14ac:dyDescent="0.25">
      <c r="B29" s="94">
        <v>204</v>
      </c>
      <c r="C29" s="324" t="s">
        <v>74</v>
      </c>
      <c r="D29" s="287">
        <f>SUMIFS('SW REG ED ADMIN'!$F$9:$F$84,'SW REG ED ADMIN'!$B$9:$B$84,B29)</f>
        <v>0</v>
      </c>
      <c r="E29" s="198">
        <f>SUMIFS('SW REG ED ADMIN'!$G$9:$G$84,'SW REG ED ADMIN'!$B$9:$B$84,B29)</f>
        <v>0</v>
      </c>
      <c r="F29" s="199">
        <f>SUMIFS('SW REG ED ADMIN'!$H$9:$H$84,'SW REG ED ADMIN'!$B$9:$B$84,B29)</f>
        <v>0</v>
      </c>
    </row>
    <row r="30" spans="2:6" ht="18" customHeight="1" x14ac:dyDescent="0.25">
      <c r="B30" s="43"/>
      <c r="C30" s="324" t="s">
        <v>53</v>
      </c>
      <c r="D30" s="176"/>
      <c r="E30" s="293"/>
      <c r="F30" s="176"/>
    </row>
    <row r="31" spans="2:6" ht="18" customHeight="1" x14ac:dyDescent="0.25">
      <c r="B31" s="43"/>
      <c r="C31" s="119" t="s">
        <v>152</v>
      </c>
      <c r="D31" s="176"/>
      <c r="E31" s="292"/>
      <c r="F31" s="176"/>
    </row>
    <row r="32" spans="2:6" ht="32.450000000000003" customHeight="1" x14ac:dyDescent="0.25">
      <c r="B32" s="43"/>
      <c r="C32" s="319" t="s">
        <v>154</v>
      </c>
      <c r="D32" s="176"/>
      <c r="E32" s="292"/>
      <c r="F32" s="176"/>
    </row>
    <row r="33" spans="1:6" ht="32.450000000000003" customHeight="1" x14ac:dyDescent="0.25">
      <c r="B33" s="43"/>
      <c r="C33" s="320" t="s">
        <v>153</v>
      </c>
      <c r="D33" s="176"/>
      <c r="E33" s="292"/>
      <c r="F33" s="176"/>
    </row>
    <row r="34" spans="1:6" ht="18" customHeight="1" x14ac:dyDescent="0.25">
      <c r="B34" s="43"/>
      <c r="C34" s="325" t="s">
        <v>155</v>
      </c>
      <c r="D34" s="322"/>
      <c r="E34" s="323"/>
      <c r="F34" s="322"/>
    </row>
    <row r="35" spans="1:6" ht="18" customHeight="1" x14ac:dyDescent="0.25">
      <c r="B35" s="43"/>
      <c r="C35" s="328" t="s">
        <v>156</v>
      </c>
      <c r="D35" s="181"/>
      <c r="E35" s="329"/>
      <c r="F35" s="181"/>
    </row>
    <row r="36" spans="1:6" ht="20.100000000000001" customHeight="1" x14ac:dyDescent="0.25">
      <c r="B36" s="43"/>
      <c r="C36" s="326" t="s">
        <v>2</v>
      </c>
      <c r="D36" s="322"/>
      <c r="E36" s="327"/>
      <c r="F36" s="322"/>
    </row>
    <row r="37" spans="1:6" ht="18" customHeight="1" thickBot="1" x14ac:dyDescent="0.3">
      <c r="B37" s="133"/>
      <c r="C37" s="115" t="s">
        <v>35</v>
      </c>
      <c r="D37" s="180"/>
      <c r="E37" s="321"/>
      <c r="F37" s="179"/>
    </row>
    <row r="38" spans="1:6" ht="19.5" thickBot="1" x14ac:dyDescent="0.35">
      <c r="A38" s="44"/>
      <c r="B38" s="171"/>
      <c r="C38" s="149" t="s">
        <v>110</v>
      </c>
      <c r="D38" s="288">
        <f>SUM(D27:D29)</f>
        <v>0</v>
      </c>
      <c r="E38" s="150">
        <f>SUM(E27:E37)</f>
        <v>0</v>
      </c>
      <c r="F38" s="151">
        <f>SUM(F27:F29)</f>
        <v>0</v>
      </c>
    </row>
    <row r="39" spans="1:6" ht="15.6" customHeight="1" x14ac:dyDescent="0.3">
      <c r="A39" s="44"/>
      <c r="B39" s="170"/>
      <c r="C39" s="405" t="s">
        <v>111</v>
      </c>
      <c r="D39" s="403">
        <f>D22+D25+D38</f>
        <v>0</v>
      </c>
      <c r="E39" s="399">
        <f>E22+E25+E38</f>
        <v>0</v>
      </c>
      <c r="F39" s="401">
        <f>F22+F25+F38</f>
        <v>0</v>
      </c>
    </row>
    <row r="40" spans="1:6" ht="18" customHeight="1" thickBot="1" x14ac:dyDescent="0.35">
      <c r="A40" s="44"/>
      <c r="B40" s="171"/>
      <c r="C40" s="406"/>
      <c r="D40" s="404"/>
      <c r="E40" s="400"/>
      <c r="F40" s="402"/>
    </row>
    <row r="41" spans="1:6" ht="9.6" customHeight="1" thickBot="1" x14ac:dyDescent="0.35">
      <c r="A41" s="44"/>
      <c r="B41" s="396"/>
      <c r="C41" s="397"/>
      <c r="D41" s="397"/>
      <c r="E41" s="397"/>
      <c r="F41" s="44"/>
    </row>
    <row r="42" spans="1:6" ht="18.95" customHeight="1" thickBot="1" x14ac:dyDescent="0.35">
      <c r="A42" s="44"/>
      <c r="B42" s="426" t="s">
        <v>112</v>
      </c>
      <c r="C42" s="427"/>
      <c r="D42" s="427"/>
      <c r="E42" s="291">
        <f>SUM(E39+F39)</f>
        <v>0</v>
      </c>
      <c r="F42" s="44"/>
    </row>
    <row r="43" spans="1:6" ht="8.1" customHeight="1" x14ac:dyDescent="0.3">
      <c r="A43" s="44"/>
      <c r="F43" s="44"/>
    </row>
    <row r="44" spans="1:6" ht="15.95" customHeight="1" x14ac:dyDescent="0.3">
      <c r="A44" s="44"/>
      <c r="C44" s="428" t="s">
        <v>157</v>
      </c>
      <c r="D44" s="428"/>
      <c r="E44" s="41"/>
      <c r="F44" s="419" t="s">
        <v>43</v>
      </c>
    </row>
    <row r="45" spans="1:6" ht="18.75" x14ac:dyDescent="0.3">
      <c r="A45" s="44"/>
      <c r="C45" s="428"/>
      <c r="D45" s="428"/>
      <c r="F45" s="419"/>
    </row>
    <row r="46" spans="1:6" x14ac:dyDescent="0.25">
      <c r="B46" s="34"/>
      <c r="C46" s="424"/>
      <c r="D46" s="424"/>
      <c r="E46" s="34"/>
      <c r="F46" s="299"/>
    </row>
    <row r="47" spans="1:6" x14ac:dyDescent="0.25">
      <c r="B47" s="34"/>
      <c r="C47" s="425"/>
      <c r="D47" s="425"/>
      <c r="E47" s="34"/>
      <c r="F47" s="299"/>
    </row>
    <row r="48" spans="1:6" x14ac:dyDescent="0.25">
      <c r="B48" s="34"/>
      <c r="C48" s="425"/>
      <c r="D48" s="425"/>
      <c r="E48" s="34"/>
      <c r="F48" s="299"/>
    </row>
    <row r="49" spans="2:5" ht="8.1" customHeight="1" x14ac:dyDescent="0.25"/>
    <row r="50" spans="2:5" x14ac:dyDescent="0.25">
      <c r="B50" s="423" t="s">
        <v>113</v>
      </c>
      <c r="C50" s="423"/>
      <c r="D50" s="423"/>
      <c r="E50" s="423"/>
    </row>
  </sheetData>
  <sheetProtection algorithmName="SHA-512" hashValue="XeR3eUB2Rg3vf6cFd92n+M4adHxzW0Z1OMhp5Tb/v/ykJCyPq5FkTMKd6rJfr3ewWWS5rHdgN5q+/98X8usP0Q==" saltValue="zE4zBdnlHzTbvCcOXOx/xg==" spinCount="100000" sheet="1" selectLockedCells="1"/>
  <mergeCells count="24">
    <mergeCell ref="F44:F45"/>
    <mergeCell ref="B26:F26"/>
    <mergeCell ref="B50:E50"/>
    <mergeCell ref="C46:D46"/>
    <mergeCell ref="C47:D47"/>
    <mergeCell ref="C48:D48"/>
    <mergeCell ref="B42:D42"/>
    <mergeCell ref="C44:D45"/>
    <mergeCell ref="B1:F4"/>
    <mergeCell ref="B41:E41"/>
    <mergeCell ref="D20:D21"/>
    <mergeCell ref="F20:F21"/>
    <mergeCell ref="E39:E40"/>
    <mergeCell ref="F39:F40"/>
    <mergeCell ref="D39:D40"/>
    <mergeCell ref="C39:C40"/>
    <mergeCell ref="C20:C21"/>
    <mergeCell ref="E20:E21"/>
    <mergeCell ref="B9:F9"/>
    <mergeCell ref="D6:F6"/>
    <mergeCell ref="C23:C24"/>
    <mergeCell ref="D23:D24"/>
    <mergeCell ref="E23:E24"/>
    <mergeCell ref="F23:F24"/>
  </mergeCells>
  <phoneticPr fontId="2" type="noConversion"/>
  <printOptions horizontalCentered="1"/>
  <pageMargins left="0.25" right="0.25" top="0.75" bottom="0.75" header="0.05" footer="0.05"/>
  <pageSetup scale="76" orientation="portrait" r:id="rId1"/>
  <headerFooter alignWithMargins="0"/>
  <ignoredErrors>
    <ignoredError sqref="E38 E2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syncVertical="1" syncRef="B1" transitionEvaluation="1" codeName="Sheet5">
    <pageSetUpPr fitToPage="1"/>
  </sheetPr>
  <dimension ref="B1:I46"/>
  <sheetViews>
    <sheetView showGridLines="0" topLeftCell="B1" zoomScale="80" zoomScaleNormal="80" zoomScalePageLayoutView="80" workbookViewId="0">
      <selection activeCell="E12" sqref="E12"/>
    </sheetView>
  </sheetViews>
  <sheetFormatPr defaultColWidth="11.7109375" defaultRowHeight="15.75" x14ac:dyDescent="0.25"/>
  <cols>
    <col min="1" max="1" width="2.85546875" style="45" customWidth="1"/>
    <col min="2" max="2" width="3.28515625" style="45" customWidth="1"/>
    <col min="3" max="3" width="49.7109375" style="45" customWidth="1"/>
    <col min="4" max="4" width="20.85546875" style="45" customWidth="1"/>
    <col min="5" max="5" width="22.28515625" style="45" customWidth="1"/>
    <col min="6" max="6" width="2" style="45" customWidth="1"/>
    <col min="7" max="16384" width="11.7109375" style="45"/>
  </cols>
  <sheetData>
    <row r="1" spans="2:6" ht="21" customHeight="1" x14ac:dyDescent="0.25">
      <c r="B1" s="432" t="s">
        <v>10</v>
      </c>
      <c r="C1" s="432"/>
      <c r="D1" s="432"/>
      <c r="E1" s="432"/>
    </row>
    <row r="2" spans="2:6" ht="12" customHeight="1" x14ac:dyDescent="0.25">
      <c r="B2" s="432"/>
      <c r="C2" s="432"/>
      <c r="D2" s="432"/>
      <c r="E2" s="432"/>
    </row>
    <row r="3" spans="2:6" ht="9.9499999999999993" customHeight="1" x14ac:dyDescent="0.25">
      <c r="B3" s="432"/>
      <c r="C3" s="432"/>
      <c r="D3" s="432"/>
      <c r="E3" s="432"/>
    </row>
    <row r="4" spans="2:6" ht="11.1" hidden="1" customHeight="1" x14ac:dyDescent="0.25">
      <c r="B4" s="432"/>
      <c r="C4" s="432"/>
      <c r="D4" s="432"/>
      <c r="E4" s="432"/>
    </row>
    <row r="5" spans="2:6" ht="10.5" hidden="1" customHeight="1" x14ac:dyDescent="0.25">
      <c r="B5" s="432"/>
      <c r="C5" s="432"/>
      <c r="D5" s="432"/>
      <c r="E5" s="432"/>
    </row>
    <row r="6" spans="2:6" ht="17.100000000000001" customHeight="1" x14ac:dyDescent="0.3">
      <c r="C6" s="46"/>
      <c r="D6" s="47"/>
      <c r="E6" s="47"/>
    </row>
    <row r="7" spans="2:6" ht="21" customHeight="1" x14ac:dyDescent="0.3">
      <c r="C7" s="314" t="s">
        <v>141</v>
      </c>
      <c r="D7" s="430">
        <f>'PROG ID'!G8</f>
        <v>0</v>
      </c>
      <c r="E7" s="431"/>
    </row>
    <row r="9" spans="2:6" ht="16.5" thickBot="1" x14ac:dyDescent="0.3"/>
    <row r="10" spans="2:6" ht="19.5" thickBot="1" x14ac:dyDescent="0.35">
      <c r="B10" s="48"/>
      <c r="C10" s="127" t="s">
        <v>11</v>
      </c>
      <c r="D10" s="49"/>
      <c r="E10" s="50" t="s">
        <v>76</v>
      </c>
      <c r="F10" s="51"/>
    </row>
    <row r="11" spans="2:6" ht="19.5" thickBot="1" x14ac:dyDescent="0.35">
      <c r="B11" s="436" t="s">
        <v>97</v>
      </c>
      <c r="C11" s="437"/>
      <c r="D11" s="438"/>
      <c r="E11" s="306"/>
      <c r="F11" s="51"/>
    </row>
    <row r="12" spans="2:6" ht="19.5" thickBot="1" x14ac:dyDescent="0.35">
      <c r="B12" s="433" t="s">
        <v>98</v>
      </c>
      <c r="C12" s="434"/>
      <c r="D12" s="435"/>
      <c r="E12" s="307"/>
      <c r="F12" s="51"/>
    </row>
    <row r="13" spans="2:6" ht="19.5" thickBot="1" x14ac:dyDescent="0.35">
      <c r="B13" s="433" t="s">
        <v>99</v>
      </c>
      <c r="C13" s="434"/>
      <c r="D13" s="435"/>
      <c r="E13" s="331">
        <f>SUM(E19:E21)</f>
        <v>0</v>
      </c>
      <c r="F13" s="51"/>
    </row>
    <row r="14" spans="2:6" ht="19.5" thickBot="1" x14ac:dyDescent="0.35">
      <c r="B14" s="52"/>
      <c r="C14" s="303" t="s">
        <v>12</v>
      </c>
      <c r="D14" s="308"/>
      <c r="E14" s="309">
        <f>SUM(E11:E13)</f>
        <v>0</v>
      </c>
      <c r="F14" s="51"/>
    </row>
    <row r="15" spans="2:6" ht="19.5" thickBot="1" x14ac:dyDescent="0.35">
      <c r="B15" s="95"/>
      <c r="C15" s="310" t="s">
        <v>160</v>
      </c>
      <c r="D15" s="122"/>
      <c r="E15" s="330">
        <f>SUM(E24:E26)</f>
        <v>0</v>
      </c>
      <c r="F15" s="51"/>
    </row>
    <row r="16" spans="2:6" ht="19.5" thickBot="1" x14ac:dyDescent="0.35">
      <c r="B16" s="52"/>
      <c r="C16" s="303" t="s">
        <v>55</v>
      </c>
      <c r="D16" s="304"/>
      <c r="E16" s="305">
        <f>SUM(E14:E15)</f>
        <v>0</v>
      </c>
      <c r="F16" s="51"/>
    </row>
    <row r="17" spans="3:9" ht="18.75" x14ac:dyDescent="0.3">
      <c r="D17" s="53"/>
      <c r="F17" s="51"/>
    </row>
    <row r="18" spans="3:9" ht="18.75" x14ac:dyDescent="0.3">
      <c r="C18" s="121" t="s">
        <v>56</v>
      </c>
      <c r="D18" s="53"/>
      <c r="E18" s="120" t="s">
        <v>75</v>
      </c>
      <c r="F18" s="51"/>
    </row>
    <row r="19" spans="3:9" ht="18.75" x14ac:dyDescent="0.3">
      <c r="C19" s="301"/>
      <c r="D19" s="53"/>
      <c r="E19" s="302"/>
      <c r="F19" s="51"/>
    </row>
    <row r="20" spans="3:9" ht="18.75" x14ac:dyDescent="0.3">
      <c r="C20" s="301"/>
      <c r="D20" s="53"/>
      <c r="E20" s="302"/>
      <c r="F20" s="51"/>
    </row>
    <row r="21" spans="3:9" ht="18.75" x14ac:dyDescent="0.3">
      <c r="C21" s="301"/>
      <c r="D21" s="53"/>
      <c r="E21" s="302"/>
      <c r="F21" s="51"/>
    </row>
    <row r="22" spans="3:9" ht="18.75" x14ac:dyDescent="0.3">
      <c r="D22" s="53"/>
      <c r="F22" s="51"/>
    </row>
    <row r="23" spans="3:9" ht="18.75" x14ac:dyDescent="0.3">
      <c r="C23" s="121" t="s">
        <v>57</v>
      </c>
      <c r="D23" s="53"/>
      <c r="E23" s="120" t="s">
        <v>75</v>
      </c>
      <c r="F23" s="51"/>
    </row>
    <row r="24" spans="3:9" ht="18.75" x14ac:dyDescent="0.3">
      <c r="C24" s="301"/>
      <c r="D24" s="53"/>
      <c r="E24" s="302"/>
      <c r="F24" s="51"/>
    </row>
    <row r="25" spans="3:9" ht="18.75" x14ac:dyDescent="0.3">
      <c r="C25" s="301"/>
      <c r="D25" s="53"/>
      <c r="E25" s="302"/>
      <c r="F25" s="51"/>
    </row>
    <row r="26" spans="3:9" ht="18.75" x14ac:dyDescent="0.3">
      <c r="C26" s="301"/>
      <c r="D26" s="53"/>
      <c r="E26" s="302"/>
      <c r="F26" s="51"/>
    </row>
    <row r="27" spans="3:9" ht="5.45" customHeight="1" x14ac:dyDescent="0.3">
      <c r="D27" s="53"/>
      <c r="F27" s="51"/>
    </row>
    <row r="28" spans="3:9" s="54" customFormat="1" ht="26.25" customHeight="1" x14ac:dyDescent="0.25">
      <c r="C28" s="429"/>
      <c r="D28" s="429"/>
      <c r="E28" s="429"/>
    </row>
    <row r="29" spans="3:9" x14ac:dyDescent="0.25">
      <c r="C29" s="55"/>
      <c r="I29" s="55"/>
    </row>
    <row r="30" spans="3:9" x14ac:dyDescent="0.25">
      <c r="C30" s="54"/>
      <c r="D30" s="54"/>
      <c r="E30" s="54"/>
    </row>
    <row r="44" ht="15.2" customHeight="1" x14ac:dyDescent="0.25"/>
    <row r="45" ht="15.2" customHeight="1" x14ac:dyDescent="0.25"/>
    <row r="46" ht="15.2" customHeight="1" x14ac:dyDescent="0.25"/>
  </sheetData>
  <sheetProtection algorithmName="SHA-512" hashValue="JZjz5J16c2Fh127sAYl/Cktx00YI9Qnav6Yyy8DpXMCmjfZv1CGDKu4Ga5IFEwYXMXscG42QftrSojySeOAYTg==" saltValue="3Tox4BblkvDTjUvxP65GDg==" spinCount="100000" sheet="1" selectLockedCells="1"/>
  <mergeCells count="6">
    <mergeCell ref="C28:E28"/>
    <mergeCell ref="D7:E7"/>
    <mergeCell ref="B1:E5"/>
    <mergeCell ref="B12:D12"/>
    <mergeCell ref="B13:D13"/>
    <mergeCell ref="B11:D11"/>
  </mergeCells>
  <phoneticPr fontId="2" type="noConversion"/>
  <printOptions horizontalCentered="1"/>
  <pageMargins left="0.25" right="0.25" top="0.75" bottom="0.75" header="0.05" footer="0.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syncVertical="1" syncRef="A1" transitionEvaluation="1" codeName="Sheet6">
    <pageSetUpPr fitToPage="1"/>
  </sheetPr>
  <dimension ref="B1:I44"/>
  <sheetViews>
    <sheetView showGridLines="0" zoomScale="80" zoomScaleNormal="80" workbookViewId="0">
      <selection activeCell="E24" sqref="E24:E25"/>
    </sheetView>
  </sheetViews>
  <sheetFormatPr defaultColWidth="11.7109375" defaultRowHeight="15.75" x14ac:dyDescent="0.25"/>
  <cols>
    <col min="1" max="1" width="3.140625" style="56" customWidth="1"/>
    <col min="2" max="2" width="4.42578125" style="56" customWidth="1"/>
    <col min="3" max="3" width="52.140625" style="56" customWidth="1"/>
    <col min="4" max="4" width="19.85546875" style="56" customWidth="1"/>
    <col min="5" max="5" width="23" style="56" customWidth="1"/>
    <col min="6" max="6" width="3.28515625" style="56" customWidth="1"/>
    <col min="7" max="16384" width="11.7109375" style="56"/>
  </cols>
  <sheetData>
    <row r="1" spans="2:6" ht="21" customHeight="1" x14ac:dyDescent="0.25">
      <c r="B1" s="439" t="s">
        <v>169</v>
      </c>
      <c r="C1" s="439"/>
      <c r="D1" s="439"/>
      <c r="E1" s="439"/>
    </row>
    <row r="2" spans="2:6" ht="27.95" customHeight="1" x14ac:dyDescent="0.25">
      <c r="B2" s="439"/>
      <c r="C2" s="439"/>
      <c r="D2" s="439"/>
      <c r="E2" s="439"/>
    </row>
    <row r="3" spans="2:6" ht="14.45" customHeight="1" x14ac:dyDescent="0.25">
      <c r="B3" s="439"/>
      <c r="C3" s="439"/>
      <c r="D3" s="439"/>
      <c r="E3" s="439"/>
    </row>
    <row r="4" spans="2:6" ht="9.6" customHeight="1" x14ac:dyDescent="0.25">
      <c r="B4" s="57"/>
    </row>
    <row r="5" spans="2:6" ht="21" customHeight="1" x14ac:dyDescent="0.3">
      <c r="B5" s="77"/>
      <c r="C5" s="315" t="s">
        <v>141</v>
      </c>
      <c r="D5" s="414">
        <f>'PROG ID'!G8</f>
        <v>0</v>
      </c>
      <c r="E5" s="431"/>
    </row>
    <row r="6" spans="2:6" ht="9" customHeight="1" thickBot="1" x14ac:dyDescent="0.3">
      <c r="B6" s="57"/>
    </row>
    <row r="7" spans="2:6" ht="18.75" x14ac:dyDescent="0.3">
      <c r="B7" s="58"/>
      <c r="C7" s="59" t="s">
        <v>77</v>
      </c>
      <c r="D7" s="60"/>
      <c r="E7" s="61"/>
      <c r="F7" s="62"/>
    </row>
    <row r="8" spans="2:6" ht="17.850000000000001" customHeight="1" x14ac:dyDescent="0.3">
      <c r="B8" s="63">
        <v>1</v>
      </c>
      <c r="C8" s="442" t="s">
        <v>58</v>
      </c>
      <c r="D8" s="443"/>
      <c r="E8" s="458">
        <f>SUPP!E39</f>
        <v>0</v>
      </c>
      <c r="F8" s="62"/>
    </row>
    <row r="9" spans="2:6" ht="17.850000000000001" customHeight="1" x14ac:dyDescent="0.3">
      <c r="B9" s="64"/>
      <c r="C9" s="444" t="s">
        <v>132</v>
      </c>
      <c r="D9" s="445"/>
      <c r="E9" s="459"/>
      <c r="F9" s="62"/>
    </row>
    <row r="10" spans="2:6" ht="17.850000000000001" customHeight="1" x14ac:dyDescent="0.3">
      <c r="B10" s="63">
        <v>2</v>
      </c>
      <c r="C10" s="442" t="s">
        <v>13</v>
      </c>
      <c r="D10" s="443"/>
      <c r="E10" s="458">
        <f>REVENUES!E14</f>
        <v>0</v>
      </c>
      <c r="F10" s="62"/>
    </row>
    <row r="11" spans="2:6" ht="17.850000000000001" customHeight="1" x14ac:dyDescent="0.3">
      <c r="B11" s="65"/>
      <c r="C11" s="444" t="s">
        <v>133</v>
      </c>
      <c r="D11" s="445"/>
      <c r="E11" s="459"/>
      <c r="F11" s="62"/>
    </row>
    <row r="12" spans="2:6" ht="17.850000000000001" customHeight="1" x14ac:dyDescent="0.3">
      <c r="B12" s="64">
        <v>3</v>
      </c>
      <c r="C12" s="442" t="s">
        <v>14</v>
      </c>
      <c r="D12" s="443"/>
      <c r="E12" s="458">
        <f>E8-E10</f>
        <v>0</v>
      </c>
      <c r="F12" s="62"/>
    </row>
    <row r="13" spans="2:6" ht="17.850000000000001" customHeight="1" x14ac:dyDescent="0.3">
      <c r="B13" s="65"/>
      <c r="C13" s="444" t="s">
        <v>15</v>
      </c>
      <c r="D13" s="445"/>
      <c r="E13" s="459"/>
      <c r="F13" s="62"/>
    </row>
    <row r="14" spans="2:6" ht="17.850000000000001" customHeight="1" x14ac:dyDescent="0.3">
      <c r="B14" s="64">
        <v>4</v>
      </c>
      <c r="C14" s="442" t="s">
        <v>24</v>
      </c>
      <c r="D14" s="443"/>
      <c r="E14" s="458">
        <f>'REG ED OTHER'!E42</f>
        <v>0</v>
      </c>
      <c r="F14" s="62"/>
    </row>
    <row r="15" spans="2:6" ht="17.850000000000001" customHeight="1" x14ac:dyDescent="0.3">
      <c r="B15" s="66"/>
      <c r="C15" s="450" t="s">
        <v>134</v>
      </c>
      <c r="D15" s="451"/>
      <c r="E15" s="479"/>
      <c r="F15" s="62"/>
    </row>
    <row r="16" spans="2:6" ht="17.850000000000001" customHeight="1" x14ac:dyDescent="0.3">
      <c r="B16" s="64">
        <v>5</v>
      </c>
      <c r="C16" s="456" t="s">
        <v>16</v>
      </c>
      <c r="D16" s="457"/>
      <c r="E16" s="480">
        <f>REVENUES!E15</f>
        <v>0</v>
      </c>
      <c r="F16" s="62"/>
    </row>
    <row r="17" spans="2:9" ht="17.850000000000001" customHeight="1" x14ac:dyDescent="0.3">
      <c r="B17" s="66"/>
      <c r="C17" s="446" t="s">
        <v>133</v>
      </c>
      <c r="D17" s="447"/>
      <c r="E17" s="479"/>
      <c r="F17" s="62"/>
    </row>
    <row r="18" spans="2:9" ht="17.850000000000001" customHeight="1" x14ac:dyDescent="0.3">
      <c r="B18" s="64">
        <v>6</v>
      </c>
      <c r="C18" s="456" t="s">
        <v>25</v>
      </c>
      <c r="D18" s="457"/>
      <c r="E18" s="480">
        <f>E14-E16</f>
        <v>0</v>
      </c>
      <c r="F18" s="62"/>
    </row>
    <row r="19" spans="2:9" ht="17.850000000000001" customHeight="1" x14ac:dyDescent="0.3">
      <c r="B19" s="66"/>
      <c r="C19" s="446" t="s">
        <v>114</v>
      </c>
      <c r="D19" s="447"/>
      <c r="E19" s="479"/>
      <c r="F19" s="62"/>
    </row>
    <row r="20" spans="2:9" ht="17.850000000000001" customHeight="1" x14ac:dyDescent="0.3">
      <c r="B20" s="64">
        <v>7</v>
      </c>
      <c r="C20" s="448" t="s">
        <v>26</v>
      </c>
      <c r="D20" s="449"/>
      <c r="E20" s="480">
        <f>E12+E18</f>
        <v>0</v>
      </c>
      <c r="F20" s="62"/>
    </row>
    <row r="21" spans="2:9" ht="17.850000000000001" customHeight="1" x14ac:dyDescent="0.3">
      <c r="B21" s="66"/>
      <c r="C21" s="450" t="s">
        <v>27</v>
      </c>
      <c r="D21" s="451"/>
      <c r="E21" s="479"/>
      <c r="F21" s="62"/>
    </row>
    <row r="22" spans="2:9" ht="17.850000000000001" customHeight="1" x14ac:dyDescent="0.3">
      <c r="B22" s="67">
        <v>8</v>
      </c>
      <c r="C22" s="452" t="s">
        <v>28</v>
      </c>
      <c r="D22" s="453"/>
      <c r="E22" s="481">
        <f>IF(E12=0,0,IF(E20=0,0,E12/E20))</f>
        <v>0</v>
      </c>
      <c r="F22" s="62"/>
    </row>
    <row r="23" spans="2:9" ht="17.850000000000001" customHeight="1" x14ac:dyDescent="0.3">
      <c r="B23" s="68"/>
      <c r="C23" s="454" t="s">
        <v>136</v>
      </c>
      <c r="D23" s="455"/>
      <c r="E23" s="482"/>
      <c r="F23" s="62"/>
    </row>
    <row r="24" spans="2:9" ht="17.850000000000001" customHeight="1" x14ac:dyDescent="0.3">
      <c r="B24" s="67">
        <v>9</v>
      </c>
      <c r="C24" s="460" t="s">
        <v>171</v>
      </c>
      <c r="D24" s="461"/>
      <c r="E24" s="474"/>
      <c r="F24" s="62"/>
    </row>
    <row r="25" spans="2:9" ht="17.850000000000001" customHeight="1" x14ac:dyDescent="0.3">
      <c r="B25" s="68"/>
      <c r="C25" s="462"/>
      <c r="D25" s="463"/>
      <c r="E25" s="475"/>
      <c r="F25" s="62"/>
    </row>
    <row r="26" spans="2:9" ht="17.850000000000001" customHeight="1" x14ac:dyDescent="0.3">
      <c r="B26" s="67">
        <v>10</v>
      </c>
      <c r="C26" s="464" t="s">
        <v>29</v>
      </c>
      <c r="D26" s="465"/>
      <c r="E26" s="476">
        <f>E22*E24</f>
        <v>0</v>
      </c>
      <c r="F26" s="62"/>
    </row>
    <row r="27" spans="2:9" ht="17.850000000000001" customHeight="1" x14ac:dyDescent="0.3">
      <c r="B27" s="68"/>
      <c r="C27" s="454" t="s">
        <v>115</v>
      </c>
      <c r="D27" s="455"/>
      <c r="E27" s="477"/>
      <c r="F27" s="62"/>
    </row>
    <row r="28" spans="2:9" ht="17.850000000000001" customHeight="1" x14ac:dyDescent="0.3">
      <c r="B28" s="64">
        <v>11</v>
      </c>
      <c r="C28" s="466" t="s">
        <v>36</v>
      </c>
      <c r="D28" s="467"/>
      <c r="E28" s="478">
        <f>'PROG ID'!I27</f>
        <v>0</v>
      </c>
      <c r="F28" s="62"/>
      <c r="I28" s="74"/>
    </row>
    <row r="29" spans="2:9" ht="17.850000000000001" customHeight="1" x14ac:dyDescent="0.3">
      <c r="B29" s="65"/>
      <c r="C29" s="440" t="s">
        <v>135</v>
      </c>
      <c r="D29" s="441"/>
      <c r="E29" s="469"/>
      <c r="F29" s="62"/>
    </row>
    <row r="30" spans="2:9" ht="17.850000000000001" customHeight="1" x14ac:dyDescent="0.3">
      <c r="B30" s="64">
        <v>12</v>
      </c>
      <c r="C30" s="442" t="s">
        <v>30</v>
      </c>
      <c r="D30" s="443"/>
      <c r="E30" s="458">
        <f>IF(E12=0,0,IF(E28=0,0,E12/E28))</f>
        <v>0</v>
      </c>
      <c r="F30" s="62"/>
    </row>
    <row r="31" spans="2:9" ht="17.850000000000001" customHeight="1" x14ac:dyDescent="0.3">
      <c r="B31" s="64"/>
      <c r="C31" s="444" t="s">
        <v>116</v>
      </c>
      <c r="D31" s="445"/>
      <c r="E31" s="459"/>
      <c r="F31" s="62"/>
    </row>
    <row r="32" spans="2:9" ht="17.850000000000001" customHeight="1" x14ac:dyDescent="0.3">
      <c r="B32" s="63">
        <v>13</v>
      </c>
      <c r="C32" s="442" t="s">
        <v>31</v>
      </c>
      <c r="D32" s="443"/>
      <c r="E32" s="458">
        <f>E30-E26</f>
        <v>0</v>
      </c>
      <c r="F32" s="62"/>
    </row>
    <row r="33" spans="2:6" ht="17.850000000000001" customHeight="1" x14ac:dyDescent="0.3">
      <c r="B33" s="65"/>
      <c r="C33" s="444" t="s">
        <v>32</v>
      </c>
      <c r="D33" s="445"/>
      <c r="E33" s="459"/>
      <c r="F33" s="62"/>
    </row>
    <row r="34" spans="2:6" ht="17.850000000000001" customHeight="1" x14ac:dyDescent="0.3">
      <c r="B34" s="63">
        <v>14</v>
      </c>
      <c r="C34" s="442" t="s">
        <v>33</v>
      </c>
      <c r="D34" s="443"/>
      <c r="E34" s="468">
        <f>'PROG ID'!C22</f>
        <v>0</v>
      </c>
      <c r="F34" s="62"/>
    </row>
    <row r="35" spans="2:6" ht="17.850000000000001" customHeight="1" x14ac:dyDescent="0.3">
      <c r="B35" s="65"/>
      <c r="C35" s="444" t="s">
        <v>135</v>
      </c>
      <c r="D35" s="445"/>
      <c r="E35" s="469"/>
      <c r="F35" s="62"/>
    </row>
    <row r="36" spans="2:6" ht="17.850000000000001" customHeight="1" x14ac:dyDescent="0.3">
      <c r="B36" s="64">
        <v>15</v>
      </c>
      <c r="C36" s="442" t="s">
        <v>34</v>
      </c>
      <c r="D36" s="443"/>
      <c r="E36" s="458">
        <f>IF(E32=0,0,IF(E34=0,0,E32/E34))</f>
        <v>0</v>
      </c>
      <c r="F36" s="62"/>
    </row>
    <row r="37" spans="2:6" ht="17.850000000000001" customHeight="1" thickBot="1" x14ac:dyDescent="0.3">
      <c r="B37" s="69"/>
      <c r="C37" s="472" t="s">
        <v>17</v>
      </c>
      <c r="D37" s="473"/>
      <c r="E37" s="470"/>
    </row>
    <row r="38" spans="2:6" s="70" customFormat="1" ht="17.45" customHeight="1" x14ac:dyDescent="0.25">
      <c r="B38" s="471"/>
      <c r="C38" s="471"/>
      <c r="D38" s="471"/>
      <c r="E38" s="471"/>
    </row>
    <row r="42" spans="2:6" ht="15.2" customHeight="1" x14ac:dyDescent="0.25"/>
    <row r="43" spans="2:6" ht="15.2" customHeight="1" x14ac:dyDescent="0.25"/>
    <row r="44" spans="2:6" ht="15.2" customHeight="1" x14ac:dyDescent="0.25"/>
  </sheetData>
  <sheetProtection selectLockedCells="1"/>
  <mergeCells count="48">
    <mergeCell ref="E24:E25"/>
    <mergeCell ref="E26:E27"/>
    <mergeCell ref="E28:E29"/>
    <mergeCell ref="E14:E15"/>
    <mergeCell ref="E16:E17"/>
    <mergeCell ref="E18:E19"/>
    <mergeCell ref="E20:E21"/>
    <mergeCell ref="E22:E23"/>
    <mergeCell ref="D5:E5"/>
    <mergeCell ref="E8:E9"/>
    <mergeCell ref="E10:E11"/>
    <mergeCell ref="E12:E13"/>
    <mergeCell ref="C8:D8"/>
    <mergeCell ref="C9:D9"/>
    <mergeCell ref="C10:D10"/>
    <mergeCell ref="C11:D11"/>
    <mergeCell ref="C12:D12"/>
    <mergeCell ref="C13:D13"/>
    <mergeCell ref="E32:E33"/>
    <mergeCell ref="E34:E35"/>
    <mergeCell ref="E36:E37"/>
    <mergeCell ref="B38:E38"/>
    <mergeCell ref="C34:D34"/>
    <mergeCell ref="C35:D35"/>
    <mergeCell ref="C36:D36"/>
    <mergeCell ref="C37:D37"/>
    <mergeCell ref="C33:D33"/>
    <mergeCell ref="C24:D24"/>
    <mergeCell ref="C25:D25"/>
    <mergeCell ref="C26:D26"/>
    <mergeCell ref="C27:D27"/>
    <mergeCell ref="C28:D28"/>
    <mergeCell ref="B1:E3"/>
    <mergeCell ref="C29:D29"/>
    <mergeCell ref="C30:D30"/>
    <mergeCell ref="C31:D31"/>
    <mergeCell ref="C32:D32"/>
    <mergeCell ref="C19:D19"/>
    <mergeCell ref="C20:D20"/>
    <mergeCell ref="C21:D21"/>
    <mergeCell ref="C22:D22"/>
    <mergeCell ref="C23:D23"/>
    <mergeCell ref="C14:D14"/>
    <mergeCell ref="C15:D15"/>
    <mergeCell ref="C16:D16"/>
    <mergeCell ref="C17:D17"/>
    <mergeCell ref="C18:D18"/>
    <mergeCell ref="E30:E31"/>
  </mergeCells>
  <phoneticPr fontId="2" type="noConversion"/>
  <printOptions horizontalCentered="1"/>
  <pageMargins left="0.25" right="0.25" top="0.75" bottom="0.75" header="0.3" footer="0.3"/>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5EDE5-A75A-41E8-A374-0F80BD38618E}">
  <sheetPr syncVertical="1" syncRef="A1" transitionEvaluation="1">
    <pageSetUpPr fitToPage="1"/>
  </sheetPr>
  <dimension ref="B1:I30"/>
  <sheetViews>
    <sheetView showGridLines="0" zoomScale="80" zoomScaleNormal="80" workbookViewId="0"/>
  </sheetViews>
  <sheetFormatPr defaultColWidth="11.7109375" defaultRowHeight="15.75" x14ac:dyDescent="0.25"/>
  <cols>
    <col min="1" max="1" width="3.140625" style="56" customWidth="1"/>
    <col min="2" max="2" width="4.42578125" style="56" customWidth="1"/>
    <col min="3" max="3" width="52.140625" style="56" customWidth="1"/>
    <col min="4" max="4" width="19.85546875" style="56" customWidth="1"/>
    <col min="5" max="5" width="23" style="56" customWidth="1"/>
    <col min="6" max="6" width="3.28515625" style="56" customWidth="1"/>
    <col min="7" max="16384" width="11.7109375" style="56"/>
  </cols>
  <sheetData>
    <row r="1" spans="2:9" ht="21" customHeight="1" x14ac:dyDescent="0.25">
      <c r="B1" s="439" t="s">
        <v>170</v>
      </c>
      <c r="C1" s="483"/>
      <c r="D1" s="483"/>
      <c r="E1" s="483"/>
    </row>
    <row r="2" spans="2:9" ht="11.1" customHeight="1" x14ac:dyDescent="0.25">
      <c r="B2" s="483"/>
      <c r="C2" s="483"/>
      <c r="D2" s="483"/>
      <c r="E2" s="483"/>
    </row>
    <row r="3" spans="2:9" ht="7.5" customHeight="1" x14ac:dyDescent="0.25">
      <c r="B3" s="483"/>
      <c r="C3" s="483"/>
      <c r="D3" s="483"/>
      <c r="E3" s="483"/>
    </row>
    <row r="4" spans="2:9" ht="9" customHeight="1" x14ac:dyDescent="0.25">
      <c r="B4" s="57"/>
    </row>
    <row r="5" spans="2:9" ht="21" customHeight="1" x14ac:dyDescent="0.3">
      <c r="B5" s="77"/>
      <c r="C5" s="315" t="s">
        <v>141</v>
      </c>
      <c r="D5" s="414">
        <f>'PROG ID'!G8</f>
        <v>0</v>
      </c>
      <c r="E5" s="431"/>
    </row>
    <row r="6" spans="2:9" ht="9" customHeight="1" thickBot="1" x14ac:dyDescent="0.3">
      <c r="B6" s="57"/>
    </row>
    <row r="7" spans="2:9" ht="18.75" x14ac:dyDescent="0.3">
      <c r="B7" s="58"/>
      <c r="C7" s="59" t="s">
        <v>77</v>
      </c>
      <c r="D7" s="60"/>
      <c r="E7" s="61"/>
      <c r="F7" s="62"/>
    </row>
    <row r="8" spans="2:9" ht="17.850000000000001" customHeight="1" x14ac:dyDescent="0.3">
      <c r="B8" s="63">
        <v>1</v>
      </c>
      <c r="C8" s="442" t="s">
        <v>172</v>
      </c>
      <c r="D8" s="443"/>
      <c r="E8" s="458">
        <f>SUPP!E39</f>
        <v>0</v>
      </c>
      <c r="F8" s="62"/>
    </row>
    <row r="9" spans="2:9" ht="17.850000000000001" customHeight="1" x14ac:dyDescent="0.3">
      <c r="B9" s="64"/>
      <c r="C9" s="444" t="s">
        <v>132</v>
      </c>
      <c r="D9" s="445"/>
      <c r="E9" s="459"/>
      <c r="F9" s="62"/>
    </row>
    <row r="10" spans="2:9" ht="17.850000000000001" customHeight="1" x14ac:dyDescent="0.3">
      <c r="B10" s="63">
        <v>2</v>
      </c>
      <c r="C10" s="442" t="s">
        <v>13</v>
      </c>
      <c r="D10" s="443"/>
      <c r="E10" s="458">
        <f>REVENUES!E14</f>
        <v>0</v>
      </c>
      <c r="F10" s="62"/>
    </row>
    <row r="11" spans="2:9" ht="17.850000000000001" customHeight="1" x14ac:dyDescent="0.3">
      <c r="B11" s="65"/>
      <c r="C11" s="444" t="s">
        <v>133</v>
      </c>
      <c r="D11" s="445"/>
      <c r="E11" s="459"/>
      <c r="F11" s="62"/>
    </row>
    <row r="12" spans="2:9" ht="17.850000000000001" customHeight="1" x14ac:dyDescent="0.3">
      <c r="B12" s="64">
        <v>3</v>
      </c>
      <c r="C12" s="442" t="s">
        <v>14</v>
      </c>
      <c r="D12" s="443"/>
      <c r="E12" s="458">
        <f>E8-E10</f>
        <v>0</v>
      </c>
      <c r="F12" s="62"/>
    </row>
    <row r="13" spans="2:9" ht="17.850000000000001" customHeight="1" x14ac:dyDescent="0.3">
      <c r="B13" s="65"/>
      <c r="C13" s="444" t="s">
        <v>15</v>
      </c>
      <c r="D13" s="445"/>
      <c r="E13" s="459"/>
      <c r="F13" s="62"/>
    </row>
    <row r="14" spans="2:9" ht="17.850000000000001" customHeight="1" x14ac:dyDescent="0.3">
      <c r="B14" s="67">
        <v>4</v>
      </c>
      <c r="C14" s="460" t="s">
        <v>161</v>
      </c>
      <c r="D14" s="484"/>
      <c r="E14" s="476">
        <f>E12/2</f>
        <v>0</v>
      </c>
      <c r="F14" s="62"/>
    </row>
    <row r="15" spans="2:9" ht="17.850000000000001" customHeight="1" x14ac:dyDescent="0.3">
      <c r="B15" s="68"/>
      <c r="C15" s="462" t="s">
        <v>175</v>
      </c>
      <c r="D15" s="463"/>
      <c r="E15" s="477"/>
      <c r="F15" s="62"/>
    </row>
    <row r="16" spans="2:9" ht="17.850000000000001" customHeight="1" x14ac:dyDescent="0.3">
      <c r="B16" s="64">
        <v>5</v>
      </c>
      <c r="C16" s="466" t="s">
        <v>173</v>
      </c>
      <c r="D16" s="467"/>
      <c r="E16" s="478">
        <f>'PROG ID'!I27</f>
        <v>0</v>
      </c>
      <c r="F16" s="62"/>
      <c r="I16" s="74"/>
    </row>
    <row r="17" spans="2:6" ht="17.850000000000001" customHeight="1" x14ac:dyDescent="0.3">
      <c r="B17" s="65"/>
      <c r="C17" s="440" t="s">
        <v>135</v>
      </c>
      <c r="D17" s="441"/>
      <c r="E17" s="469"/>
      <c r="F17" s="62"/>
    </row>
    <row r="18" spans="2:6" ht="17.850000000000001" customHeight="1" x14ac:dyDescent="0.3">
      <c r="B18" s="64">
        <v>6</v>
      </c>
      <c r="C18" s="442" t="s">
        <v>162</v>
      </c>
      <c r="D18" s="443"/>
      <c r="E18" s="485">
        <f>IF(E14=0,0,IF(E16=0,0,E14/E16))</f>
        <v>0</v>
      </c>
      <c r="F18" s="62"/>
    </row>
    <row r="19" spans="2:6" ht="17.850000000000001" customHeight="1" x14ac:dyDescent="0.3">
      <c r="B19" s="64"/>
      <c r="C19" s="440" t="s">
        <v>174</v>
      </c>
      <c r="D19" s="441"/>
      <c r="E19" s="486"/>
      <c r="F19" s="62"/>
    </row>
    <row r="20" spans="2:6" ht="17.850000000000001" customHeight="1" x14ac:dyDescent="0.3">
      <c r="B20" s="63">
        <v>7</v>
      </c>
      <c r="C20" s="442" t="s">
        <v>33</v>
      </c>
      <c r="D20" s="443"/>
      <c r="E20" s="468">
        <f>'PROG ID'!C22</f>
        <v>0</v>
      </c>
      <c r="F20" s="62"/>
    </row>
    <row r="21" spans="2:6" ht="17.850000000000001" customHeight="1" x14ac:dyDescent="0.3">
      <c r="B21" s="65"/>
      <c r="C21" s="444" t="s">
        <v>135</v>
      </c>
      <c r="D21" s="445"/>
      <c r="E21" s="469"/>
      <c r="F21" s="62"/>
    </row>
    <row r="22" spans="2:6" ht="17.850000000000001" customHeight="1" x14ac:dyDescent="0.3">
      <c r="B22" s="64">
        <v>8</v>
      </c>
      <c r="C22" s="442" t="s">
        <v>34</v>
      </c>
      <c r="D22" s="443"/>
      <c r="E22" s="458">
        <f>IF(E18=0,0,IF(E20=0,0,E18/E20))</f>
        <v>0</v>
      </c>
      <c r="F22" s="62"/>
    </row>
    <row r="23" spans="2:6" ht="17.850000000000001" customHeight="1" thickBot="1" x14ac:dyDescent="0.3">
      <c r="B23" s="69"/>
      <c r="C23" s="487" t="s">
        <v>176</v>
      </c>
      <c r="D23" s="488"/>
      <c r="E23" s="470"/>
    </row>
    <row r="24" spans="2:6" s="70" customFormat="1" ht="17.45" customHeight="1" x14ac:dyDescent="0.25">
      <c r="B24" s="471"/>
      <c r="C24" s="471"/>
      <c r="D24" s="471"/>
      <c r="E24" s="471"/>
    </row>
    <row r="28" spans="2:6" ht="15.2" customHeight="1" x14ac:dyDescent="0.25"/>
    <row r="29" spans="2:6" ht="15.2" customHeight="1" x14ac:dyDescent="0.25"/>
    <row r="30" spans="2:6" ht="15.2" customHeight="1" x14ac:dyDescent="0.25"/>
  </sheetData>
  <sheetProtection algorithmName="SHA-512" hashValue="imXMp/W585zrsTVBOVkumVLhnctWjH4vtBB9XFzybDzZAdqh2bsX2dgULvI1aaPLsWRVYJIIqnUhnqYkA6qtKw==" saltValue="kgYxyc7fXlrWNk+AIXYFpQ==" spinCount="100000" sheet="1" selectLockedCells="1"/>
  <mergeCells count="27">
    <mergeCell ref="C22:D22"/>
    <mergeCell ref="E22:E23"/>
    <mergeCell ref="C23:D23"/>
    <mergeCell ref="B24:E24"/>
    <mergeCell ref="C20:D20"/>
    <mergeCell ref="E20:E21"/>
    <mergeCell ref="C21:D21"/>
    <mergeCell ref="C16:D16"/>
    <mergeCell ref="E16:E17"/>
    <mergeCell ref="C17:D17"/>
    <mergeCell ref="C18:D18"/>
    <mergeCell ref="E18:E19"/>
    <mergeCell ref="C19:D19"/>
    <mergeCell ref="C12:D12"/>
    <mergeCell ref="E12:E13"/>
    <mergeCell ref="C13:D13"/>
    <mergeCell ref="C14:D14"/>
    <mergeCell ref="E14:E15"/>
    <mergeCell ref="C15:D15"/>
    <mergeCell ref="C10:D10"/>
    <mergeCell ref="E10:E11"/>
    <mergeCell ref="C11:D11"/>
    <mergeCell ref="B1:E3"/>
    <mergeCell ref="D5:E5"/>
    <mergeCell ref="C8:D8"/>
    <mergeCell ref="E8:E9"/>
    <mergeCell ref="C9:D9"/>
  </mergeCells>
  <printOptions horizontalCentered="1"/>
  <pageMargins left="0.25" right="0.25" top="0.75" bottom="0.75" header="0.3" footer="0.3"/>
  <pageSetup orientation="portrait" r:id="rId1"/>
  <headerFooter alignWithMargins="0"/>
  <ignoredErrors>
    <ignoredError sqref="E20"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syncVertical="1" syncRef="A1" transitionEvaluation="1" codeName="Sheet7"/>
  <dimension ref="B1:L85"/>
  <sheetViews>
    <sheetView showGridLines="0" zoomScale="80" zoomScaleNormal="80" workbookViewId="0">
      <selection activeCell="B9" sqref="B9"/>
    </sheetView>
  </sheetViews>
  <sheetFormatPr defaultColWidth="11.7109375" defaultRowHeight="15.75" x14ac:dyDescent="0.25"/>
  <cols>
    <col min="1" max="1" width="2.5703125" style="71" customWidth="1"/>
    <col min="2" max="2" width="8" style="71" customWidth="1"/>
    <col min="3" max="3" width="18.5703125" style="71" customWidth="1"/>
    <col min="4" max="4" width="25.140625" style="71" customWidth="1"/>
    <col min="5" max="5" width="13.85546875" style="71" customWidth="1"/>
    <col min="6" max="6" width="7.5703125" style="71" customWidth="1"/>
    <col min="7" max="8" width="13.5703125" style="71" customWidth="1"/>
    <col min="9" max="9" width="8.140625" style="71" customWidth="1"/>
    <col min="10" max="10" width="12.5703125" style="71" customWidth="1"/>
    <col min="11" max="11" width="12.28515625" style="71" customWidth="1"/>
    <col min="12" max="12" width="2" style="71" customWidth="1"/>
    <col min="13" max="16384" width="11.7109375" style="71"/>
  </cols>
  <sheetData>
    <row r="1" spans="2:12" ht="21" customHeight="1" x14ac:dyDescent="0.25">
      <c r="B1" s="492" t="s">
        <v>106</v>
      </c>
      <c r="C1" s="492"/>
      <c r="D1" s="492"/>
      <c r="E1" s="492"/>
      <c r="F1" s="492"/>
      <c r="G1" s="492"/>
      <c r="H1" s="492"/>
      <c r="I1" s="492"/>
      <c r="J1" s="492"/>
      <c r="K1" s="492"/>
    </row>
    <row r="2" spans="2:12" ht="12" customHeight="1" x14ac:dyDescent="0.25">
      <c r="B2" s="492"/>
      <c r="C2" s="492"/>
      <c r="D2" s="492"/>
      <c r="E2" s="492"/>
      <c r="F2" s="492"/>
      <c r="G2" s="492"/>
      <c r="H2" s="492"/>
      <c r="I2" s="492"/>
      <c r="J2" s="492"/>
      <c r="K2" s="492"/>
    </row>
    <row r="3" spans="2:12" ht="9.6" customHeight="1" x14ac:dyDescent="0.25">
      <c r="B3" s="492"/>
      <c r="C3" s="492"/>
      <c r="D3" s="492"/>
      <c r="E3" s="492"/>
      <c r="F3" s="492"/>
      <c r="G3" s="492"/>
      <c r="H3" s="492"/>
      <c r="I3" s="492"/>
      <c r="J3" s="492"/>
      <c r="K3" s="492"/>
    </row>
    <row r="4" spans="2:12" ht="21" customHeight="1" x14ac:dyDescent="0.3">
      <c r="B4" s="78"/>
      <c r="C4" s="496" t="s">
        <v>141</v>
      </c>
      <c r="D4" s="496"/>
      <c r="E4" s="497">
        <f>'PROG ID'!G8</f>
        <v>0</v>
      </c>
      <c r="F4" s="498"/>
      <c r="G4" s="498"/>
      <c r="H4" s="498"/>
      <c r="I4" s="498"/>
      <c r="J4" s="498"/>
      <c r="K4" s="76"/>
    </row>
    <row r="5" spans="2:12" ht="5.45" customHeight="1" thickBot="1" x14ac:dyDescent="0.3"/>
    <row r="6" spans="2:12" ht="30.95" customHeight="1" x14ac:dyDescent="0.25">
      <c r="B6" s="505" t="s">
        <v>120</v>
      </c>
      <c r="C6" s="499" t="s">
        <v>79</v>
      </c>
      <c r="D6" s="502" t="s">
        <v>78</v>
      </c>
      <c r="E6" s="493" t="s">
        <v>37</v>
      </c>
      <c r="F6" s="508" t="s">
        <v>0</v>
      </c>
      <c r="G6" s="508" t="s">
        <v>80</v>
      </c>
      <c r="H6" s="493" t="s">
        <v>81</v>
      </c>
      <c r="I6" s="489" t="s">
        <v>82</v>
      </c>
      <c r="J6" s="490"/>
      <c r="K6" s="491"/>
    </row>
    <row r="7" spans="2:12" x14ac:dyDescent="0.25">
      <c r="B7" s="506"/>
      <c r="C7" s="500"/>
      <c r="D7" s="503"/>
      <c r="E7" s="494"/>
      <c r="F7" s="509"/>
      <c r="G7" s="509"/>
      <c r="H7" s="494"/>
      <c r="I7" s="511" t="s">
        <v>18</v>
      </c>
      <c r="J7" s="512" t="s">
        <v>19</v>
      </c>
      <c r="K7" s="513" t="s">
        <v>137</v>
      </c>
      <c r="L7" s="72"/>
    </row>
    <row r="8" spans="2:12" ht="26.1" customHeight="1" thickBot="1" x14ac:dyDescent="0.3">
      <c r="B8" s="507"/>
      <c r="C8" s="501"/>
      <c r="D8" s="504"/>
      <c r="E8" s="495"/>
      <c r="F8" s="510"/>
      <c r="G8" s="510"/>
      <c r="H8" s="495"/>
      <c r="I8" s="510"/>
      <c r="J8" s="495"/>
      <c r="K8" s="514"/>
      <c r="L8" s="72"/>
    </row>
    <row r="9" spans="2:12" s="81" customFormat="1" ht="15" x14ac:dyDescent="0.25">
      <c r="B9" s="200"/>
      <c r="C9" s="201"/>
      <c r="D9" s="202"/>
      <c r="E9" s="203"/>
      <c r="F9" s="242"/>
      <c r="G9" s="204"/>
      <c r="H9" s="205"/>
      <c r="I9" s="206"/>
      <c r="J9" s="207"/>
      <c r="K9" s="208"/>
    </row>
    <row r="10" spans="2:12" s="81" customFormat="1" ht="15" x14ac:dyDescent="0.25">
      <c r="B10" s="209"/>
      <c r="C10" s="210"/>
      <c r="D10" s="202"/>
      <c r="E10" s="203"/>
      <c r="F10" s="242"/>
      <c r="G10" s="204"/>
      <c r="H10" s="205"/>
      <c r="I10" s="206"/>
      <c r="J10" s="211"/>
      <c r="K10" s="208"/>
    </row>
    <row r="11" spans="2:12" s="81" customFormat="1" ht="15" x14ac:dyDescent="0.25">
      <c r="B11" s="209"/>
      <c r="C11" s="210"/>
      <c r="D11" s="202"/>
      <c r="E11" s="212"/>
      <c r="F11" s="243"/>
      <c r="G11" s="213"/>
      <c r="H11" s="205"/>
      <c r="I11" s="206"/>
      <c r="J11" s="211"/>
      <c r="K11" s="208"/>
    </row>
    <row r="12" spans="2:12" s="81" customFormat="1" ht="15" x14ac:dyDescent="0.25">
      <c r="B12" s="209"/>
      <c r="C12" s="210"/>
      <c r="D12" s="202"/>
      <c r="E12" s="214"/>
      <c r="F12" s="244"/>
      <c r="G12" s="215"/>
      <c r="H12" s="205"/>
      <c r="I12" s="206"/>
      <c r="J12" s="216"/>
      <c r="K12" s="208"/>
    </row>
    <row r="13" spans="2:12" s="81" customFormat="1" ht="15" x14ac:dyDescent="0.25">
      <c r="B13" s="209"/>
      <c r="C13" s="210"/>
      <c r="D13" s="202"/>
      <c r="E13" s="203"/>
      <c r="F13" s="242"/>
      <c r="G13" s="204"/>
      <c r="H13" s="205"/>
      <c r="I13" s="217"/>
      <c r="J13" s="211"/>
      <c r="K13" s="208"/>
    </row>
    <row r="14" spans="2:12" s="81" customFormat="1" ht="15" x14ac:dyDescent="0.25">
      <c r="B14" s="209"/>
      <c r="C14" s="210"/>
      <c r="D14" s="202"/>
      <c r="E14" s="212"/>
      <c r="F14" s="243"/>
      <c r="G14" s="213"/>
      <c r="H14" s="205"/>
      <c r="I14" s="206"/>
      <c r="J14" s="211"/>
      <c r="K14" s="208"/>
    </row>
    <row r="15" spans="2:12" s="81" customFormat="1" ht="15" x14ac:dyDescent="0.25">
      <c r="B15" s="209"/>
      <c r="C15" s="210"/>
      <c r="D15" s="202"/>
      <c r="E15" s="214"/>
      <c r="F15" s="244"/>
      <c r="G15" s="215"/>
      <c r="H15" s="205"/>
      <c r="I15" s="206"/>
      <c r="J15" s="211"/>
      <c r="K15" s="208"/>
    </row>
    <row r="16" spans="2:12" s="81" customFormat="1" ht="15" x14ac:dyDescent="0.25">
      <c r="B16" s="218"/>
      <c r="C16" s="219"/>
      <c r="D16" s="202"/>
      <c r="E16" s="212"/>
      <c r="F16" s="243"/>
      <c r="G16" s="213"/>
      <c r="H16" s="205"/>
      <c r="I16" s="206"/>
      <c r="J16" s="211"/>
      <c r="K16" s="208"/>
    </row>
    <row r="17" spans="2:11" s="81" customFormat="1" ht="15" x14ac:dyDescent="0.25">
      <c r="B17" s="218"/>
      <c r="C17" s="219"/>
      <c r="D17" s="202"/>
      <c r="E17" s="203"/>
      <c r="F17" s="242"/>
      <c r="G17" s="204"/>
      <c r="H17" s="205"/>
      <c r="I17" s="206"/>
      <c r="J17" s="211"/>
      <c r="K17" s="208"/>
    </row>
    <row r="18" spans="2:11" s="81" customFormat="1" ht="15" x14ac:dyDescent="0.25">
      <c r="B18" s="209"/>
      <c r="C18" s="210"/>
      <c r="D18" s="202"/>
      <c r="E18" s="212"/>
      <c r="F18" s="243"/>
      <c r="G18" s="213"/>
      <c r="H18" s="205"/>
      <c r="I18" s="206"/>
      <c r="J18" s="211"/>
      <c r="K18" s="208"/>
    </row>
    <row r="19" spans="2:11" s="81" customFormat="1" ht="15" x14ac:dyDescent="0.25">
      <c r="B19" s="209"/>
      <c r="C19" s="210"/>
      <c r="D19" s="202"/>
      <c r="E19" s="203"/>
      <c r="F19" s="242"/>
      <c r="G19" s="204"/>
      <c r="H19" s="205"/>
      <c r="I19" s="206"/>
      <c r="J19" s="211"/>
      <c r="K19" s="208"/>
    </row>
    <row r="20" spans="2:11" s="81" customFormat="1" ht="15" x14ac:dyDescent="0.25">
      <c r="B20" s="209"/>
      <c r="C20" s="210"/>
      <c r="D20" s="202"/>
      <c r="E20" s="212"/>
      <c r="F20" s="243"/>
      <c r="G20" s="213"/>
      <c r="H20" s="205"/>
      <c r="I20" s="206"/>
      <c r="J20" s="211"/>
      <c r="K20" s="208"/>
    </row>
    <row r="21" spans="2:11" s="81" customFormat="1" ht="15" x14ac:dyDescent="0.25">
      <c r="B21" s="209"/>
      <c r="C21" s="210"/>
      <c r="D21" s="202"/>
      <c r="E21" s="214"/>
      <c r="F21" s="244"/>
      <c r="G21" s="215"/>
      <c r="H21" s="205"/>
      <c r="I21" s="206"/>
      <c r="J21" s="211"/>
      <c r="K21" s="208"/>
    </row>
    <row r="22" spans="2:11" s="81" customFormat="1" ht="15" x14ac:dyDescent="0.25">
      <c r="B22" s="209"/>
      <c r="C22" s="210"/>
      <c r="D22" s="202"/>
      <c r="E22" s="212"/>
      <c r="F22" s="243"/>
      <c r="G22" s="213"/>
      <c r="H22" s="205"/>
      <c r="I22" s="206"/>
      <c r="J22" s="211"/>
      <c r="K22" s="208"/>
    </row>
    <row r="23" spans="2:11" s="81" customFormat="1" ht="15" x14ac:dyDescent="0.25">
      <c r="B23" s="209"/>
      <c r="C23" s="210"/>
      <c r="D23" s="202"/>
      <c r="E23" s="203"/>
      <c r="F23" s="243"/>
      <c r="G23" s="213"/>
      <c r="H23" s="205"/>
      <c r="I23" s="206"/>
      <c r="J23" s="211"/>
      <c r="K23" s="208"/>
    </row>
    <row r="24" spans="2:11" s="81" customFormat="1" ht="15" x14ac:dyDescent="0.25">
      <c r="B24" s="209"/>
      <c r="C24" s="219"/>
      <c r="D24" s="202"/>
      <c r="E24" s="203"/>
      <c r="F24" s="244"/>
      <c r="G24" s="215"/>
      <c r="H24" s="205"/>
      <c r="I24" s="206"/>
      <c r="J24" s="211"/>
      <c r="K24" s="208"/>
    </row>
    <row r="25" spans="2:11" s="81" customFormat="1" ht="15" x14ac:dyDescent="0.25">
      <c r="B25" s="209"/>
      <c r="C25" s="219"/>
      <c r="D25" s="202"/>
      <c r="E25" s="203"/>
      <c r="F25" s="243"/>
      <c r="G25" s="213"/>
      <c r="H25" s="205"/>
      <c r="I25" s="206"/>
      <c r="J25" s="211"/>
      <c r="K25" s="208"/>
    </row>
    <row r="26" spans="2:11" s="81" customFormat="1" ht="15" x14ac:dyDescent="0.25">
      <c r="B26" s="209"/>
      <c r="C26" s="219"/>
      <c r="D26" s="202"/>
      <c r="E26" s="203"/>
      <c r="F26" s="242"/>
      <c r="G26" s="204"/>
      <c r="H26" s="205"/>
      <c r="I26" s="206"/>
      <c r="J26" s="211"/>
      <c r="K26" s="208"/>
    </row>
    <row r="27" spans="2:11" s="81" customFormat="1" ht="15" x14ac:dyDescent="0.25">
      <c r="B27" s="209"/>
      <c r="C27" s="210"/>
      <c r="D27" s="202"/>
      <c r="E27" s="203"/>
      <c r="F27" s="243"/>
      <c r="G27" s="213"/>
      <c r="H27" s="205"/>
      <c r="I27" s="206"/>
      <c r="J27" s="211"/>
      <c r="K27" s="208"/>
    </row>
    <row r="28" spans="2:11" s="81" customFormat="1" ht="15" x14ac:dyDescent="0.25">
      <c r="B28" s="209"/>
      <c r="C28" s="210"/>
      <c r="D28" s="202"/>
      <c r="E28" s="203"/>
      <c r="F28" s="244"/>
      <c r="G28" s="215"/>
      <c r="H28" s="205"/>
      <c r="I28" s="206"/>
      <c r="J28" s="211"/>
      <c r="K28" s="208"/>
    </row>
    <row r="29" spans="2:11" s="81" customFormat="1" ht="15" x14ac:dyDescent="0.25">
      <c r="B29" s="209"/>
      <c r="C29" s="210"/>
      <c r="D29" s="202"/>
      <c r="E29" s="203"/>
      <c r="F29" s="242"/>
      <c r="G29" s="204"/>
      <c r="H29" s="205"/>
      <c r="I29" s="206"/>
      <c r="J29" s="211"/>
      <c r="K29" s="208"/>
    </row>
    <row r="30" spans="2:11" s="81" customFormat="1" ht="15" x14ac:dyDescent="0.25">
      <c r="B30" s="209"/>
      <c r="C30" s="210"/>
      <c r="D30" s="202"/>
      <c r="E30" s="203"/>
      <c r="F30" s="243"/>
      <c r="G30" s="213"/>
      <c r="H30" s="205"/>
      <c r="I30" s="206"/>
      <c r="J30" s="211"/>
      <c r="K30" s="208"/>
    </row>
    <row r="31" spans="2:11" s="81" customFormat="1" ht="15" x14ac:dyDescent="0.25">
      <c r="B31" s="209"/>
      <c r="C31" s="210"/>
      <c r="D31" s="202"/>
      <c r="E31" s="203"/>
      <c r="F31" s="244"/>
      <c r="G31" s="215"/>
      <c r="H31" s="205"/>
      <c r="I31" s="206"/>
      <c r="J31" s="211"/>
      <c r="K31" s="208"/>
    </row>
    <row r="32" spans="2:11" s="81" customFormat="1" ht="15" x14ac:dyDescent="0.25">
      <c r="B32" s="209"/>
      <c r="C32" s="210"/>
      <c r="D32" s="202"/>
      <c r="E32" s="203"/>
      <c r="F32" s="243"/>
      <c r="G32" s="213"/>
      <c r="H32" s="205"/>
      <c r="I32" s="206"/>
      <c r="J32" s="211"/>
      <c r="K32" s="208"/>
    </row>
    <row r="33" spans="2:11" s="81" customFormat="1" ht="15" x14ac:dyDescent="0.25">
      <c r="B33" s="218"/>
      <c r="C33" s="219"/>
      <c r="D33" s="202"/>
      <c r="E33" s="203"/>
      <c r="F33" s="242"/>
      <c r="G33" s="204"/>
      <c r="H33" s="205"/>
      <c r="I33" s="206"/>
      <c r="J33" s="211"/>
      <c r="K33" s="208"/>
    </row>
    <row r="34" spans="2:11" s="81" customFormat="1" ht="15" x14ac:dyDescent="0.25">
      <c r="B34" s="209"/>
      <c r="C34" s="210"/>
      <c r="D34" s="202"/>
      <c r="E34" s="212"/>
      <c r="F34" s="243"/>
      <c r="G34" s="213"/>
      <c r="H34" s="205"/>
      <c r="I34" s="220"/>
      <c r="J34" s="221"/>
      <c r="K34" s="222"/>
    </row>
    <row r="35" spans="2:11" s="81" customFormat="1" ht="15" x14ac:dyDescent="0.25">
      <c r="B35" s="209"/>
      <c r="C35" s="210"/>
      <c r="D35" s="202"/>
      <c r="E35" s="214"/>
      <c r="F35" s="244"/>
      <c r="G35" s="215"/>
      <c r="H35" s="205"/>
      <c r="I35" s="217"/>
      <c r="J35" s="216"/>
      <c r="K35" s="223"/>
    </row>
    <row r="36" spans="2:11" s="81" customFormat="1" ht="15" x14ac:dyDescent="0.25">
      <c r="B36" s="209"/>
      <c r="C36" s="210"/>
      <c r="D36" s="202"/>
      <c r="E36" s="212"/>
      <c r="F36" s="243"/>
      <c r="G36" s="213"/>
      <c r="H36" s="205"/>
      <c r="I36" s="220"/>
      <c r="J36" s="221"/>
      <c r="K36" s="222"/>
    </row>
    <row r="37" spans="2:11" s="81" customFormat="1" ht="15" x14ac:dyDescent="0.25">
      <c r="B37" s="209"/>
      <c r="C37" s="210"/>
      <c r="D37" s="202"/>
      <c r="E37" s="203"/>
      <c r="F37" s="242"/>
      <c r="G37" s="204"/>
      <c r="H37" s="205"/>
      <c r="I37" s="224"/>
      <c r="J37" s="225"/>
      <c r="K37" s="226"/>
    </row>
    <row r="38" spans="2:11" s="81" customFormat="1" ht="15" x14ac:dyDescent="0.25">
      <c r="B38" s="209"/>
      <c r="C38" s="210"/>
      <c r="D38" s="202"/>
      <c r="E38" s="212"/>
      <c r="F38" s="243"/>
      <c r="G38" s="213"/>
      <c r="H38" s="205"/>
      <c r="I38" s="224"/>
      <c r="J38" s="225"/>
      <c r="K38" s="226"/>
    </row>
    <row r="39" spans="2:11" s="81" customFormat="1" ht="15" x14ac:dyDescent="0.25">
      <c r="B39" s="209"/>
      <c r="C39" s="210"/>
      <c r="D39" s="202"/>
      <c r="E39" s="214"/>
      <c r="F39" s="244"/>
      <c r="G39" s="215"/>
      <c r="H39" s="205"/>
      <c r="I39" s="224"/>
      <c r="J39" s="225"/>
      <c r="K39" s="226"/>
    </row>
    <row r="40" spans="2:11" s="81" customFormat="1" ht="15" x14ac:dyDescent="0.25">
      <c r="B40" s="209"/>
      <c r="C40" s="210"/>
      <c r="D40" s="202"/>
      <c r="E40" s="203"/>
      <c r="F40" s="242"/>
      <c r="G40" s="204"/>
      <c r="H40" s="205"/>
      <c r="I40" s="224"/>
      <c r="J40" s="225"/>
      <c r="K40" s="226"/>
    </row>
    <row r="41" spans="2:11" s="81" customFormat="1" ht="15" x14ac:dyDescent="0.25">
      <c r="B41" s="209"/>
      <c r="C41" s="210"/>
      <c r="D41" s="202"/>
      <c r="E41" s="212"/>
      <c r="F41" s="243"/>
      <c r="G41" s="213"/>
      <c r="H41" s="205"/>
      <c r="I41" s="224"/>
      <c r="J41" s="225"/>
      <c r="K41" s="226"/>
    </row>
    <row r="42" spans="2:11" s="81" customFormat="1" ht="15" x14ac:dyDescent="0.25">
      <c r="B42" s="209"/>
      <c r="C42" s="210"/>
      <c r="D42" s="202"/>
      <c r="E42" s="214"/>
      <c r="F42" s="244"/>
      <c r="G42" s="215"/>
      <c r="H42" s="205"/>
      <c r="I42" s="224"/>
      <c r="J42" s="225"/>
      <c r="K42" s="226"/>
    </row>
    <row r="43" spans="2:11" s="81" customFormat="1" ht="15" x14ac:dyDescent="0.25">
      <c r="B43" s="218"/>
      <c r="C43" s="219"/>
      <c r="D43" s="202"/>
      <c r="E43" s="212"/>
      <c r="F43" s="243"/>
      <c r="G43" s="213"/>
      <c r="H43" s="205"/>
      <c r="I43" s="224"/>
      <c r="J43" s="225"/>
      <c r="K43" s="226"/>
    </row>
    <row r="44" spans="2:11" s="81" customFormat="1" ht="15" x14ac:dyDescent="0.25">
      <c r="B44" s="218"/>
      <c r="C44" s="219"/>
      <c r="D44" s="202"/>
      <c r="E44" s="203"/>
      <c r="F44" s="242"/>
      <c r="G44" s="204"/>
      <c r="H44" s="205"/>
      <c r="I44" s="224"/>
      <c r="J44" s="225"/>
      <c r="K44" s="226"/>
    </row>
    <row r="45" spans="2:11" s="81" customFormat="1" ht="15" x14ac:dyDescent="0.25">
      <c r="B45" s="209"/>
      <c r="C45" s="210"/>
      <c r="D45" s="202"/>
      <c r="E45" s="212"/>
      <c r="F45" s="243"/>
      <c r="G45" s="213"/>
      <c r="H45" s="205"/>
      <c r="I45" s="224"/>
      <c r="J45" s="225"/>
      <c r="K45" s="226"/>
    </row>
    <row r="46" spans="2:11" s="81" customFormat="1" ht="15" x14ac:dyDescent="0.25">
      <c r="B46" s="209"/>
      <c r="C46" s="210"/>
      <c r="D46" s="202"/>
      <c r="E46" s="203"/>
      <c r="F46" s="242"/>
      <c r="G46" s="204"/>
      <c r="H46" s="205"/>
      <c r="I46" s="224"/>
      <c r="J46" s="225"/>
      <c r="K46" s="226"/>
    </row>
    <row r="47" spans="2:11" s="81" customFormat="1" ht="15" x14ac:dyDescent="0.25">
      <c r="B47" s="209"/>
      <c r="C47" s="210"/>
      <c r="D47" s="202"/>
      <c r="E47" s="212"/>
      <c r="F47" s="243"/>
      <c r="G47" s="213"/>
      <c r="H47" s="205"/>
      <c r="I47" s="224"/>
      <c r="J47" s="225"/>
      <c r="K47" s="226"/>
    </row>
    <row r="48" spans="2:11" s="81" customFormat="1" ht="15" x14ac:dyDescent="0.25">
      <c r="B48" s="209"/>
      <c r="C48" s="210"/>
      <c r="D48" s="202"/>
      <c r="E48" s="214"/>
      <c r="F48" s="244"/>
      <c r="G48" s="215"/>
      <c r="H48" s="205"/>
      <c r="I48" s="224"/>
      <c r="J48" s="225"/>
      <c r="K48" s="226"/>
    </row>
    <row r="49" spans="2:11" s="81" customFormat="1" ht="15" x14ac:dyDescent="0.25">
      <c r="B49" s="209"/>
      <c r="C49" s="210"/>
      <c r="D49" s="202"/>
      <c r="E49" s="212"/>
      <c r="F49" s="243"/>
      <c r="G49" s="213"/>
      <c r="H49" s="205"/>
      <c r="I49" s="224"/>
      <c r="J49" s="225"/>
      <c r="K49" s="226"/>
    </row>
    <row r="50" spans="2:11" s="81" customFormat="1" ht="15" x14ac:dyDescent="0.25">
      <c r="B50" s="209"/>
      <c r="C50" s="210"/>
      <c r="D50" s="202"/>
      <c r="E50" s="203"/>
      <c r="F50" s="242"/>
      <c r="G50" s="204"/>
      <c r="H50" s="205"/>
      <c r="I50" s="224"/>
      <c r="J50" s="225"/>
      <c r="K50" s="226"/>
    </row>
    <row r="51" spans="2:11" s="81" customFormat="1" ht="15" x14ac:dyDescent="0.25">
      <c r="B51" s="209"/>
      <c r="C51" s="210"/>
      <c r="D51" s="202"/>
      <c r="E51" s="212"/>
      <c r="F51" s="243"/>
      <c r="G51" s="213"/>
      <c r="H51" s="205"/>
      <c r="I51" s="224"/>
      <c r="J51" s="225"/>
      <c r="K51" s="226"/>
    </row>
    <row r="52" spans="2:11" s="81" customFormat="1" ht="15" x14ac:dyDescent="0.25">
      <c r="B52" s="209"/>
      <c r="C52" s="210"/>
      <c r="D52" s="202"/>
      <c r="E52" s="214"/>
      <c r="F52" s="244"/>
      <c r="G52" s="215"/>
      <c r="H52" s="205"/>
      <c r="I52" s="224"/>
      <c r="J52" s="225"/>
      <c r="K52" s="226"/>
    </row>
    <row r="53" spans="2:11" s="81" customFormat="1" ht="15" x14ac:dyDescent="0.25">
      <c r="B53" s="209"/>
      <c r="C53" s="210"/>
      <c r="D53" s="202"/>
      <c r="E53" s="203"/>
      <c r="F53" s="242"/>
      <c r="G53" s="204"/>
      <c r="H53" s="205"/>
      <c r="I53" s="224"/>
      <c r="J53" s="225"/>
      <c r="K53" s="226"/>
    </row>
    <row r="54" spans="2:11" s="81" customFormat="1" ht="15" x14ac:dyDescent="0.25">
      <c r="B54" s="209"/>
      <c r="C54" s="210"/>
      <c r="D54" s="202"/>
      <c r="E54" s="212"/>
      <c r="F54" s="243"/>
      <c r="G54" s="213"/>
      <c r="H54" s="205"/>
      <c r="I54" s="224"/>
      <c r="J54" s="225"/>
      <c r="K54" s="226"/>
    </row>
    <row r="55" spans="2:11" s="81" customFormat="1" ht="15" x14ac:dyDescent="0.25">
      <c r="B55" s="209"/>
      <c r="C55" s="210"/>
      <c r="D55" s="202"/>
      <c r="E55" s="214"/>
      <c r="F55" s="244"/>
      <c r="G55" s="215"/>
      <c r="H55" s="205"/>
      <c r="I55" s="224"/>
      <c r="J55" s="225"/>
      <c r="K55" s="226"/>
    </row>
    <row r="56" spans="2:11" s="81" customFormat="1" ht="15" x14ac:dyDescent="0.25">
      <c r="B56" s="218"/>
      <c r="C56" s="219"/>
      <c r="D56" s="202"/>
      <c r="E56" s="212"/>
      <c r="F56" s="243"/>
      <c r="G56" s="213"/>
      <c r="H56" s="205"/>
      <c r="I56" s="224"/>
      <c r="J56" s="225"/>
      <c r="K56" s="226"/>
    </row>
    <row r="57" spans="2:11" s="81" customFormat="1" ht="15" x14ac:dyDescent="0.25">
      <c r="B57" s="218"/>
      <c r="C57" s="219"/>
      <c r="D57" s="202"/>
      <c r="E57" s="203"/>
      <c r="F57" s="242"/>
      <c r="G57" s="204"/>
      <c r="H57" s="205"/>
      <c r="I57" s="224"/>
      <c r="J57" s="225"/>
      <c r="K57" s="226"/>
    </row>
    <row r="58" spans="2:11" s="81" customFormat="1" ht="15" x14ac:dyDescent="0.25">
      <c r="B58" s="209"/>
      <c r="C58" s="210"/>
      <c r="D58" s="202"/>
      <c r="E58" s="203"/>
      <c r="F58" s="242"/>
      <c r="G58" s="204"/>
      <c r="H58" s="205"/>
      <c r="I58" s="206"/>
      <c r="J58" s="211"/>
      <c r="K58" s="208"/>
    </row>
    <row r="59" spans="2:11" x14ac:dyDescent="0.25">
      <c r="B59" s="209"/>
      <c r="C59" s="210"/>
      <c r="D59" s="202"/>
      <c r="E59" s="212"/>
      <c r="F59" s="243"/>
      <c r="G59" s="213"/>
      <c r="H59" s="205"/>
      <c r="I59" s="220"/>
      <c r="J59" s="221"/>
      <c r="K59" s="222"/>
    </row>
    <row r="60" spans="2:11" x14ac:dyDescent="0.25">
      <c r="B60" s="209"/>
      <c r="C60" s="210"/>
      <c r="D60" s="202"/>
      <c r="E60" s="214"/>
      <c r="F60" s="244"/>
      <c r="G60" s="215"/>
      <c r="H60" s="205"/>
      <c r="I60" s="217"/>
      <c r="J60" s="216"/>
      <c r="K60" s="223"/>
    </row>
    <row r="61" spans="2:11" x14ac:dyDescent="0.25">
      <c r="B61" s="209"/>
      <c r="C61" s="210"/>
      <c r="D61" s="202"/>
      <c r="E61" s="203"/>
      <c r="F61" s="242"/>
      <c r="G61" s="204"/>
      <c r="H61" s="205"/>
      <c r="I61" s="206"/>
      <c r="J61" s="211"/>
      <c r="K61" s="208"/>
    </row>
    <row r="62" spans="2:11" x14ac:dyDescent="0.25">
      <c r="B62" s="209"/>
      <c r="C62" s="210"/>
      <c r="D62" s="202"/>
      <c r="E62" s="212"/>
      <c r="F62" s="243"/>
      <c r="G62" s="213"/>
      <c r="H62" s="205"/>
      <c r="I62" s="220"/>
      <c r="J62" s="221"/>
      <c r="K62" s="222"/>
    </row>
    <row r="63" spans="2:11" x14ac:dyDescent="0.25">
      <c r="B63" s="209"/>
      <c r="C63" s="210"/>
      <c r="D63" s="202"/>
      <c r="E63" s="214"/>
      <c r="F63" s="244"/>
      <c r="G63" s="215"/>
      <c r="H63" s="205"/>
      <c r="I63" s="217"/>
      <c r="J63" s="216"/>
      <c r="K63" s="223"/>
    </row>
    <row r="64" spans="2:11" x14ac:dyDescent="0.25">
      <c r="B64" s="218"/>
      <c r="C64" s="219"/>
      <c r="D64" s="202"/>
      <c r="E64" s="212"/>
      <c r="F64" s="243"/>
      <c r="G64" s="213"/>
      <c r="H64" s="205"/>
      <c r="I64" s="220"/>
      <c r="J64" s="221"/>
      <c r="K64" s="222"/>
    </row>
    <row r="65" spans="2:11" x14ac:dyDescent="0.25">
      <c r="B65" s="218"/>
      <c r="C65" s="219"/>
      <c r="D65" s="202"/>
      <c r="E65" s="203"/>
      <c r="F65" s="242"/>
      <c r="G65" s="204"/>
      <c r="H65" s="205"/>
      <c r="I65" s="206"/>
      <c r="J65" s="211"/>
      <c r="K65" s="208"/>
    </row>
    <row r="66" spans="2:11" x14ac:dyDescent="0.25">
      <c r="B66" s="209"/>
      <c r="C66" s="210"/>
      <c r="D66" s="202"/>
      <c r="E66" s="212"/>
      <c r="F66" s="243"/>
      <c r="G66" s="213"/>
      <c r="H66" s="205"/>
      <c r="I66" s="220"/>
      <c r="J66" s="221"/>
      <c r="K66" s="222"/>
    </row>
    <row r="67" spans="2:11" x14ac:dyDescent="0.25">
      <c r="B67" s="209"/>
      <c r="C67" s="210"/>
      <c r="D67" s="202"/>
      <c r="E67" s="203"/>
      <c r="F67" s="242"/>
      <c r="G67" s="204"/>
      <c r="H67" s="205"/>
      <c r="I67" s="206"/>
      <c r="J67" s="211"/>
      <c r="K67" s="208"/>
    </row>
    <row r="68" spans="2:11" x14ac:dyDescent="0.25">
      <c r="B68" s="209"/>
      <c r="C68" s="210"/>
      <c r="D68" s="202"/>
      <c r="E68" s="212"/>
      <c r="F68" s="243"/>
      <c r="G68" s="213"/>
      <c r="H68" s="205"/>
      <c r="I68" s="220"/>
      <c r="J68" s="221"/>
      <c r="K68" s="222"/>
    </row>
    <row r="69" spans="2:11" x14ac:dyDescent="0.25">
      <c r="B69" s="209"/>
      <c r="C69" s="210"/>
      <c r="D69" s="202"/>
      <c r="E69" s="214"/>
      <c r="F69" s="244"/>
      <c r="G69" s="215"/>
      <c r="H69" s="205"/>
      <c r="I69" s="217"/>
      <c r="J69" s="216"/>
      <c r="K69" s="223"/>
    </row>
    <row r="70" spans="2:11" x14ac:dyDescent="0.25">
      <c r="B70" s="209"/>
      <c r="C70" s="210"/>
      <c r="D70" s="202"/>
      <c r="E70" s="212"/>
      <c r="F70" s="243"/>
      <c r="G70" s="213"/>
      <c r="H70" s="205"/>
      <c r="I70" s="220"/>
      <c r="J70" s="221"/>
      <c r="K70" s="222"/>
    </row>
    <row r="71" spans="2:11" x14ac:dyDescent="0.25">
      <c r="B71" s="209"/>
      <c r="C71" s="210"/>
      <c r="D71" s="202"/>
      <c r="E71" s="203"/>
      <c r="F71" s="242"/>
      <c r="G71" s="204"/>
      <c r="H71" s="205"/>
      <c r="I71" s="224"/>
      <c r="J71" s="225"/>
      <c r="K71" s="226"/>
    </row>
    <row r="72" spans="2:11" x14ac:dyDescent="0.25">
      <c r="B72" s="209"/>
      <c r="C72" s="210"/>
      <c r="D72" s="202"/>
      <c r="E72" s="212"/>
      <c r="F72" s="243"/>
      <c r="G72" s="213"/>
      <c r="H72" s="205"/>
      <c r="I72" s="224"/>
      <c r="J72" s="225"/>
      <c r="K72" s="226"/>
    </row>
    <row r="73" spans="2:11" x14ac:dyDescent="0.25">
      <c r="B73" s="209"/>
      <c r="C73" s="210"/>
      <c r="D73" s="202"/>
      <c r="E73" s="214"/>
      <c r="F73" s="244"/>
      <c r="G73" s="215"/>
      <c r="H73" s="205"/>
      <c r="I73" s="224"/>
      <c r="J73" s="225"/>
      <c r="K73" s="226"/>
    </row>
    <row r="74" spans="2:11" x14ac:dyDescent="0.25">
      <c r="B74" s="209"/>
      <c r="C74" s="227"/>
      <c r="D74" s="216"/>
      <c r="E74" s="212"/>
      <c r="F74" s="243"/>
      <c r="G74" s="213"/>
      <c r="H74" s="205"/>
      <c r="I74" s="224"/>
      <c r="J74" s="225"/>
      <c r="K74" s="226"/>
    </row>
    <row r="75" spans="2:11" x14ac:dyDescent="0.25">
      <c r="B75" s="209"/>
      <c r="C75" s="227"/>
      <c r="D75" s="211"/>
      <c r="E75" s="203"/>
      <c r="F75" s="242"/>
      <c r="G75" s="204"/>
      <c r="H75" s="205"/>
      <c r="I75" s="224"/>
      <c r="J75" s="225"/>
      <c r="K75" s="226"/>
    </row>
    <row r="76" spans="2:11" x14ac:dyDescent="0.25">
      <c r="B76" s="209"/>
      <c r="C76" s="210"/>
      <c r="D76" s="202"/>
      <c r="E76" s="203"/>
      <c r="F76" s="242"/>
      <c r="G76" s="204"/>
      <c r="H76" s="205"/>
      <c r="I76" s="206"/>
      <c r="J76" s="211"/>
      <c r="K76" s="208"/>
    </row>
    <row r="77" spans="2:11" x14ac:dyDescent="0.25">
      <c r="B77" s="209"/>
      <c r="C77" s="210"/>
      <c r="D77" s="202"/>
      <c r="E77" s="212"/>
      <c r="F77" s="243"/>
      <c r="G77" s="213"/>
      <c r="H77" s="205"/>
      <c r="I77" s="220"/>
      <c r="J77" s="221"/>
      <c r="K77" s="222"/>
    </row>
    <row r="78" spans="2:11" x14ac:dyDescent="0.25">
      <c r="B78" s="209"/>
      <c r="C78" s="210"/>
      <c r="D78" s="202"/>
      <c r="E78" s="214"/>
      <c r="F78" s="244"/>
      <c r="G78" s="215"/>
      <c r="H78" s="205"/>
      <c r="I78" s="217"/>
      <c r="J78" s="216"/>
      <c r="K78" s="223"/>
    </row>
    <row r="79" spans="2:11" x14ac:dyDescent="0.25">
      <c r="B79" s="209"/>
      <c r="C79" s="227"/>
      <c r="D79" s="216"/>
      <c r="E79" s="212"/>
      <c r="F79" s="243"/>
      <c r="G79" s="213"/>
      <c r="H79" s="205"/>
      <c r="I79" s="220"/>
      <c r="J79" s="221"/>
      <c r="K79" s="222"/>
    </row>
    <row r="80" spans="2:11" x14ac:dyDescent="0.25">
      <c r="B80" s="209"/>
      <c r="C80" s="227"/>
      <c r="D80" s="211"/>
      <c r="E80" s="203"/>
      <c r="F80" s="242"/>
      <c r="G80" s="204"/>
      <c r="H80" s="205"/>
      <c r="I80" s="206"/>
      <c r="J80" s="211"/>
      <c r="K80" s="208"/>
    </row>
    <row r="81" spans="2:11" x14ac:dyDescent="0.25">
      <c r="B81" s="209"/>
      <c r="C81" s="227"/>
      <c r="D81" s="211"/>
      <c r="E81" s="212"/>
      <c r="F81" s="243"/>
      <c r="G81" s="213"/>
      <c r="H81" s="205"/>
      <c r="I81" s="220"/>
      <c r="J81" s="221"/>
      <c r="K81" s="222"/>
    </row>
    <row r="82" spans="2:11" x14ac:dyDescent="0.25">
      <c r="B82" s="209"/>
      <c r="C82" s="227"/>
      <c r="D82" s="211"/>
      <c r="E82" s="214"/>
      <c r="F82" s="244"/>
      <c r="G82" s="215"/>
      <c r="H82" s="205"/>
      <c r="I82" s="217"/>
      <c r="J82" s="216"/>
      <c r="K82" s="223"/>
    </row>
    <row r="83" spans="2:11" x14ac:dyDescent="0.25">
      <c r="B83" s="209"/>
      <c r="C83" s="227"/>
      <c r="D83" s="211"/>
      <c r="E83" s="228"/>
      <c r="F83" s="245"/>
      <c r="G83" s="229"/>
      <c r="H83" s="205"/>
      <c r="I83" s="230"/>
      <c r="J83" s="231"/>
      <c r="K83" s="232"/>
    </row>
    <row r="84" spans="2:11" ht="16.5" thickBot="1" x14ac:dyDescent="0.3">
      <c r="B84" s="233"/>
      <c r="C84" s="234"/>
      <c r="D84" s="235"/>
      <c r="E84" s="236"/>
      <c r="F84" s="246"/>
      <c r="G84" s="237"/>
      <c r="H84" s="238"/>
      <c r="I84" s="239"/>
      <c r="J84" s="240"/>
      <c r="K84" s="241"/>
    </row>
    <row r="85" spans="2:11" x14ac:dyDescent="0.25">
      <c r="B85" s="160"/>
      <c r="C85" s="160"/>
    </row>
  </sheetData>
  <sheetProtection algorithmName="SHA-512" hashValue="FID/B9nrCKz+0FhMMUG8YCOaPjVmLPwfZgMizt/Z0Uq7UhlbxaI5U0zQvm8xkm1B1iU7IebGGaEP8J+JAJatkA==" saltValue="re5dmDy34B1ZiVOmugsgyg==" spinCount="100000" sheet="1" selectLockedCells="1"/>
  <mergeCells count="14">
    <mergeCell ref="I6:K6"/>
    <mergeCell ref="B1:K3"/>
    <mergeCell ref="H6:H8"/>
    <mergeCell ref="C4:D4"/>
    <mergeCell ref="E4:J4"/>
    <mergeCell ref="C6:C8"/>
    <mergeCell ref="D6:D8"/>
    <mergeCell ref="B6:B8"/>
    <mergeCell ref="E6:E8"/>
    <mergeCell ref="F6:F8"/>
    <mergeCell ref="G6:G8"/>
    <mergeCell ref="I7:I8"/>
    <mergeCell ref="J7:J8"/>
    <mergeCell ref="K7:K8"/>
  </mergeCells>
  <phoneticPr fontId="2" type="noConversion"/>
  <conditionalFormatting sqref="H9:H84">
    <cfRule type="expression" dxfId="9" priority="1">
      <formula>ISBLANK(B9)</formula>
    </cfRule>
    <cfRule type="expression" dxfId="8" priority="2">
      <formula>B9="237PS"</formula>
    </cfRule>
    <cfRule type="expression" dxfId="7" priority="3">
      <formula>B9="236PS"</formula>
    </cfRule>
    <cfRule type="expression" dxfId="6" priority="4">
      <formula>B9="235PS"</formula>
    </cfRule>
    <cfRule type="expression" dxfId="5" priority="5">
      <formula>B9="234PS"</formula>
    </cfRule>
    <cfRule type="expression" dxfId="4" priority="6">
      <formula>B9="233PS"</formula>
    </cfRule>
    <cfRule type="expression" dxfId="3" priority="7">
      <formula>B9="231PS"</formula>
    </cfRule>
  </conditionalFormatting>
  <printOptions horizontalCentered="1"/>
  <pageMargins left="0.25" right="0.25" top="0.75" bottom="0.75" header="0.05" footer="0.05"/>
  <pageSetup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62F44FD1-3DFB-4AA2-B950-4423F315A019}">
          <x14:formula1>
            <xm:f>Data!$A$6:$A$28</xm:f>
          </x14:formula1>
          <xm:sqref>D17 B9:B84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DDEE5-988D-4404-9A91-99C506A7661C}">
  <sheetPr syncVertical="1" syncRef="A1" transitionEvaluation="1"/>
  <dimension ref="B1:L84"/>
  <sheetViews>
    <sheetView showGridLines="0" zoomScale="80" zoomScaleNormal="80" workbookViewId="0">
      <selection activeCell="B9" sqref="B9"/>
    </sheetView>
  </sheetViews>
  <sheetFormatPr defaultColWidth="11.7109375" defaultRowHeight="15.75" x14ac:dyDescent="0.25"/>
  <cols>
    <col min="1" max="1" width="2.5703125" style="71" customWidth="1"/>
    <col min="2" max="2" width="8.140625" style="71" customWidth="1"/>
    <col min="3" max="3" width="18.5703125" style="71" customWidth="1"/>
    <col min="4" max="4" width="25.42578125" style="71" customWidth="1"/>
    <col min="5" max="5" width="13.7109375" style="71" customWidth="1"/>
    <col min="6" max="6" width="7" style="71" customWidth="1"/>
    <col min="7" max="7" width="12.42578125" style="71" customWidth="1"/>
    <col min="8" max="8" width="11.5703125" style="71" customWidth="1"/>
    <col min="9" max="9" width="8.140625" style="71" customWidth="1"/>
    <col min="10" max="11" width="13" style="71" customWidth="1"/>
    <col min="12" max="12" width="2" style="71" customWidth="1"/>
    <col min="13" max="16384" width="11.7109375" style="71"/>
  </cols>
  <sheetData>
    <row r="1" spans="2:12" ht="21" customHeight="1" x14ac:dyDescent="0.25">
      <c r="B1" s="515" t="s">
        <v>158</v>
      </c>
      <c r="C1" s="492"/>
      <c r="D1" s="492"/>
      <c r="E1" s="492"/>
      <c r="F1" s="492"/>
      <c r="G1" s="492"/>
      <c r="H1" s="492"/>
      <c r="I1" s="492"/>
      <c r="J1" s="492"/>
      <c r="K1" s="492"/>
    </row>
    <row r="2" spans="2:12" ht="12" customHeight="1" x14ac:dyDescent="0.25">
      <c r="B2" s="492"/>
      <c r="C2" s="492"/>
      <c r="D2" s="492"/>
      <c r="E2" s="492"/>
      <c r="F2" s="492"/>
      <c r="G2" s="492"/>
      <c r="H2" s="492"/>
      <c r="I2" s="492"/>
      <c r="J2" s="492"/>
      <c r="K2" s="492"/>
    </row>
    <row r="3" spans="2:12" ht="9.6" customHeight="1" x14ac:dyDescent="0.25">
      <c r="B3" s="492"/>
      <c r="C3" s="492"/>
      <c r="D3" s="492"/>
      <c r="E3" s="492"/>
      <c r="F3" s="492"/>
      <c r="G3" s="492"/>
      <c r="H3" s="492"/>
      <c r="I3" s="492"/>
      <c r="J3" s="492"/>
      <c r="K3" s="492"/>
    </row>
    <row r="4" spans="2:12" ht="21" customHeight="1" x14ac:dyDescent="0.3">
      <c r="B4" s="78"/>
      <c r="C4" s="496" t="s">
        <v>141</v>
      </c>
      <c r="D4" s="496"/>
      <c r="E4" s="497">
        <f>'PROG ID'!G8</f>
        <v>0</v>
      </c>
      <c r="F4" s="498"/>
      <c r="G4" s="498"/>
      <c r="H4" s="498"/>
      <c r="I4" s="498"/>
      <c r="J4" s="498"/>
      <c r="K4" s="76"/>
    </row>
    <row r="5" spans="2:12" ht="5.45" customHeight="1" thickBot="1" x14ac:dyDescent="0.3"/>
    <row r="6" spans="2:12" ht="30.95" customHeight="1" x14ac:dyDescent="0.25">
      <c r="B6" s="505" t="s">
        <v>120</v>
      </c>
      <c r="C6" s="499" t="s">
        <v>79</v>
      </c>
      <c r="D6" s="502" t="s">
        <v>78</v>
      </c>
      <c r="E6" s="493" t="s">
        <v>37</v>
      </c>
      <c r="F6" s="508" t="s">
        <v>0</v>
      </c>
      <c r="G6" s="508" t="s">
        <v>80</v>
      </c>
      <c r="H6" s="493" t="s">
        <v>81</v>
      </c>
      <c r="I6" s="516" t="s">
        <v>96</v>
      </c>
      <c r="J6" s="517"/>
      <c r="K6" s="518"/>
    </row>
    <row r="7" spans="2:12" x14ac:dyDescent="0.25">
      <c r="B7" s="506"/>
      <c r="C7" s="500"/>
      <c r="D7" s="503"/>
      <c r="E7" s="494"/>
      <c r="F7" s="509"/>
      <c r="G7" s="509"/>
      <c r="H7" s="494"/>
      <c r="I7" s="511" t="s">
        <v>18</v>
      </c>
      <c r="J7" s="512" t="s">
        <v>19</v>
      </c>
      <c r="K7" s="519" t="s">
        <v>137</v>
      </c>
      <c r="L7" s="72"/>
    </row>
    <row r="8" spans="2:12" ht="16.5" thickBot="1" x14ac:dyDescent="0.3">
      <c r="B8" s="507"/>
      <c r="C8" s="501"/>
      <c r="D8" s="504"/>
      <c r="E8" s="495"/>
      <c r="F8" s="510"/>
      <c r="G8" s="510"/>
      <c r="H8" s="495"/>
      <c r="I8" s="510"/>
      <c r="J8" s="495"/>
      <c r="K8" s="520"/>
      <c r="L8" s="72"/>
    </row>
    <row r="9" spans="2:12" s="81" customFormat="1" ht="15" x14ac:dyDescent="0.25">
      <c r="B9" s="200"/>
      <c r="C9" s="201"/>
      <c r="D9" s="202"/>
      <c r="E9" s="203"/>
      <c r="F9" s="242"/>
      <c r="G9" s="204"/>
      <c r="H9" s="205"/>
      <c r="I9" s="206"/>
      <c r="J9" s="211"/>
      <c r="K9" s="247"/>
    </row>
    <row r="10" spans="2:12" s="81" customFormat="1" ht="15" x14ac:dyDescent="0.25">
      <c r="B10" s="248"/>
      <c r="C10" s="219"/>
      <c r="D10" s="202"/>
      <c r="E10" s="212"/>
      <c r="F10" s="243"/>
      <c r="G10" s="213"/>
      <c r="H10" s="249"/>
      <c r="I10" s="220"/>
      <c r="J10" s="221"/>
      <c r="K10" s="250"/>
    </row>
    <row r="11" spans="2:12" s="81" customFormat="1" ht="15" x14ac:dyDescent="0.25">
      <c r="B11" s="248"/>
      <c r="C11" s="219"/>
      <c r="D11" s="202"/>
      <c r="E11" s="214"/>
      <c r="F11" s="244"/>
      <c r="G11" s="215"/>
      <c r="H11" s="251"/>
      <c r="I11" s="220"/>
      <c r="J11" s="221"/>
      <c r="K11" s="250"/>
    </row>
    <row r="12" spans="2:12" s="81" customFormat="1" ht="15" x14ac:dyDescent="0.25">
      <c r="B12" s="218"/>
      <c r="C12" s="219"/>
      <c r="D12" s="202"/>
      <c r="E12" s="212"/>
      <c r="F12" s="243"/>
      <c r="G12" s="213"/>
      <c r="H12" s="249"/>
      <c r="I12" s="220"/>
      <c r="J12" s="221"/>
      <c r="K12" s="250"/>
    </row>
    <row r="13" spans="2:12" s="81" customFormat="1" ht="15" x14ac:dyDescent="0.25">
      <c r="B13" s="248"/>
      <c r="C13" s="219"/>
      <c r="D13" s="202"/>
      <c r="E13" s="203"/>
      <c r="F13" s="242"/>
      <c r="G13" s="204"/>
      <c r="H13" s="205"/>
      <c r="I13" s="220"/>
      <c r="J13" s="221"/>
      <c r="K13" s="250"/>
    </row>
    <row r="14" spans="2:12" s="81" customFormat="1" ht="15" x14ac:dyDescent="0.25">
      <c r="B14" s="248"/>
      <c r="C14" s="210"/>
      <c r="D14" s="202"/>
      <c r="E14" s="212"/>
      <c r="F14" s="243"/>
      <c r="G14" s="213"/>
      <c r="H14" s="249"/>
      <c r="I14" s="220"/>
      <c r="J14" s="221"/>
      <c r="K14" s="250"/>
    </row>
    <row r="15" spans="2:12" s="81" customFormat="1" ht="15" x14ac:dyDescent="0.25">
      <c r="B15" s="248"/>
      <c r="C15" s="219"/>
      <c r="D15" s="202"/>
      <c r="E15" s="214"/>
      <c r="F15" s="244"/>
      <c r="G15" s="215"/>
      <c r="H15" s="251"/>
      <c r="I15" s="220"/>
      <c r="J15" s="221"/>
      <c r="K15" s="250"/>
    </row>
    <row r="16" spans="2:12" s="81" customFormat="1" ht="15" x14ac:dyDescent="0.25">
      <c r="B16" s="248"/>
      <c r="C16" s="219"/>
      <c r="D16" s="202"/>
      <c r="E16" s="203"/>
      <c r="F16" s="242"/>
      <c r="G16" s="204"/>
      <c r="H16" s="205"/>
      <c r="I16" s="220"/>
      <c r="J16" s="221"/>
      <c r="K16" s="250"/>
    </row>
    <row r="17" spans="2:11" s="81" customFormat="1" ht="15" x14ac:dyDescent="0.25">
      <c r="B17" s="248"/>
      <c r="C17" s="219"/>
      <c r="D17" s="202"/>
      <c r="E17" s="212"/>
      <c r="F17" s="243"/>
      <c r="G17" s="213"/>
      <c r="H17" s="249"/>
      <c r="I17" s="220"/>
      <c r="J17" s="221"/>
      <c r="K17" s="250"/>
    </row>
    <row r="18" spans="2:11" s="81" customFormat="1" ht="15" x14ac:dyDescent="0.25">
      <c r="B18" s="248"/>
      <c r="C18" s="219"/>
      <c r="D18" s="202"/>
      <c r="E18" s="214"/>
      <c r="F18" s="244"/>
      <c r="G18" s="215"/>
      <c r="H18" s="251"/>
      <c r="I18" s="220"/>
      <c r="J18" s="221"/>
      <c r="K18" s="250"/>
    </row>
    <row r="19" spans="2:11" s="81" customFormat="1" ht="15" x14ac:dyDescent="0.25">
      <c r="B19" s="248"/>
      <c r="C19" s="219"/>
      <c r="D19" s="202"/>
      <c r="E19" s="212"/>
      <c r="F19" s="243"/>
      <c r="G19" s="213"/>
      <c r="H19" s="249"/>
      <c r="I19" s="220"/>
      <c r="J19" s="221"/>
      <c r="K19" s="250"/>
    </row>
    <row r="20" spans="2:11" s="81" customFormat="1" ht="15" x14ac:dyDescent="0.25">
      <c r="B20" s="248"/>
      <c r="C20" s="219"/>
      <c r="D20" s="202"/>
      <c r="E20" s="203"/>
      <c r="F20" s="242"/>
      <c r="G20" s="204"/>
      <c r="H20" s="205"/>
      <c r="I20" s="220"/>
      <c r="J20" s="221"/>
      <c r="K20" s="250"/>
    </row>
    <row r="21" spans="2:11" s="81" customFormat="1" ht="15" x14ac:dyDescent="0.25">
      <c r="B21" s="218"/>
      <c r="C21" s="219"/>
      <c r="D21" s="202"/>
      <c r="E21" s="212"/>
      <c r="F21" s="243"/>
      <c r="G21" s="213"/>
      <c r="H21" s="249"/>
      <c r="I21" s="220"/>
      <c r="J21" s="221"/>
      <c r="K21" s="250"/>
    </row>
    <row r="22" spans="2:11" s="81" customFormat="1" ht="15" x14ac:dyDescent="0.25">
      <c r="B22" s="248"/>
      <c r="C22" s="219"/>
      <c r="D22" s="202"/>
      <c r="E22" s="203"/>
      <c r="F22" s="242"/>
      <c r="G22" s="204"/>
      <c r="H22" s="205"/>
      <c r="I22" s="220"/>
      <c r="J22" s="221"/>
      <c r="K22" s="250"/>
    </row>
    <row r="23" spans="2:11" s="81" customFormat="1" ht="15" x14ac:dyDescent="0.25">
      <c r="B23" s="248"/>
      <c r="C23" s="219"/>
      <c r="D23" s="202"/>
      <c r="E23" s="212"/>
      <c r="F23" s="243"/>
      <c r="G23" s="213"/>
      <c r="H23" s="249"/>
      <c r="I23" s="220"/>
      <c r="J23" s="221"/>
      <c r="K23" s="250"/>
    </row>
    <row r="24" spans="2:11" s="81" customFormat="1" ht="15" x14ac:dyDescent="0.25">
      <c r="B24" s="248"/>
      <c r="C24" s="219"/>
      <c r="D24" s="202"/>
      <c r="E24" s="214"/>
      <c r="F24" s="244"/>
      <c r="G24" s="215"/>
      <c r="H24" s="251"/>
      <c r="I24" s="220"/>
      <c r="J24" s="221"/>
      <c r="K24" s="250"/>
    </row>
    <row r="25" spans="2:11" s="81" customFormat="1" ht="15" x14ac:dyDescent="0.25">
      <c r="B25" s="248"/>
      <c r="C25" s="219"/>
      <c r="D25" s="202"/>
      <c r="E25" s="212"/>
      <c r="F25" s="243"/>
      <c r="G25" s="213"/>
      <c r="H25" s="249"/>
      <c r="I25" s="220"/>
      <c r="J25" s="221"/>
      <c r="K25" s="250"/>
    </row>
    <row r="26" spans="2:11" s="81" customFormat="1" ht="15" x14ac:dyDescent="0.25">
      <c r="B26" s="218"/>
      <c r="C26" s="219"/>
      <c r="D26" s="202"/>
      <c r="E26" s="203"/>
      <c r="F26" s="242"/>
      <c r="G26" s="204"/>
      <c r="H26" s="205"/>
      <c r="I26" s="220"/>
      <c r="J26" s="221"/>
      <c r="K26" s="250"/>
    </row>
    <row r="27" spans="2:11" s="81" customFormat="1" ht="15" x14ac:dyDescent="0.25">
      <c r="B27" s="248"/>
      <c r="C27" s="219"/>
      <c r="D27" s="202"/>
      <c r="E27" s="212"/>
      <c r="F27" s="243"/>
      <c r="G27" s="213"/>
      <c r="H27" s="249"/>
      <c r="I27" s="220"/>
      <c r="J27" s="221"/>
      <c r="K27" s="250"/>
    </row>
    <row r="28" spans="2:11" s="81" customFormat="1" ht="15" x14ac:dyDescent="0.25">
      <c r="B28" s="248"/>
      <c r="C28" s="219"/>
      <c r="D28" s="202"/>
      <c r="E28" s="214"/>
      <c r="F28" s="244"/>
      <c r="G28" s="215"/>
      <c r="H28" s="251"/>
      <c r="I28" s="220"/>
      <c r="J28" s="221"/>
      <c r="K28" s="250"/>
    </row>
    <row r="29" spans="2:11" s="81" customFormat="1" ht="15" x14ac:dyDescent="0.25">
      <c r="B29" s="218"/>
      <c r="C29" s="219"/>
      <c r="D29" s="202"/>
      <c r="E29" s="212"/>
      <c r="F29" s="243"/>
      <c r="G29" s="213"/>
      <c r="H29" s="249"/>
      <c r="I29" s="220"/>
      <c r="J29" s="221"/>
      <c r="K29" s="250"/>
    </row>
    <row r="30" spans="2:11" s="81" customFormat="1" ht="15" x14ac:dyDescent="0.25">
      <c r="B30" s="248"/>
      <c r="C30" s="219"/>
      <c r="D30" s="202"/>
      <c r="E30" s="203"/>
      <c r="F30" s="242"/>
      <c r="G30" s="204"/>
      <c r="H30" s="205"/>
      <c r="I30" s="220"/>
      <c r="J30" s="221"/>
      <c r="K30" s="250"/>
    </row>
    <row r="31" spans="2:11" s="81" customFormat="1" ht="15" x14ac:dyDescent="0.25">
      <c r="B31" s="248"/>
      <c r="C31" s="210"/>
      <c r="D31" s="202"/>
      <c r="E31" s="212"/>
      <c r="F31" s="243"/>
      <c r="G31" s="213"/>
      <c r="H31" s="249"/>
      <c r="I31" s="220"/>
      <c r="J31" s="221"/>
      <c r="K31" s="250"/>
    </row>
    <row r="32" spans="2:11" s="81" customFormat="1" ht="15" x14ac:dyDescent="0.25">
      <c r="B32" s="248"/>
      <c r="C32" s="219"/>
      <c r="D32" s="202"/>
      <c r="E32" s="214"/>
      <c r="F32" s="244"/>
      <c r="G32" s="215"/>
      <c r="H32" s="251"/>
      <c r="I32" s="220"/>
      <c r="J32" s="221"/>
      <c r="K32" s="250"/>
    </row>
    <row r="33" spans="2:11" s="81" customFormat="1" ht="15" x14ac:dyDescent="0.25">
      <c r="B33" s="248"/>
      <c r="C33" s="219"/>
      <c r="D33" s="202"/>
      <c r="E33" s="203"/>
      <c r="F33" s="242"/>
      <c r="G33" s="204"/>
      <c r="H33" s="205"/>
      <c r="I33" s="220"/>
      <c r="J33" s="221"/>
      <c r="K33" s="250"/>
    </row>
    <row r="34" spans="2:11" s="81" customFormat="1" ht="15" x14ac:dyDescent="0.25">
      <c r="B34" s="248"/>
      <c r="C34" s="219"/>
      <c r="D34" s="202"/>
      <c r="E34" s="212"/>
      <c r="F34" s="243"/>
      <c r="G34" s="213"/>
      <c r="H34" s="249"/>
      <c r="I34" s="220"/>
      <c r="J34" s="221"/>
      <c r="K34" s="250"/>
    </row>
    <row r="35" spans="2:11" s="81" customFormat="1" ht="15" x14ac:dyDescent="0.25">
      <c r="B35" s="248"/>
      <c r="C35" s="219"/>
      <c r="D35" s="202"/>
      <c r="E35" s="214"/>
      <c r="F35" s="244"/>
      <c r="G35" s="215"/>
      <c r="H35" s="251"/>
      <c r="I35" s="220"/>
      <c r="J35" s="221"/>
      <c r="K35" s="250"/>
    </row>
    <row r="36" spans="2:11" s="81" customFormat="1" ht="15" x14ac:dyDescent="0.25">
      <c r="B36" s="248"/>
      <c r="C36" s="219"/>
      <c r="D36" s="202"/>
      <c r="E36" s="203"/>
      <c r="F36" s="242"/>
      <c r="G36" s="204"/>
      <c r="H36" s="205"/>
      <c r="I36" s="220"/>
      <c r="J36" s="221"/>
      <c r="K36" s="250"/>
    </row>
    <row r="37" spans="2:11" s="81" customFormat="1" ht="15" x14ac:dyDescent="0.25">
      <c r="B37" s="248"/>
      <c r="C37" s="219"/>
      <c r="D37" s="202"/>
      <c r="E37" s="212"/>
      <c r="F37" s="243"/>
      <c r="G37" s="213"/>
      <c r="H37" s="249"/>
      <c r="I37" s="220"/>
      <c r="J37" s="221"/>
      <c r="K37" s="250"/>
    </row>
    <row r="38" spans="2:11" s="81" customFormat="1" ht="15" x14ac:dyDescent="0.25">
      <c r="B38" s="248"/>
      <c r="C38" s="219"/>
      <c r="D38" s="202"/>
      <c r="E38" s="214"/>
      <c r="F38" s="244"/>
      <c r="G38" s="215"/>
      <c r="H38" s="251"/>
      <c r="I38" s="220"/>
      <c r="J38" s="221"/>
      <c r="K38" s="250"/>
    </row>
    <row r="39" spans="2:11" s="81" customFormat="1" ht="15" x14ac:dyDescent="0.25">
      <c r="B39" s="248"/>
      <c r="C39" s="219"/>
      <c r="D39" s="202"/>
      <c r="E39" s="212"/>
      <c r="F39" s="243"/>
      <c r="G39" s="213"/>
      <c r="H39" s="249"/>
      <c r="I39" s="220"/>
      <c r="J39" s="221"/>
      <c r="K39" s="250"/>
    </row>
    <row r="40" spans="2:11" s="81" customFormat="1" ht="15" x14ac:dyDescent="0.25">
      <c r="B40" s="218"/>
      <c r="C40" s="219"/>
      <c r="D40" s="202"/>
      <c r="E40" s="203"/>
      <c r="F40" s="242"/>
      <c r="G40" s="204"/>
      <c r="H40" s="205"/>
      <c r="I40" s="220"/>
      <c r="J40" s="221"/>
      <c r="K40" s="250"/>
    </row>
    <row r="41" spans="2:11" s="81" customFormat="1" ht="15" x14ac:dyDescent="0.25">
      <c r="B41" s="248"/>
      <c r="C41" s="219"/>
      <c r="D41" s="202"/>
      <c r="E41" s="212"/>
      <c r="F41" s="243"/>
      <c r="G41" s="213"/>
      <c r="H41" s="249"/>
      <c r="I41" s="220"/>
      <c r="J41" s="221"/>
      <c r="K41" s="250"/>
    </row>
    <row r="42" spans="2:11" s="81" customFormat="1" ht="15" x14ac:dyDescent="0.25">
      <c r="B42" s="248"/>
      <c r="C42" s="219"/>
      <c r="D42" s="202"/>
      <c r="E42" s="214"/>
      <c r="F42" s="244"/>
      <c r="G42" s="215"/>
      <c r="H42" s="251"/>
      <c r="I42" s="220"/>
      <c r="J42" s="221"/>
      <c r="K42" s="250"/>
    </row>
    <row r="43" spans="2:11" s="81" customFormat="1" ht="15" x14ac:dyDescent="0.25">
      <c r="B43" s="218"/>
      <c r="C43" s="219"/>
      <c r="D43" s="202"/>
      <c r="E43" s="212"/>
      <c r="F43" s="243"/>
      <c r="G43" s="213"/>
      <c r="H43" s="249"/>
      <c r="I43" s="220"/>
      <c r="J43" s="221"/>
      <c r="K43" s="250"/>
    </row>
    <row r="44" spans="2:11" s="81" customFormat="1" ht="15" x14ac:dyDescent="0.25">
      <c r="B44" s="248"/>
      <c r="C44" s="219"/>
      <c r="D44" s="202"/>
      <c r="E44" s="203"/>
      <c r="F44" s="242"/>
      <c r="G44" s="204"/>
      <c r="H44" s="205"/>
      <c r="I44" s="220"/>
      <c r="J44" s="221"/>
      <c r="K44" s="250"/>
    </row>
    <row r="45" spans="2:11" s="81" customFormat="1" ht="15" x14ac:dyDescent="0.25">
      <c r="B45" s="248"/>
      <c r="C45" s="210"/>
      <c r="D45" s="202"/>
      <c r="E45" s="212"/>
      <c r="F45" s="243"/>
      <c r="G45" s="213"/>
      <c r="H45" s="249"/>
      <c r="I45" s="220"/>
      <c r="J45" s="221"/>
      <c r="K45" s="250"/>
    </row>
    <row r="46" spans="2:11" s="81" customFormat="1" ht="15" x14ac:dyDescent="0.25">
      <c r="B46" s="248"/>
      <c r="C46" s="219"/>
      <c r="D46" s="202"/>
      <c r="E46" s="214"/>
      <c r="F46" s="244"/>
      <c r="G46" s="215"/>
      <c r="H46" s="251"/>
      <c r="I46" s="220"/>
      <c r="J46" s="221"/>
      <c r="K46" s="250"/>
    </row>
    <row r="47" spans="2:11" s="81" customFormat="1" ht="15" x14ac:dyDescent="0.25">
      <c r="B47" s="248"/>
      <c r="C47" s="219"/>
      <c r="D47" s="202"/>
      <c r="E47" s="203"/>
      <c r="F47" s="242"/>
      <c r="G47" s="204"/>
      <c r="H47" s="205"/>
      <c r="I47" s="220"/>
      <c r="J47" s="221"/>
      <c r="K47" s="250"/>
    </row>
    <row r="48" spans="2:11" s="81" customFormat="1" ht="15" x14ac:dyDescent="0.25">
      <c r="B48" s="248"/>
      <c r="C48" s="219"/>
      <c r="D48" s="202"/>
      <c r="E48" s="212"/>
      <c r="F48" s="243"/>
      <c r="G48" s="213"/>
      <c r="H48" s="249"/>
      <c r="I48" s="220"/>
      <c r="J48" s="221"/>
      <c r="K48" s="250"/>
    </row>
    <row r="49" spans="2:11" s="81" customFormat="1" ht="15" x14ac:dyDescent="0.25">
      <c r="B49" s="248"/>
      <c r="C49" s="219"/>
      <c r="D49" s="202"/>
      <c r="E49" s="214"/>
      <c r="F49" s="244"/>
      <c r="G49" s="215"/>
      <c r="H49" s="251"/>
      <c r="I49" s="220"/>
      <c r="J49" s="221"/>
      <c r="K49" s="250"/>
    </row>
    <row r="50" spans="2:11" s="81" customFormat="1" ht="15" x14ac:dyDescent="0.25">
      <c r="B50" s="248"/>
      <c r="C50" s="219"/>
      <c r="D50" s="202"/>
      <c r="E50" s="212"/>
      <c r="F50" s="243"/>
      <c r="G50" s="213"/>
      <c r="H50" s="249"/>
      <c r="I50" s="220"/>
      <c r="J50" s="221"/>
      <c r="K50" s="250"/>
    </row>
    <row r="51" spans="2:11" s="81" customFormat="1" ht="15" x14ac:dyDescent="0.25">
      <c r="B51" s="248"/>
      <c r="C51" s="219"/>
      <c r="D51" s="202"/>
      <c r="E51" s="203"/>
      <c r="F51" s="242"/>
      <c r="G51" s="204"/>
      <c r="H51" s="205"/>
      <c r="I51" s="220"/>
      <c r="J51" s="221"/>
      <c r="K51" s="250"/>
    </row>
    <row r="52" spans="2:11" s="81" customFormat="1" ht="15" x14ac:dyDescent="0.25">
      <c r="B52" s="218"/>
      <c r="C52" s="219"/>
      <c r="D52" s="202"/>
      <c r="E52" s="212"/>
      <c r="F52" s="243"/>
      <c r="G52" s="213"/>
      <c r="H52" s="249"/>
      <c r="I52" s="220"/>
      <c r="J52" s="221"/>
      <c r="K52" s="250"/>
    </row>
    <row r="53" spans="2:11" s="81" customFormat="1" ht="15" x14ac:dyDescent="0.25">
      <c r="B53" s="248"/>
      <c r="C53" s="219"/>
      <c r="D53" s="202"/>
      <c r="E53" s="203"/>
      <c r="F53" s="242"/>
      <c r="G53" s="204"/>
      <c r="H53" s="205"/>
      <c r="I53" s="220"/>
      <c r="J53" s="221"/>
      <c r="K53" s="250"/>
    </row>
    <row r="54" spans="2:11" s="81" customFormat="1" ht="15" x14ac:dyDescent="0.25">
      <c r="B54" s="248"/>
      <c r="C54" s="219"/>
      <c r="D54" s="202"/>
      <c r="E54" s="212"/>
      <c r="F54" s="243"/>
      <c r="G54" s="213"/>
      <c r="H54" s="249"/>
      <c r="I54" s="220"/>
      <c r="J54" s="221"/>
      <c r="K54" s="250"/>
    </row>
    <row r="55" spans="2:11" s="81" customFormat="1" ht="15" x14ac:dyDescent="0.25">
      <c r="B55" s="248"/>
      <c r="C55" s="219"/>
      <c r="D55" s="202"/>
      <c r="E55" s="214"/>
      <c r="F55" s="244"/>
      <c r="G55" s="215"/>
      <c r="H55" s="251"/>
      <c r="I55" s="220"/>
      <c r="J55" s="221"/>
      <c r="K55" s="250"/>
    </row>
    <row r="56" spans="2:11" s="81" customFormat="1" ht="15" x14ac:dyDescent="0.25">
      <c r="B56" s="248"/>
      <c r="C56" s="219"/>
      <c r="D56" s="202"/>
      <c r="E56" s="212"/>
      <c r="F56" s="243"/>
      <c r="G56" s="213"/>
      <c r="H56" s="249"/>
      <c r="I56" s="220"/>
      <c r="J56" s="221"/>
      <c r="K56" s="250"/>
    </row>
    <row r="57" spans="2:11" s="81" customFormat="1" ht="15" x14ac:dyDescent="0.25">
      <c r="B57" s="218"/>
      <c r="C57" s="219"/>
      <c r="D57" s="202"/>
      <c r="E57" s="203"/>
      <c r="F57" s="242"/>
      <c r="G57" s="204"/>
      <c r="H57" s="205"/>
      <c r="I57" s="220"/>
      <c r="J57" s="221"/>
      <c r="K57" s="250"/>
    </row>
    <row r="58" spans="2:11" s="81" customFormat="1" ht="15" x14ac:dyDescent="0.25">
      <c r="B58" s="248"/>
      <c r="C58" s="219"/>
      <c r="D58" s="202"/>
      <c r="E58" s="212"/>
      <c r="F58" s="243"/>
      <c r="G58" s="213"/>
      <c r="H58" s="249"/>
      <c r="I58" s="220"/>
      <c r="J58" s="221"/>
      <c r="K58" s="250"/>
    </row>
    <row r="59" spans="2:11" s="81" customFormat="1" ht="15" x14ac:dyDescent="0.25">
      <c r="B59" s="248"/>
      <c r="C59" s="219"/>
      <c r="D59" s="202"/>
      <c r="E59" s="214"/>
      <c r="F59" s="244"/>
      <c r="G59" s="215"/>
      <c r="H59" s="251"/>
      <c r="I59" s="217"/>
      <c r="J59" s="216"/>
      <c r="K59" s="252"/>
    </row>
    <row r="60" spans="2:11" s="81" customFormat="1" ht="15" x14ac:dyDescent="0.25">
      <c r="B60" s="218"/>
      <c r="C60" s="219"/>
      <c r="D60" s="202"/>
      <c r="E60" s="212"/>
      <c r="F60" s="243"/>
      <c r="G60" s="213"/>
      <c r="H60" s="249"/>
      <c r="I60" s="220"/>
      <c r="J60" s="221"/>
      <c r="K60" s="250"/>
    </row>
    <row r="61" spans="2:11" s="81" customFormat="1" ht="15" x14ac:dyDescent="0.25">
      <c r="B61" s="248"/>
      <c r="C61" s="219"/>
      <c r="D61" s="202"/>
      <c r="E61" s="203"/>
      <c r="F61" s="242"/>
      <c r="G61" s="204"/>
      <c r="H61" s="205"/>
      <c r="I61" s="206"/>
      <c r="J61" s="211"/>
      <c r="K61" s="247"/>
    </row>
    <row r="62" spans="2:11" s="81" customFormat="1" ht="15" x14ac:dyDescent="0.25">
      <c r="B62" s="248"/>
      <c r="C62" s="210"/>
      <c r="D62" s="202"/>
      <c r="E62" s="212"/>
      <c r="F62" s="243"/>
      <c r="G62" s="213"/>
      <c r="H62" s="249"/>
      <c r="I62" s="220"/>
      <c r="J62" s="221"/>
      <c r="K62" s="250"/>
    </row>
    <row r="63" spans="2:11" s="81" customFormat="1" ht="15" x14ac:dyDescent="0.25">
      <c r="B63" s="248"/>
      <c r="C63" s="219"/>
      <c r="D63" s="202"/>
      <c r="E63" s="214"/>
      <c r="F63" s="244"/>
      <c r="G63" s="215"/>
      <c r="H63" s="251"/>
      <c r="I63" s="217"/>
      <c r="J63" s="216"/>
      <c r="K63" s="252"/>
    </row>
    <row r="64" spans="2:11" s="81" customFormat="1" ht="15" x14ac:dyDescent="0.25">
      <c r="B64" s="248"/>
      <c r="C64" s="219"/>
      <c r="D64" s="202"/>
      <c r="E64" s="203"/>
      <c r="F64" s="242"/>
      <c r="G64" s="204"/>
      <c r="H64" s="205"/>
      <c r="I64" s="206"/>
      <c r="J64" s="211"/>
      <c r="K64" s="247"/>
    </row>
    <row r="65" spans="2:11" s="81" customFormat="1" ht="15" x14ac:dyDescent="0.25">
      <c r="B65" s="248"/>
      <c r="C65" s="219"/>
      <c r="D65" s="202"/>
      <c r="E65" s="212"/>
      <c r="F65" s="243"/>
      <c r="G65" s="213"/>
      <c r="H65" s="249"/>
      <c r="I65" s="220"/>
      <c r="J65" s="221"/>
      <c r="K65" s="250"/>
    </row>
    <row r="66" spans="2:11" s="81" customFormat="1" ht="15" x14ac:dyDescent="0.25">
      <c r="B66" s="248"/>
      <c r="C66" s="219"/>
      <c r="D66" s="202"/>
      <c r="E66" s="214"/>
      <c r="F66" s="244"/>
      <c r="G66" s="215"/>
      <c r="H66" s="251"/>
      <c r="I66" s="217"/>
      <c r="J66" s="216"/>
      <c r="K66" s="252"/>
    </row>
    <row r="67" spans="2:11" s="81" customFormat="1" ht="15" x14ac:dyDescent="0.25">
      <c r="B67" s="248"/>
      <c r="C67" s="219"/>
      <c r="D67" s="202"/>
      <c r="E67" s="212"/>
      <c r="F67" s="243"/>
      <c r="G67" s="213"/>
      <c r="H67" s="249"/>
      <c r="I67" s="220"/>
      <c r="J67" s="221"/>
      <c r="K67" s="250"/>
    </row>
    <row r="68" spans="2:11" s="81" customFormat="1" ht="15" x14ac:dyDescent="0.25">
      <c r="B68" s="248"/>
      <c r="C68" s="219"/>
      <c r="D68" s="202"/>
      <c r="E68" s="203"/>
      <c r="F68" s="242"/>
      <c r="G68" s="204"/>
      <c r="H68" s="205"/>
      <c r="I68" s="206"/>
      <c r="J68" s="211"/>
      <c r="K68" s="247"/>
    </row>
    <row r="69" spans="2:11" s="81" customFormat="1" ht="15" x14ac:dyDescent="0.25">
      <c r="B69" s="218"/>
      <c r="C69" s="219"/>
      <c r="D69" s="202"/>
      <c r="E69" s="212"/>
      <c r="F69" s="243"/>
      <c r="G69" s="213"/>
      <c r="H69" s="249"/>
      <c r="I69" s="220"/>
      <c r="J69" s="221"/>
      <c r="K69" s="250"/>
    </row>
    <row r="70" spans="2:11" s="81" customFormat="1" ht="15" x14ac:dyDescent="0.25">
      <c r="B70" s="248"/>
      <c r="C70" s="219"/>
      <c r="D70" s="202"/>
      <c r="E70" s="203"/>
      <c r="F70" s="242"/>
      <c r="G70" s="204"/>
      <c r="H70" s="205"/>
      <c r="I70" s="206"/>
      <c r="J70" s="211"/>
      <c r="K70" s="247"/>
    </row>
    <row r="71" spans="2:11" s="81" customFormat="1" ht="15" x14ac:dyDescent="0.25">
      <c r="B71" s="248"/>
      <c r="C71" s="219"/>
      <c r="D71" s="202"/>
      <c r="E71" s="212"/>
      <c r="F71" s="243"/>
      <c r="G71" s="213"/>
      <c r="H71" s="249"/>
      <c r="I71" s="220"/>
      <c r="J71" s="221"/>
      <c r="K71" s="250"/>
    </row>
    <row r="72" spans="2:11" s="81" customFormat="1" ht="15" x14ac:dyDescent="0.25">
      <c r="B72" s="248"/>
      <c r="C72" s="219"/>
      <c r="D72" s="202"/>
      <c r="E72" s="214"/>
      <c r="F72" s="244"/>
      <c r="G72" s="215"/>
      <c r="H72" s="251"/>
      <c r="I72" s="217"/>
      <c r="J72" s="216"/>
      <c r="K72" s="252"/>
    </row>
    <row r="73" spans="2:11" s="81" customFormat="1" ht="15" x14ac:dyDescent="0.25">
      <c r="B73" s="248"/>
      <c r="C73" s="219"/>
      <c r="D73" s="202"/>
      <c r="E73" s="212"/>
      <c r="F73" s="243"/>
      <c r="G73" s="213"/>
      <c r="H73" s="249"/>
      <c r="I73" s="220"/>
      <c r="J73" s="221"/>
      <c r="K73" s="250"/>
    </row>
    <row r="74" spans="2:11" s="81" customFormat="1" ht="15" x14ac:dyDescent="0.25">
      <c r="B74" s="218"/>
      <c r="C74" s="219"/>
      <c r="D74" s="202"/>
      <c r="E74" s="203"/>
      <c r="F74" s="242"/>
      <c r="G74" s="204"/>
      <c r="H74" s="205"/>
      <c r="I74" s="224"/>
      <c r="J74" s="225"/>
      <c r="K74" s="253"/>
    </row>
    <row r="75" spans="2:11" s="81" customFormat="1" ht="15" x14ac:dyDescent="0.25">
      <c r="B75" s="248"/>
      <c r="C75" s="219"/>
      <c r="D75" s="202"/>
      <c r="E75" s="212"/>
      <c r="F75" s="243"/>
      <c r="G75" s="213"/>
      <c r="H75" s="249"/>
      <c r="I75" s="224"/>
      <c r="J75" s="225"/>
      <c r="K75" s="253"/>
    </row>
    <row r="76" spans="2:11" s="81" customFormat="1" ht="15" x14ac:dyDescent="0.25">
      <c r="B76" s="248"/>
      <c r="C76" s="219"/>
      <c r="D76" s="202"/>
      <c r="E76" s="214"/>
      <c r="F76" s="244"/>
      <c r="G76" s="215"/>
      <c r="H76" s="251"/>
      <c r="I76" s="224"/>
      <c r="J76" s="225"/>
      <c r="K76" s="253"/>
    </row>
    <row r="77" spans="2:11" s="81" customFormat="1" ht="15" x14ac:dyDescent="0.25">
      <c r="B77" s="248"/>
      <c r="C77" s="219"/>
      <c r="D77" s="202"/>
      <c r="E77" s="203"/>
      <c r="F77" s="242"/>
      <c r="G77" s="204"/>
      <c r="H77" s="205"/>
      <c r="I77" s="206"/>
      <c r="J77" s="211"/>
      <c r="K77" s="247"/>
    </row>
    <row r="78" spans="2:11" s="81" customFormat="1" ht="15" x14ac:dyDescent="0.25">
      <c r="B78" s="248"/>
      <c r="C78" s="219"/>
      <c r="D78" s="202"/>
      <c r="E78" s="212"/>
      <c r="F78" s="243"/>
      <c r="G78" s="213"/>
      <c r="H78" s="249"/>
      <c r="I78" s="220"/>
      <c r="J78" s="221"/>
      <c r="K78" s="250"/>
    </row>
    <row r="79" spans="2:11" s="81" customFormat="1" ht="15" x14ac:dyDescent="0.25">
      <c r="B79" s="248"/>
      <c r="C79" s="219"/>
      <c r="D79" s="202"/>
      <c r="E79" s="214"/>
      <c r="F79" s="244"/>
      <c r="G79" s="215"/>
      <c r="H79" s="251"/>
      <c r="I79" s="217"/>
      <c r="J79" s="216"/>
      <c r="K79" s="252"/>
    </row>
    <row r="80" spans="2:11" s="81" customFormat="1" ht="15" x14ac:dyDescent="0.25">
      <c r="B80" s="248"/>
      <c r="C80" s="219"/>
      <c r="D80" s="202"/>
      <c r="E80" s="212"/>
      <c r="F80" s="243"/>
      <c r="G80" s="213"/>
      <c r="H80" s="249"/>
      <c r="I80" s="220"/>
      <c r="J80" s="221"/>
      <c r="K80" s="250"/>
    </row>
    <row r="81" spans="2:11" s="81" customFormat="1" ht="15" x14ac:dyDescent="0.25">
      <c r="B81" s="218"/>
      <c r="C81" s="219"/>
      <c r="D81" s="202"/>
      <c r="E81" s="203"/>
      <c r="F81" s="242"/>
      <c r="G81" s="204"/>
      <c r="H81" s="205"/>
      <c r="I81" s="206"/>
      <c r="J81" s="216"/>
      <c r="K81" s="254"/>
    </row>
    <row r="82" spans="2:11" x14ac:dyDescent="0.25">
      <c r="B82" s="248"/>
      <c r="C82" s="219"/>
      <c r="D82" s="202"/>
      <c r="E82" s="212"/>
      <c r="F82" s="243"/>
      <c r="G82" s="213"/>
      <c r="H82" s="249"/>
      <c r="I82" s="220"/>
      <c r="J82" s="221"/>
      <c r="K82" s="250"/>
    </row>
    <row r="83" spans="2:11" x14ac:dyDescent="0.25">
      <c r="B83" s="248"/>
      <c r="C83" s="219"/>
      <c r="D83" s="202"/>
      <c r="E83" s="214"/>
      <c r="F83" s="244"/>
      <c r="G83" s="215"/>
      <c r="H83" s="251"/>
      <c r="I83" s="217"/>
      <c r="J83" s="216"/>
      <c r="K83" s="252"/>
    </row>
    <row r="84" spans="2:11" ht="16.5" thickBot="1" x14ac:dyDescent="0.3">
      <c r="B84" s="233"/>
      <c r="C84" s="255"/>
      <c r="D84" s="256"/>
      <c r="E84" s="236"/>
      <c r="F84" s="246"/>
      <c r="G84" s="237"/>
      <c r="H84" s="257"/>
      <c r="I84" s="239"/>
      <c r="J84" s="240"/>
      <c r="K84" s="258"/>
    </row>
  </sheetData>
  <sheetProtection algorithmName="SHA-512" hashValue="z/Ymr9e+TugNHBcXyi5HYnygGQKNRGAu1wt4t5it5msP60tXOyrZB8P822avb8kcH+cU8QVMYiHuyMr00jsfVg==" saltValue="rpIa0r94rNNX6FrTSq8huQ==" spinCount="100000" sheet="1" selectLockedCells="1"/>
  <mergeCells count="14">
    <mergeCell ref="B1:K3"/>
    <mergeCell ref="C4:D4"/>
    <mergeCell ref="E4:J4"/>
    <mergeCell ref="B6:B8"/>
    <mergeCell ref="C6:C8"/>
    <mergeCell ref="D6:D8"/>
    <mergeCell ref="E6:E8"/>
    <mergeCell ref="F6:F8"/>
    <mergeCell ref="G6:G8"/>
    <mergeCell ref="H6:H8"/>
    <mergeCell ref="I6:K6"/>
    <mergeCell ref="I7:I8"/>
    <mergeCell ref="J7:J8"/>
    <mergeCell ref="K7:K8"/>
  </mergeCells>
  <printOptions horizontalCentered="1"/>
  <pageMargins left="0.25" right="0.25" top="0.5" bottom="1.25" header="0" footer="0.5"/>
  <pageSetup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2E7C73A6-9705-4CF6-ABEC-5BD81DB39F7A}">
          <x14:formula1>
            <xm:f>Data!$A$30:$A$43</xm:f>
          </x14:formula1>
          <xm:sqref>B9:B84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14</vt:i4>
      </vt:variant>
    </vt:vector>
  </HeadingPairs>
  <TitlesOfParts>
    <vt:vector size="25" baseType="lpstr">
      <vt:lpstr>PROG ID</vt:lpstr>
      <vt:lpstr>INST</vt:lpstr>
      <vt:lpstr>SUPP</vt:lpstr>
      <vt:lpstr>REG ED OTHER</vt:lpstr>
      <vt:lpstr>REVENUES</vt:lpstr>
      <vt:lpstr>TC CALC-1</vt:lpstr>
      <vt:lpstr>TC CALC-2</vt:lpstr>
      <vt:lpstr>SW INST SUPP</vt:lpstr>
      <vt:lpstr>SW REG ED ADMIN</vt:lpstr>
      <vt:lpstr>SW GEN CATEGORY</vt:lpstr>
      <vt:lpstr>Data</vt:lpstr>
      <vt:lpstr>'PROG ID'!Print_Area</vt:lpstr>
      <vt:lpstr>SUPP!Print_Area</vt:lpstr>
      <vt:lpstr>INST!Print_Area_MI</vt:lpstr>
      <vt:lpstr>'REG ED OTHER'!Print_Area_MI</vt:lpstr>
      <vt:lpstr>REVENUES!Print_Area_MI</vt:lpstr>
      <vt:lpstr>SUPP!Print_Area_MI</vt:lpstr>
      <vt:lpstr>'SW GEN CATEGORY'!Print_Area_MI</vt:lpstr>
      <vt:lpstr>'SW INST SUPP'!Print_Area_MI</vt:lpstr>
      <vt:lpstr>'SW REG ED ADMIN'!Print_Area_MI</vt:lpstr>
      <vt:lpstr>'TC CALC-1'!Print_Area_MI</vt:lpstr>
      <vt:lpstr>'TC CALC-2'!Print_Area_MI</vt:lpstr>
      <vt:lpstr>Print_Area_MI</vt:lpstr>
      <vt:lpstr>'SW INST SUPP'!Print_Titles</vt:lpstr>
      <vt:lpstr>'SW REG ED ADMIN'!Print_Titles</vt:lpstr>
    </vt:vector>
  </TitlesOfParts>
  <Company>cde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Charm Paulmeno</dc:creator>
  <cp:lastModifiedBy>Rossini, Lauren</cp:lastModifiedBy>
  <cp:lastPrinted>2022-03-31T19:57:06Z</cp:lastPrinted>
  <dcterms:created xsi:type="dcterms:W3CDTF">2001-01-25T20:04:22Z</dcterms:created>
  <dcterms:modified xsi:type="dcterms:W3CDTF">2023-05-15T19:39:34Z</dcterms:modified>
</cp:coreProperties>
</file>