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2024-2025/Post Collection Processing/Posted Documents to Web/State/"/>
    </mc:Choice>
  </mc:AlternateContent>
  <xr:revisionPtr revIDLastSave="263" documentId="13_ncr:1_{08FEBDDB-3622-4099-B1FC-CA83D331E5FE}" xr6:coauthVersionLast="47" xr6:coauthVersionMax="47" xr10:uidLastSave="{FFEF92B0-907C-4278-8755-F0F140F4923E}"/>
  <bookViews>
    <workbookView xWindow="-12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3" l="1"/>
  <c r="B36" i="3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C72" i="3"/>
  <c r="C54" i="3"/>
  <c r="B19" i="3"/>
  <c r="D71" i="3"/>
  <c r="E71" i="3" s="1"/>
  <c r="D36" i="3" l="1"/>
  <c r="E36" i="3" s="1"/>
  <c r="C19" i="3"/>
  <c r="D4" i="3"/>
  <c r="D58" i="3" l="1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57" i="3"/>
  <c r="E57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39" i="3"/>
  <c r="E39" i="3" s="1"/>
  <c r="D5" i="3" l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E4" i="3"/>
  <c r="E5" i="3" l="1"/>
  <c r="D19" i="3"/>
  <c r="E19" i="3" s="1"/>
  <c r="B72" i="3"/>
  <c r="B54" i="3"/>
  <c r="D72" i="3" l="1"/>
  <c r="E72" i="3" s="1"/>
  <c r="D54" i="3"/>
  <c r="E54" i="3" s="1"/>
</calcChain>
</file>

<file path=xl/sharedStrings.xml><?xml version="1.0" encoding="utf-8"?>
<sst xmlns="http://schemas.openxmlformats.org/spreadsheetml/2006/main" count="148" uniqueCount="77">
  <si>
    <t>Colorado Department of Education</t>
  </si>
  <si>
    <t>Student October PK-12th Grade Pupil Membership Comparisons From 2004-2014-2024</t>
  </si>
  <si>
    <t>Grade</t>
  </si>
  <si>
    <t>Pupil Count 2023</t>
  </si>
  <si>
    <t>Pupil Count 2024</t>
  </si>
  <si>
    <t>Count Change From 2023 to 2024</t>
  </si>
  <si>
    <t>Percent Change From 2023 to 2024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</si>
  <si>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</si>
  <si>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</si>
  <si>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</si>
  <si>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</si>
  <si>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</si>
  <si>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</si>
  <si>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</si>
  <si>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</si>
  <si>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</si>
  <si>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</si>
  <si>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</si>
  <si>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</si>
  <si>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</si>
  <si>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</si>
  <si>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</si>
  <si>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Total</t>
  </si>
  <si>
    <t>Grade (Detention Center Students Included in Corresponding Grade Level)</t>
  </si>
  <si>
    <t>Pupil Count 2014</t>
  </si>
  <si>
    <t>Count Change From 2014 to 2024</t>
  </si>
  <si>
    <t>Percent Change From 2014 to 2024</t>
  </si>
  <si>
    <t>Pupil Count 2004</t>
  </si>
  <si>
    <t>Count Change From 2004 to 2024</t>
  </si>
  <si>
    <t>Percent Change From 2004 to 2024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</si>
  <si>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</si>
  <si>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</si>
  <si>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</si>
  <si>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</si>
  <si>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</si>
  <si>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</si>
  <si>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</si>
  <si>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</si>
  <si>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</si>
  <si>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</si>
  <si>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</si>
  <si>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</si>
  <si>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</si>
  <si>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</si>
  <si>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</si>
  <si>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</si>
  <si>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</si>
  <si>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</si>
  <si>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</si>
  <si>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</si>
  <si>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</si>
  <si>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</si>
  <si>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</si>
  <si>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</si>
  <si>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</si>
  <si>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</si>
  <si>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</si>
  <si>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</si>
  <si>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</si>
  <si>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</si>
  <si>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</si>
  <si>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</si>
  <si>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</si>
  <si>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</si>
  <si>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</si>
  <si>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</si>
  <si>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</si>
  <si>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</si>
  <si>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</si>
  <si>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</si>
  <si>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</si>
  <si>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</si>
  <si>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</si>
  <si>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</si>
  <si>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Special Educ.</t>
  </si>
  <si>
    <t>Ungraded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</si>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</sst>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15" fillId="0" borderId="1" xfId="0" applyFont="1" applyBorder="1"/>
    <xf numFmtId="3" fontId="15" fillId="0" borderId="1" xfId="0" applyNumberFormat="1" applyFont="1" applyBorder="1"/>
    <xf numFmtId="0" fontId="15" fillId="0" borderId="0" xfId="0" applyFont="1"/>
    <xf numFmtId="3" fontId="15" fillId="0" borderId="1" xfId="0" applyNumberFormat="1" applyFont="1" applyBorder="1" applyAlignment="1">
      <alignment wrapText="1"/>
    </xf>
    <xf numFmtId="0" fontId="15" fillId="0" borderId="3" xfId="0" applyFont="1" applyBorder="1"/>
    <xf numFmtId="0" fontId="14" fillId="0" borderId="0" xfId="0" applyFont="1"/>
    <xf numFmtId="0" fontId="15" fillId="0" borderId="0" xfId="0" applyFont="1" applyAlignment="1">
      <alignment horizontal="left" vertical="top"/>
    </xf>
    <xf numFmtId="0" fontId="15" fillId="0" borderId="2" xfId="0" applyFont="1" applyBorder="1"/>
    <xf numFmtId="0" fontId="14" fillId="0" borderId="5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/>
    <xf numFmtId="3" fontId="14" fillId="0" borderId="8" xfId="0" applyNumberFormat="1" applyFont="1" applyBorder="1" applyAlignment="1">
      <alignment wrapText="1"/>
    </xf>
    <xf numFmtId="3" fontId="14" fillId="0" borderId="8" xfId="0" applyNumberFormat="1" applyFont="1" applyBorder="1"/>
    <xf numFmtId="3" fontId="14" fillId="0" borderId="9" xfId="0" applyNumberFormat="1" applyFont="1" applyBorder="1"/>
    <xf numFmtId="3" fontId="14" fillId="0" borderId="0" xfId="0" applyNumberFormat="1" applyFont="1"/>
    <xf numFmtId="3" fontId="16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0" fontId="18" fillId="0" borderId="0" xfId="0" applyFont="1"/>
    <xf numFmtId="0" fontId="14" fillId="0" borderId="5" xfId="0" applyFont="1" applyBorder="1"/>
    <xf numFmtId="3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0" xfId="0" applyFont="1"/>
    <xf numFmtId="3" fontId="19" fillId="0" borderId="0" xfId="0" applyNumberFormat="1" applyFont="1"/>
    <xf numFmtId="3" fontId="1" fillId="0" borderId="1" xfId="5" applyNumberFormat="1" applyFont="1" applyBorder="1"/>
    <xf numFmtId="10" fontId="15" fillId="0" borderId="2" xfId="0" applyNumberFormat="1" applyFont="1" applyBorder="1"/>
    <xf numFmtId="10" fontId="14" fillId="0" borderId="9" xfId="0" applyNumberFormat="1" applyFont="1" applyBorder="1"/>
    <xf numFmtId="3" fontId="15" fillId="0" borderId="0" xfId="0" applyNumberFormat="1" applyFont="1"/>
    <xf numFmtId="0" fontId="14" fillId="0" borderId="5" xfId="0" applyFont="1" applyBorder="1" applyAlignment="1">
      <alignment wrapText="1"/>
    </xf>
    <xf numFmtId="3" fontId="1" fillId="0" borderId="2" xfId="5" applyNumberFormat="1" applyFont="1" applyBorder="1"/>
  </cellXfs>
  <cellStyles count="13">
    <cellStyle name="Normal" xfId="0" builtinId="0"/>
    <cellStyle name="Normal 10" xfId="9" xr:uid="{F798286A-F4EF-45B5-8807-53AFE61130D4}"/>
    <cellStyle name="Normal 11" xfId="10" xr:uid="{549FB29A-0ECB-4E7D-A280-0B7056B950B9}"/>
    <cellStyle name="Normal 12" xfId="11" xr:uid="{0A0E3B30-8CD8-44F6-A77D-715756C99169}"/>
    <cellStyle name="Normal 13" xfId="12" xr:uid="{474A3011-9B7F-449A-AB74-684025FED2DC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1978FA35-62A8-418A-911F-207CD901AA2D}"/>
    <cellStyle name="Normal 9" xfId="8" xr:uid="{87FE2124-B523-4C1A-BEFB-6A94CFE9BF1C}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6CAF0"/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5B3FFC-66E5-4F58-AE81-FE326B38A7C9}" name="PK_12_Membership_by_Grade_1YearChange" displayName="PK_12_Membership_by_Grade_1YearChange" ref="A3:E19" totalsRowShown="0" headerRowDxfId="81" dataDxfId="80" headerRowBorderDxfId="78" tableBorderDxfId="79" totalsRowBorderDxfId="77">
  <autoFilter ref="A3:E19" xr:uid="{5C5B3FFC-66E5-4F58-AE81-FE326B38A7C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AF16B57-C987-41CD-B2D9-F1A476E3DF5A}" name="Grade" dataDxfId="76"/>
    <tableColumn id="2" xr3:uid="{57AB35BD-3500-4384-94E6-683775B62F3B}" name="Pupil Count 2023" dataDxfId="75" dataCellStyle="Normal 6"/>
    <tableColumn id="3" xr3:uid="{7CAB3046-9223-4F8B-90EA-6D7A69D14493}" name="Pupil Count 2024" dataDxfId="74" dataCellStyle="Normal 6"/>
    <tableColumn id="4" xr3:uid="{3272ED97-D416-4679-B8DF-1A679B3CF34E}" name="Count Change From 2023 to 2024" dataDxfId="73"/>
    <tableColumn id="5" xr3:uid="{181FF680-F729-4BAC-8AF5-A3409DC94995}" name="Percent Change From 2023 to 2024" dataDxfId="72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679C1A-27C2-40B6-84F2-935EF8307E8A}" name="PK_12_Membership_by_Grade_10YearChange" displayName="PK_12_Membership_by_Grade_10YearChange" ref="A38:E54" totalsRowShown="0" headerRowDxfId="71" dataDxfId="70" headerRowBorderDxfId="68" tableBorderDxfId="69" totalsRowBorderDxfId="67">
  <autoFilter ref="A38:E54" xr:uid="{EC679C1A-27C2-40B6-84F2-935EF8307E8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62B511F-6987-451A-994B-D8C6F0BAD329}" name="Grade" dataDxfId="66"/>
    <tableColumn id="2" xr3:uid="{2F845518-6440-49CF-8EC4-49355632FEAE}" name="Pupil Count 2014" dataDxfId="65"/>
    <tableColumn id="3" xr3:uid="{E8A7E6BE-05BC-4873-A04F-6C98C5FF879F}" name="Pupil Count 2024" dataDxfId="64" dataCellStyle="Normal 6"/>
    <tableColumn id="4" xr3:uid="{F7D4C926-5711-40F3-9777-0462743A2539}" name="Count Change From 2014 to 2024" dataDxfId="63"/>
    <tableColumn id="5" xr3:uid="{E7998118-1C7D-4647-831B-AD1644CE20C1}" name="Percent Change From 2014 to 2024" dataDxfId="62">
      <calculatedColumnFormula>D39/B39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1275D9-D296-4F3E-BF1A-ED7123EBF5F8}" name="PK_12_Membership_by_Grade_20YearChange" displayName="PK_12_Membership_by_Grade_20YearChange" ref="A56:E72" totalsRowShown="0" headerRowDxfId="61" dataDxfId="60" headerRowBorderDxfId="58" tableBorderDxfId="59" totalsRowBorderDxfId="57">
  <autoFilter ref="A56:E72" xr:uid="{C31275D9-D296-4F3E-BF1A-ED7123EBF5F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FC11125-0AF3-4678-A19C-F055589CA608}" name="Grade" dataDxfId="56"/>
    <tableColumn id="2" xr3:uid="{919BA5E2-44E8-4119-9107-CC25E9C5BAF6}" name="Pupil Count 2004" dataDxfId="55"/>
    <tableColumn id="3" xr3:uid="{1F09726A-138F-4FFD-83E1-A0A95F6B19EC}" name="Pupil Count 2024" dataDxfId="54" dataCellStyle="Normal 6"/>
    <tableColumn id="4" xr3:uid="{DFDBFC2F-3AB2-425E-8F20-8F8D7204DDF3}" name="Count Change From 2004 to 2024" dataDxfId="53"/>
    <tableColumn id="5" xr3:uid="{5D8A15CE-4FF0-4D86-B5E5-E823C62E09E3}" name="Percent Change From 2004 to 2024" dataDxfId="52">
      <calculatedColumnFormula>D57/B57</calculatedColumnFormula>
    </tableColumn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B6BB8C-0010-457E-9B8F-D1E9F147B1B3}" name="PK_12_Membership_by_Grade_1YearChange_DetentionCenterIncluded" displayName="PK_12_Membership_by_Grade_1YearChange_DetentionCenterIncluded" ref="A21:E36" totalsRowShown="0" headerRowDxfId="51" dataDxfId="50" headerRowBorderDxfId="48" tableBorderDxfId="49" totalsRowBorderDxfId="47">
  <tableColumns count="5">
    <tableColumn id="1" xr3:uid="{6687784A-4F7C-49BC-B995-23ECE303AD16}" name="Grade (Detention Center Students Included in Corresponding Grade Level)" dataDxfId="46"/>
    <tableColumn id="2" xr3:uid="{FE7F1A74-2861-4B0C-B38A-25DC15E3B0E6}" name="Pupil Count 2023" dataDxfId="45" dataCellStyle="Normal 6"/>
    <tableColumn id="3" xr3:uid="{1D336B33-A63A-4E6F-9FBE-FFCE636ED331}" name="Pupil Count 2024" dataDxfId="44" dataCellStyle="Normal 6"/>
    <tableColumn id="4" xr3:uid="{862897A5-CAF3-451A-8A17-3A1EA4E63818}" name="Count Change From 2023 to 2024" dataDxfId="43"/>
    <tableColumn id="5" xr3:uid="{A615D0F0-A035-4853-93BF-FB8A5379E715}" name="Percent Change From 2023 to 2024" dataDxfId="42">
      <calculatedColumnFormula>D22/B22</calculatedColumnFormula>
    </tableColumn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E3A21E-7C29-49A8-BD0E-A246BC49A63B}" name="Historical_Totals_By_Grade_Level" displayName="Historical_Totals_By_Grade_Level" ref="A1:AS19" totalsRowShown="0" headerRowDxfId="41" headerRowBorderDxfId="39" tableBorderDxfId="40" totalsRowBorderDxfId="38">
  <autoFilter ref="A1:AS19" xr:uid="{50E3A21E-7C29-49A8-BD0E-A246BC49A6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</autoFilter>
  <tableColumns count="45">
    <tableColumn id="1" xr3:uid="{7D9EC2BA-7FD4-487E-B242-0DC449842E5D}" name="Grade" dataDxfId="37"/>
    <tableColumn id="2" xr3:uid="{4A9210B5-8711-4E1F-BBD2-7D939F6F4209}" name="1981-1982" dataDxfId="36"/>
    <tableColumn id="3" xr3:uid="{514FBB2B-8431-473D-A11B-E8A88D47A0DA}" name="1982-1983" dataDxfId="35"/>
    <tableColumn id="4" xr3:uid="{95951D88-1A32-4C19-898A-7906E36DCFF8}" name="1983-1984" dataDxfId="34"/>
    <tableColumn id="5" xr3:uid="{95FADF4D-4C70-4A91-9641-84BF817C3002}" name="1984-1985" dataDxfId="33"/>
    <tableColumn id="6" xr3:uid="{D9013A9D-CEF1-4985-B82C-F12BD05FAEA2}" name="1985-1986" dataDxfId="32"/>
    <tableColumn id="7" xr3:uid="{D00CC1BA-793F-4E6C-9881-C805D0C6E860}" name="1986-1987" dataDxfId="31"/>
    <tableColumn id="8" xr3:uid="{189ED243-7E74-495E-BB4F-D33E517A2E45}" name="1987-1988" dataDxfId="30"/>
    <tableColumn id="9" xr3:uid="{EA54C45F-EF17-43E1-9E1F-14636B4CAAA2}" name="1988-1989" dataDxfId="29"/>
    <tableColumn id="10" xr3:uid="{3A6C2A78-56B3-4EBA-8057-A73D1DA7266A}" name="1989-1990" dataDxfId="28"/>
    <tableColumn id="11" xr3:uid="{C855B13A-45B6-4228-96D5-D3BC69FE27EE}" name="1990-1991" dataDxfId="27"/>
    <tableColumn id="12" xr3:uid="{DE6024F5-878A-4567-B60F-EC744DF2E3BC}" name="1991-1992" dataDxfId="26"/>
    <tableColumn id="13" xr3:uid="{1F81A26D-74FB-47AA-BADE-7DDDF2C1A700}" name="1992-1993" dataDxfId="25"/>
    <tableColumn id="14" xr3:uid="{443622BB-0743-4B36-A958-918AAF9E64A1}" name="1993-1994" dataDxfId="24"/>
    <tableColumn id="15" xr3:uid="{B09EC721-4760-482C-9064-3DC6A8E44127}" name="1994-1995" dataDxfId="23"/>
    <tableColumn id="16" xr3:uid="{70708A70-2F80-40FB-A647-48615FA2AF87}" name="1995-1996" dataDxfId="22"/>
    <tableColumn id="17" xr3:uid="{41ADFC30-9019-45BA-BD98-15854C1CE2A6}" name="1996-1997" dataDxfId="21"/>
    <tableColumn id="18" xr3:uid="{9E97DE6A-1BA8-4712-886F-D6101D93DB4E}" name="1997-1998" dataDxfId="20"/>
    <tableColumn id="19" xr3:uid="{914DF72F-813B-4E2E-8B79-0DE5243D3DB0}" name="1998-1999" dataDxfId="19"/>
    <tableColumn id="20" xr3:uid="{F5F9B0F1-F34F-4258-8BAC-F3D38D0A88FC}" name="1999-2000" dataDxfId="18"/>
    <tableColumn id="21" xr3:uid="{90C05D3E-5244-4ABE-81A8-3C0D8E4B90C5}" name="2000-2001" dataDxfId="17"/>
    <tableColumn id="22" xr3:uid="{A55C811B-3878-488A-8A60-8DB260849BB1}" name="2001-2002" dataDxfId="16"/>
    <tableColumn id="23" xr3:uid="{18089DB1-09BE-466A-B112-3148A59E5CB8}" name="2002-2003" dataDxfId="15"/>
    <tableColumn id="24" xr3:uid="{36051BCF-648C-4D69-883E-AAD4BDD528EE}" name="2003-2004" dataDxfId="14"/>
    <tableColumn id="25" xr3:uid="{B04A32C9-CCBB-4072-BEA0-D97DF77CA01F}" name="2004-2005" dataDxfId="13"/>
    <tableColumn id="26" xr3:uid="{1AE13C8D-7B1A-404B-81A8-6A858DA2A433}" name="2005-2006" dataDxfId="12"/>
    <tableColumn id="27" xr3:uid="{1B74FAC0-EA96-45BE-89E4-D55EBE486B5D}" name="2006-2007" dataDxfId="11"/>
    <tableColumn id="28" xr3:uid="{0734F577-CAFC-4746-8B35-29AE0B43B595}" name="2007-2008" dataDxfId="10"/>
    <tableColumn id="29" xr3:uid="{072BFB95-E728-4B0A-92A8-3D7FD0ABC58E}" name="2008-2009" dataDxfId="9"/>
    <tableColumn id="30" xr3:uid="{1711EA56-7144-45E8-83E6-F2D28A33A7A5}" name="2009-2010" dataDxfId="8"/>
    <tableColumn id="31" xr3:uid="{2912B12D-5884-4E6B-B679-E44E3E57B9BA}" name="2010-2011" dataDxfId="7"/>
    <tableColumn id="32" xr3:uid="{9F6219C6-6A1B-472C-AE21-B546C7FF189E}" name="2011-2012" dataDxfId="6"/>
    <tableColumn id="33" xr3:uid="{82563B94-DB73-40D4-9813-3C285BF717A3}" name="2012-2013" dataDxfId="5"/>
    <tableColumn id="34" xr3:uid="{5DD2345A-C29B-45C8-97BA-78D7BC228898}" name="2013-2014" dataDxfId="4"/>
    <tableColumn id="35" xr3:uid="{3F1B58FF-6779-4C96-80CF-303A61E60115}" name="2014-2015" dataDxfId="3"/>
    <tableColumn id="36" xr3:uid="{AC277CBE-96F5-4B5E-A82F-DED109349CEC}" name="2015-2016" dataDxfId="2"/>
    <tableColumn id="37" xr3:uid="{22E53C57-7AEA-4979-AE44-994D7BE891E2}" name="2016-2017" dataDxfId="1"/>
    <tableColumn id="38" xr3:uid="{8B717970-135F-444E-8032-C6961136D6EB}" name="2017-2018" dataDxfId="0"/>
    <tableColumn id="39" xr3:uid="{969B30EC-F577-4B7C-A5BD-540090AA63F0}" name="2018-2019"/>
    <tableColumn id="40" xr3:uid="{6D65C7AF-61EA-4960-A15A-BB1EF2077610}" name="2019-2020"/>
    <tableColumn id="41" xr3:uid="{64E66375-23CF-4D0F-B356-4605B8833F68}" name="2020-2021"/>
    <tableColumn id="42" xr3:uid="{18E125D9-80F1-4AAD-8546-4383C5F44370}" name="2021-2022"/>
    <tableColumn id="43" xr3:uid="{7076B9CC-EE59-4ACB-92B7-CE3436EC35A3}" name="2022-2023"/>
    <tableColumn id="44" xr3:uid="{7E7B2012-DF03-46CD-9F95-52FB1F259796}" name="2023-2024"/>
    <tableColumn id="45" xr3:uid="{5D3AFC31-4638-4F06-BE5F-9CDBD6B32F54}" name="2024-2025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workbookViewId="0">
      <selection activeCell="D16" sqref="D16"/>
    </sheetView>
  </sheetViews>
  <sheetFormatPr defaultColWidth="8.7109375" defaultRowHeight="12.75"/>
  <cols>
    <col min="1" max="1" width="22.28515625" style="24" customWidth="1"/>
    <col min="2" max="2" width="17.28515625" style="24" customWidth="1"/>
    <col min="3" max="3" width="17.28515625" style="25" customWidth="1"/>
    <col min="4" max="4" width="30.7109375" style="24" bestFit="1" customWidth="1"/>
    <col min="5" max="5" width="32.140625" style="24" bestFit="1" customWidth="1"/>
    <col min="6" max="6" width="8.7109375" style="24"/>
    <col min="7" max="7" width="14.5703125" style="24" customWidth="1"/>
    <col min="8" max="8" width="9.140625" style="25"/>
    <col min="9" max="12" width="8.7109375" style="24"/>
    <col min="13" max="13" width="14.5703125" style="24" customWidth="1"/>
    <col min="14" max="16384" width="8.7109375" style="24"/>
  </cols>
  <sheetData>
    <row r="1" spans="1:5" s="19" customFormat="1" ht="21">
      <c r="A1" s="17" t="s">
        <v>0</v>
      </c>
      <c r="B1" s="18"/>
      <c r="C1" s="18"/>
      <c r="D1" s="18"/>
      <c r="E1" s="18"/>
    </row>
    <row r="2" spans="1:5" s="6" customFormat="1" ht="21">
      <c r="A2" s="17" t="s">
        <v>1</v>
      </c>
      <c r="B2" s="18"/>
      <c r="C2" s="18"/>
      <c r="D2" s="18"/>
      <c r="E2" s="18"/>
    </row>
    <row r="3" spans="1:5" ht="15">
      <c r="A3" s="20" t="s">
        <v>2</v>
      </c>
      <c r="B3" s="21" t="s">
        <v>3</v>
      </c>
      <c r="C3" s="21" t="s">
        <v>4</v>
      </c>
      <c r="D3" s="22" t="s">
        <v>5</v>
      </c>
      <c r="E3" s="23" t="s">
        <v>6</v>
      </c>
    </row>
    <row r="4" spans="1:5" ht="15">
      <c r="A4" s="5" t="s">
        <v>7</v>
      </c>
      <c r="B4" s="26">
        <v>32060</v>
      </c>
      <c r="C4" s="26">
        <v>31861</v>
      </c>
      <c r="D4" s="2">
        <f>C4-B4</f>
        <v>-199</v>
      </c>
      <c r="E4" s="27">
        <f>D4/B4</f>
        <v>-6.2071116656269498E-3</v>
      </c>
    </row>
    <row r="5" spans="1:5" ht="15">
      <c r="A5" s="5" t="s">
        <v>8</v>
      </c>
      <c r="B5" s="26">
        <v>58636</v>
      </c>
      <c r="C5" s="26">
        <v>58604</v>
      </c>
      <c r="D5" s="2">
        <f t="shared" ref="D5:D18" si="0">C5-B5</f>
        <v>-32</v>
      </c>
      <c r="E5" s="27">
        <f t="shared" ref="E5:E18" si="1">D5/B5</f>
        <v>-5.4573981854151034E-4</v>
      </c>
    </row>
    <row r="6" spans="1:5" ht="15">
      <c r="A6" s="5" t="s">
        <v>9</v>
      </c>
      <c r="B6" s="26">
        <v>60877</v>
      </c>
      <c r="C6" s="26">
        <v>59993</v>
      </c>
      <c r="D6" s="2">
        <f t="shared" si="0"/>
        <v>-884</v>
      </c>
      <c r="E6" s="27">
        <f t="shared" si="1"/>
        <v>-1.4521083496230103E-2</v>
      </c>
    </row>
    <row r="7" spans="1:5" ht="15">
      <c r="A7" s="5" t="s">
        <v>10</v>
      </c>
      <c r="B7" s="26">
        <v>64118</v>
      </c>
      <c r="C7" s="26">
        <v>62029</v>
      </c>
      <c r="D7" s="2">
        <f t="shared" si="0"/>
        <v>-2089</v>
      </c>
      <c r="E7" s="27">
        <f t="shared" si="1"/>
        <v>-3.2580554602451732E-2</v>
      </c>
    </row>
    <row r="8" spans="1:5" ht="15">
      <c r="A8" s="5" t="s">
        <v>11</v>
      </c>
      <c r="B8" s="26">
        <v>62075</v>
      </c>
      <c r="C8" s="26">
        <v>65161</v>
      </c>
      <c r="D8" s="2">
        <f t="shared" si="0"/>
        <v>3086</v>
      </c>
      <c r="E8" s="27">
        <f t="shared" si="1"/>
        <v>4.9714055577929926E-2</v>
      </c>
    </row>
    <row r="9" spans="1:5" ht="15">
      <c r="A9" s="5" t="s">
        <v>12</v>
      </c>
      <c r="B9" s="26">
        <v>63398</v>
      </c>
      <c r="C9" s="26">
        <v>62907</v>
      </c>
      <c r="D9" s="2">
        <f t="shared" si="0"/>
        <v>-491</v>
      </c>
      <c r="E9" s="27">
        <f t="shared" si="1"/>
        <v>-7.7447238083220293E-3</v>
      </c>
    </row>
    <row r="10" spans="1:5" ht="15">
      <c r="A10" s="5" t="s">
        <v>13</v>
      </c>
      <c r="B10" s="26">
        <v>63197</v>
      </c>
      <c r="C10" s="26">
        <v>64319</v>
      </c>
      <c r="D10" s="2">
        <f t="shared" si="0"/>
        <v>1122</v>
      </c>
      <c r="E10" s="27">
        <f t="shared" si="1"/>
        <v>1.7754007310473597E-2</v>
      </c>
    </row>
    <row r="11" spans="1:5" ht="15">
      <c r="A11" s="5" t="s">
        <v>14</v>
      </c>
      <c r="B11" s="26">
        <v>63637</v>
      </c>
      <c r="C11" s="26">
        <v>63916</v>
      </c>
      <c r="D11" s="2">
        <f t="shared" si="0"/>
        <v>279</v>
      </c>
      <c r="E11" s="27">
        <f t="shared" si="1"/>
        <v>4.3842418718669958E-3</v>
      </c>
    </row>
    <row r="12" spans="1:5" ht="15">
      <c r="A12" s="5" t="s">
        <v>15</v>
      </c>
      <c r="B12" s="26">
        <v>64778</v>
      </c>
      <c r="C12" s="26">
        <v>64490</v>
      </c>
      <c r="D12" s="2">
        <f t="shared" si="0"/>
        <v>-288</v>
      </c>
      <c r="E12" s="27">
        <f t="shared" si="1"/>
        <v>-4.4459538732285649E-3</v>
      </c>
    </row>
    <row r="13" spans="1:5" ht="15">
      <c r="A13" s="5" t="s">
        <v>16</v>
      </c>
      <c r="B13" s="26">
        <v>65760</v>
      </c>
      <c r="C13" s="26">
        <v>65433</v>
      </c>
      <c r="D13" s="2">
        <f t="shared" si="0"/>
        <v>-327</v>
      </c>
      <c r="E13" s="27">
        <f t="shared" si="1"/>
        <v>-4.9726277372262777E-3</v>
      </c>
    </row>
    <row r="14" spans="1:5" ht="15">
      <c r="A14" s="5" t="s">
        <v>17</v>
      </c>
      <c r="B14" s="26">
        <v>70076</v>
      </c>
      <c r="C14" s="26">
        <v>68788</v>
      </c>
      <c r="D14" s="2">
        <f t="shared" si="0"/>
        <v>-1288</v>
      </c>
      <c r="E14" s="27">
        <f t="shared" si="1"/>
        <v>-1.8380044523089216E-2</v>
      </c>
    </row>
    <row r="15" spans="1:5" ht="15">
      <c r="A15" s="5" t="s">
        <v>18</v>
      </c>
      <c r="B15" s="26">
        <v>70534</v>
      </c>
      <c r="C15" s="26">
        <v>69209</v>
      </c>
      <c r="D15" s="2">
        <f t="shared" si="0"/>
        <v>-1325</v>
      </c>
      <c r="E15" s="27">
        <f t="shared" si="1"/>
        <v>-1.8785266679899056E-2</v>
      </c>
    </row>
    <row r="16" spans="1:5" ht="15">
      <c r="A16" s="5" t="s">
        <v>19</v>
      </c>
      <c r="B16" s="26">
        <v>68955</v>
      </c>
      <c r="C16" s="26">
        <v>69455</v>
      </c>
      <c r="D16" s="2">
        <f t="shared" si="0"/>
        <v>500</v>
      </c>
      <c r="E16" s="27">
        <f t="shared" si="1"/>
        <v>7.2511057936335294E-3</v>
      </c>
    </row>
    <row r="17" spans="1:8" ht="15">
      <c r="A17" s="5" t="s">
        <v>20</v>
      </c>
      <c r="B17" s="26">
        <v>73188</v>
      </c>
      <c r="C17" s="26">
        <v>74727</v>
      </c>
      <c r="D17" s="2">
        <f t="shared" si="0"/>
        <v>1539</v>
      </c>
      <c r="E17" s="27">
        <f t="shared" si="1"/>
        <v>2.1028037383177569E-2</v>
      </c>
    </row>
    <row r="18" spans="1:8" ht="15">
      <c r="A18" s="5" t="s">
        <v>21</v>
      </c>
      <c r="B18" s="26">
        <v>175</v>
      </c>
      <c r="C18" s="26">
        <v>173</v>
      </c>
      <c r="D18" s="2">
        <f t="shared" si="0"/>
        <v>-2</v>
      </c>
      <c r="E18" s="27">
        <f t="shared" si="1"/>
        <v>-1.1428571428571429E-2</v>
      </c>
    </row>
    <row r="19" spans="1:8" ht="15">
      <c r="A19" s="12" t="s">
        <v>22</v>
      </c>
      <c r="B19" s="14">
        <f>SUM(B4:B18)</f>
        <v>881464</v>
      </c>
      <c r="C19" s="14">
        <f>SUM(C4:C18)</f>
        <v>881065</v>
      </c>
      <c r="D19" s="14">
        <f>SUM(D4:D18)</f>
        <v>-399</v>
      </c>
      <c r="E19" s="28">
        <f>D19/B19</f>
        <v>-4.5265603586760209E-4</v>
      </c>
    </row>
    <row r="20" spans="1:8" ht="15">
      <c r="A20" s="3"/>
      <c r="B20" s="3"/>
      <c r="C20" s="29"/>
      <c r="D20" s="3"/>
      <c r="E20" s="3"/>
      <c r="H20" s="24"/>
    </row>
    <row r="21" spans="1:8" ht="75">
      <c r="A21" s="30" t="s">
        <v>23</v>
      </c>
      <c r="B21" s="21" t="s">
        <v>3</v>
      </c>
      <c r="C21" s="21" t="s">
        <v>4</v>
      </c>
      <c r="D21" s="22" t="s">
        <v>5</v>
      </c>
      <c r="E21" s="23" t="s">
        <v>6</v>
      </c>
      <c r="H21" s="24"/>
    </row>
    <row r="22" spans="1:8" ht="15">
      <c r="A22" s="5" t="s">
        <v>7</v>
      </c>
      <c r="B22" s="26">
        <v>32060</v>
      </c>
      <c r="C22" s="26">
        <v>31861</v>
      </c>
      <c r="D22" s="2">
        <f>C22-B22</f>
        <v>-199</v>
      </c>
      <c r="E22" s="27">
        <f>D22/B22</f>
        <v>-6.2071116656269498E-3</v>
      </c>
      <c r="H22" s="24"/>
    </row>
    <row r="23" spans="1:8" ht="15">
      <c r="A23" s="5" t="s">
        <v>8</v>
      </c>
      <c r="B23" s="26">
        <v>58636</v>
      </c>
      <c r="C23" s="26">
        <v>58604</v>
      </c>
      <c r="D23" s="2">
        <f t="shared" ref="D23:D35" si="2">C23-B23</f>
        <v>-32</v>
      </c>
      <c r="E23" s="27">
        <f t="shared" ref="E23:E35" si="3">D23/B23</f>
        <v>-5.4573981854151034E-4</v>
      </c>
      <c r="H23" s="24"/>
    </row>
    <row r="24" spans="1:8" ht="15">
      <c r="A24" s="5" t="s">
        <v>9</v>
      </c>
      <c r="B24" s="26">
        <v>60877</v>
      </c>
      <c r="C24" s="26">
        <v>59993</v>
      </c>
      <c r="D24" s="2">
        <f t="shared" si="2"/>
        <v>-884</v>
      </c>
      <c r="E24" s="27">
        <f t="shared" si="3"/>
        <v>-1.4521083496230103E-2</v>
      </c>
      <c r="H24" s="24"/>
    </row>
    <row r="25" spans="1:8" ht="15">
      <c r="A25" s="5" t="s">
        <v>10</v>
      </c>
      <c r="B25" s="26">
        <v>64118</v>
      </c>
      <c r="C25" s="26">
        <v>62029</v>
      </c>
      <c r="D25" s="2">
        <f t="shared" si="2"/>
        <v>-2089</v>
      </c>
      <c r="E25" s="27">
        <f t="shared" si="3"/>
        <v>-3.2580554602451732E-2</v>
      </c>
      <c r="H25" s="24"/>
    </row>
    <row r="26" spans="1:8" ht="15">
      <c r="A26" s="5" t="s">
        <v>11</v>
      </c>
      <c r="B26" s="26">
        <v>62075</v>
      </c>
      <c r="C26" s="26">
        <v>65161</v>
      </c>
      <c r="D26" s="2">
        <f t="shared" si="2"/>
        <v>3086</v>
      </c>
      <c r="E26" s="27">
        <f t="shared" si="3"/>
        <v>4.9714055577929926E-2</v>
      </c>
      <c r="H26" s="24"/>
    </row>
    <row r="27" spans="1:8" ht="15">
      <c r="A27" s="5" t="s">
        <v>12</v>
      </c>
      <c r="B27" s="26">
        <v>63398</v>
      </c>
      <c r="C27" s="26">
        <v>62907</v>
      </c>
      <c r="D27" s="2">
        <f t="shared" si="2"/>
        <v>-491</v>
      </c>
      <c r="E27" s="27">
        <f t="shared" si="3"/>
        <v>-7.7447238083220293E-3</v>
      </c>
      <c r="H27" s="24"/>
    </row>
    <row r="28" spans="1:8" ht="15">
      <c r="A28" s="5" t="s">
        <v>13</v>
      </c>
      <c r="B28" s="26">
        <v>63197</v>
      </c>
      <c r="C28" s="26">
        <v>64319</v>
      </c>
      <c r="D28" s="2">
        <f t="shared" si="2"/>
        <v>1122</v>
      </c>
      <c r="E28" s="27">
        <f t="shared" si="3"/>
        <v>1.7754007310473597E-2</v>
      </c>
      <c r="H28" s="24"/>
    </row>
    <row r="29" spans="1:8" ht="15">
      <c r="A29" s="5" t="s">
        <v>14</v>
      </c>
      <c r="B29" s="26">
        <v>63638</v>
      </c>
      <c r="C29" s="26">
        <v>63916</v>
      </c>
      <c r="D29" s="2">
        <f t="shared" si="2"/>
        <v>278</v>
      </c>
      <c r="E29" s="27">
        <f t="shared" si="3"/>
        <v>4.3684590967660829E-3</v>
      </c>
      <c r="H29" s="24"/>
    </row>
    <row r="30" spans="1:8" ht="15">
      <c r="A30" s="5" t="s">
        <v>15</v>
      </c>
      <c r="B30" s="26">
        <v>64786</v>
      </c>
      <c r="C30" s="26">
        <v>64491</v>
      </c>
      <c r="D30" s="2">
        <f t="shared" si="2"/>
        <v>-295</v>
      </c>
      <c r="E30" s="27">
        <f t="shared" si="3"/>
        <v>-4.553452906492143E-3</v>
      </c>
      <c r="H30" s="24"/>
    </row>
    <row r="31" spans="1:8" ht="15">
      <c r="A31" s="5" t="s">
        <v>16</v>
      </c>
      <c r="B31" s="26">
        <v>65776</v>
      </c>
      <c r="C31" s="26">
        <v>65448</v>
      </c>
      <c r="D31" s="2">
        <f t="shared" si="2"/>
        <v>-328</v>
      </c>
      <c r="E31" s="27">
        <f t="shared" si="3"/>
        <v>-4.9866212600340552E-3</v>
      </c>
      <c r="H31" s="24"/>
    </row>
    <row r="32" spans="1:8" ht="15">
      <c r="A32" s="5" t="s">
        <v>17</v>
      </c>
      <c r="B32" s="26">
        <v>70104</v>
      </c>
      <c r="C32" s="26">
        <v>68823</v>
      </c>
      <c r="D32" s="2">
        <f t="shared" si="2"/>
        <v>-1281</v>
      </c>
      <c r="E32" s="27">
        <f t="shared" si="3"/>
        <v>-1.827285176309483E-2</v>
      </c>
      <c r="H32" s="24"/>
    </row>
    <row r="33" spans="1:8" ht="15">
      <c r="A33" s="5" t="s">
        <v>18</v>
      </c>
      <c r="B33" s="26">
        <v>70578</v>
      </c>
      <c r="C33" s="26">
        <v>69249</v>
      </c>
      <c r="D33" s="2">
        <f t="shared" si="2"/>
        <v>-1329</v>
      </c>
      <c r="E33" s="27">
        <f t="shared" si="3"/>
        <v>-1.8830230383405595E-2</v>
      </c>
      <c r="H33" s="24"/>
    </row>
    <row r="34" spans="1:8" ht="15">
      <c r="A34" s="5" t="s">
        <v>19</v>
      </c>
      <c r="B34" s="26">
        <v>69001</v>
      </c>
      <c r="C34" s="26">
        <v>69501</v>
      </c>
      <c r="D34" s="2">
        <f t="shared" si="2"/>
        <v>500</v>
      </c>
      <c r="E34" s="27">
        <f t="shared" si="3"/>
        <v>7.246271793162418E-3</v>
      </c>
      <c r="H34" s="24"/>
    </row>
    <row r="35" spans="1:8" ht="15">
      <c r="A35" s="5" t="s">
        <v>20</v>
      </c>
      <c r="B35" s="26">
        <v>73220</v>
      </c>
      <c r="C35" s="26">
        <v>74763</v>
      </c>
      <c r="D35" s="2">
        <f t="shared" si="2"/>
        <v>1543</v>
      </c>
      <c r="E35" s="27">
        <f t="shared" si="3"/>
        <v>2.1073477192024036E-2</v>
      </c>
      <c r="H35" s="24"/>
    </row>
    <row r="36" spans="1:8" ht="15">
      <c r="A36" s="12" t="s">
        <v>22</v>
      </c>
      <c r="B36" s="14">
        <f>SUM(B22:B35)</f>
        <v>881464</v>
      </c>
      <c r="C36" s="14">
        <f>SUM(C22:C35)</f>
        <v>881065</v>
      </c>
      <c r="D36" s="14">
        <f>SUM(D22:D35)</f>
        <v>-399</v>
      </c>
      <c r="E36" s="28">
        <f>D36/B36</f>
        <v>-4.5265603586760209E-4</v>
      </c>
      <c r="H36" s="24"/>
    </row>
    <row r="37" spans="1:8" ht="15">
      <c r="A37" s="3"/>
      <c r="B37" s="3"/>
      <c r="C37" s="29"/>
      <c r="D37" s="3"/>
      <c r="E37" s="3"/>
      <c r="H37" s="24"/>
    </row>
    <row r="38" spans="1:8" ht="15">
      <c r="A38" s="20" t="s">
        <v>2</v>
      </c>
      <c r="B38" s="22" t="s">
        <v>24</v>
      </c>
      <c r="C38" s="21" t="s">
        <v>4</v>
      </c>
      <c r="D38" s="22" t="s">
        <v>25</v>
      </c>
      <c r="E38" s="23" t="s">
        <v>26</v>
      </c>
      <c r="H38" s="24"/>
    </row>
    <row r="39" spans="1:8" ht="15">
      <c r="A39" s="5" t="s">
        <v>7</v>
      </c>
      <c r="B39" s="4">
        <v>31663</v>
      </c>
      <c r="C39" s="26">
        <v>31861</v>
      </c>
      <c r="D39" s="2">
        <f>C39-B39</f>
        <v>198</v>
      </c>
      <c r="E39" s="27">
        <f>D39/B39</f>
        <v>6.2533556517070394E-3</v>
      </c>
      <c r="H39" s="24"/>
    </row>
    <row r="40" spans="1:8" ht="15">
      <c r="A40" s="5" t="s">
        <v>8</v>
      </c>
      <c r="B40" s="4">
        <v>66068</v>
      </c>
      <c r="C40" s="26">
        <v>58604</v>
      </c>
      <c r="D40" s="2">
        <f t="shared" ref="D40:D53" si="4">C40-B40</f>
        <v>-7464</v>
      </c>
      <c r="E40" s="27">
        <f t="shared" ref="E40:E53" si="5">D40/B40</f>
        <v>-0.1129745111097657</v>
      </c>
      <c r="H40" s="24"/>
    </row>
    <row r="41" spans="1:8" ht="15">
      <c r="A41" s="5" t="s">
        <v>9</v>
      </c>
      <c r="B41" s="4">
        <v>68905</v>
      </c>
      <c r="C41" s="26">
        <v>59993</v>
      </c>
      <c r="D41" s="2">
        <f t="shared" si="4"/>
        <v>-8912</v>
      </c>
      <c r="E41" s="27">
        <f t="shared" si="5"/>
        <v>-0.12933749365067848</v>
      </c>
      <c r="H41" s="24"/>
    </row>
    <row r="42" spans="1:8" ht="15">
      <c r="A42" s="5" t="s">
        <v>10</v>
      </c>
      <c r="B42" s="4">
        <v>68687</v>
      </c>
      <c r="C42" s="26">
        <v>62029</v>
      </c>
      <c r="D42" s="2">
        <f t="shared" si="4"/>
        <v>-6658</v>
      </c>
      <c r="E42" s="27">
        <f t="shared" si="5"/>
        <v>-9.6932461746764315E-2</v>
      </c>
      <c r="H42" s="24"/>
    </row>
    <row r="43" spans="1:8" ht="15">
      <c r="A43" s="5" t="s">
        <v>11</v>
      </c>
      <c r="B43" s="4">
        <v>67829</v>
      </c>
      <c r="C43" s="26">
        <v>65161</v>
      </c>
      <c r="D43" s="2">
        <f t="shared" si="4"/>
        <v>-2668</v>
      </c>
      <c r="E43" s="27">
        <f t="shared" si="5"/>
        <v>-3.9334208082088783E-2</v>
      </c>
      <c r="H43" s="24"/>
    </row>
    <row r="44" spans="1:8" ht="15">
      <c r="A44" s="5" t="s">
        <v>12</v>
      </c>
      <c r="B44" s="4">
        <v>66809</v>
      </c>
      <c r="C44" s="26">
        <v>62907</v>
      </c>
      <c r="D44" s="2">
        <f t="shared" si="4"/>
        <v>-3902</v>
      </c>
      <c r="E44" s="27">
        <f t="shared" si="5"/>
        <v>-5.8405304674519903E-2</v>
      </c>
      <c r="H44" s="24"/>
    </row>
    <row r="45" spans="1:8" ht="15">
      <c r="A45" s="5" t="s">
        <v>13</v>
      </c>
      <c r="B45" s="4">
        <v>66610</v>
      </c>
      <c r="C45" s="26">
        <v>64319</v>
      </c>
      <c r="D45" s="2">
        <f t="shared" si="4"/>
        <v>-2291</v>
      </c>
      <c r="E45" s="27">
        <f t="shared" si="5"/>
        <v>-3.4394235099834858E-2</v>
      </c>
      <c r="H45" s="24"/>
    </row>
    <row r="46" spans="1:8" ht="15">
      <c r="A46" s="5" t="s">
        <v>14</v>
      </c>
      <c r="B46" s="4">
        <v>67030</v>
      </c>
      <c r="C46" s="26">
        <v>63916</v>
      </c>
      <c r="D46" s="2">
        <f t="shared" si="4"/>
        <v>-3114</v>
      </c>
      <c r="E46" s="27">
        <f t="shared" si="5"/>
        <v>-4.6456810383410416E-2</v>
      </c>
      <c r="H46" s="24"/>
    </row>
    <row r="47" spans="1:8" ht="15">
      <c r="A47" s="5" t="s">
        <v>15</v>
      </c>
      <c r="B47" s="4">
        <v>65637</v>
      </c>
      <c r="C47" s="26">
        <v>64490</v>
      </c>
      <c r="D47" s="2">
        <f t="shared" si="4"/>
        <v>-1147</v>
      </c>
      <c r="E47" s="27">
        <f t="shared" si="5"/>
        <v>-1.7474899827841003E-2</v>
      </c>
      <c r="H47" s="24"/>
    </row>
    <row r="48" spans="1:8" ht="15">
      <c r="A48" s="5" t="s">
        <v>16</v>
      </c>
      <c r="B48" s="4">
        <v>65099</v>
      </c>
      <c r="C48" s="26">
        <v>65433</v>
      </c>
      <c r="D48" s="2">
        <f t="shared" si="4"/>
        <v>334</v>
      </c>
      <c r="E48" s="27">
        <f t="shared" si="5"/>
        <v>5.1306471681592655E-3</v>
      </c>
      <c r="H48" s="24"/>
    </row>
    <row r="49" spans="1:8" ht="15">
      <c r="A49" s="5" t="s">
        <v>17</v>
      </c>
      <c r="B49" s="4">
        <v>66583</v>
      </c>
      <c r="C49" s="26">
        <v>68788</v>
      </c>
      <c r="D49" s="2">
        <f t="shared" si="4"/>
        <v>2205</v>
      </c>
      <c r="E49" s="27">
        <f t="shared" si="5"/>
        <v>3.3116561284411934E-2</v>
      </c>
      <c r="H49" s="24"/>
    </row>
    <row r="50" spans="1:8" ht="15">
      <c r="A50" s="5" t="s">
        <v>18</v>
      </c>
      <c r="B50" s="4">
        <v>63648</v>
      </c>
      <c r="C50" s="26">
        <v>69209</v>
      </c>
      <c r="D50" s="2">
        <f t="shared" si="4"/>
        <v>5561</v>
      </c>
      <c r="E50" s="27">
        <f t="shared" si="5"/>
        <v>8.7371166415284057E-2</v>
      </c>
      <c r="H50" s="24"/>
    </row>
    <row r="51" spans="1:8" ht="15">
      <c r="A51" s="5" t="s">
        <v>19</v>
      </c>
      <c r="B51" s="4">
        <v>61298</v>
      </c>
      <c r="C51" s="26">
        <v>69455</v>
      </c>
      <c r="D51" s="2">
        <f t="shared" si="4"/>
        <v>8157</v>
      </c>
      <c r="E51" s="27">
        <f t="shared" si="5"/>
        <v>0.1330712258148716</v>
      </c>
      <c r="H51" s="24"/>
    </row>
    <row r="52" spans="1:8" ht="15">
      <c r="A52" s="5" t="s">
        <v>20</v>
      </c>
      <c r="B52" s="4">
        <v>62968</v>
      </c>
      <c r="C52" s="26">
        <v>74727</v>
      </c>
      <c r="D52" s="2">
        <f t="shared" si="4"/>
        <v>11759</v>
      </c>
      <c r="E52" s="27">
        <f t="shared" si="5"/>
        <v>0.18674564858340745</v>
      </c>
      <c r="H52" s="24"/>
    </row>
    <row r="53" spans="1:8" ht="15">
      <c r="A53" s="5" t="s">
        <v>21</v>
      </c>
      <c r="B53" s="4">
        <v>172</v>
      </c>
      <c r="C53" s="26">
        <v>173</v>
      </c>
      <c r="D53" s="2">
        <f t="shared" si="4"/>
        <v>1</v>
      </c>
      <c r="E53" s="27">
        <f t="shared" si="5"/>
        <v>5.8139534883720929E-3</v>
      </c>
      <c r="H53" s="24"/>
    </row>
    <row r="54" spans="1:8" ht="15">
      <c r="A54" s="12" t="s">
        <v>22</v>
      </c>
      <c r="B54" s="14">
        <f>SUM(B39:B53)</f>
        <v>889006</v>
      </c>
      <c r="C54" s="14">
        <f>SUM(C39:C53)</f>
        <v>881065</v>
      </c>
      <c r="D54" s="14">
        <f>SUM(D39:D53)</f>
        <v>-7941</v>
      </c>
      <c r="E54" s="28">
        <f>D54/B54</f>
        <v>-8.9324481499562427E-3</v>
      </c>
      <c r="H54" s="24"/>
    </row>
    <row r="55" spans="1:8" ht="15">
      <c r="A55" s="3"/>
      <c r="B55" s="3"/>
      <c r="C55" s="29"/>
      <c r="D55" s="3"/>
      <c r="E55" s="3"/>
      <c r="H55" s="24"/>
    </row>
    <row r="56" spans="1:8" ht="15">
      <c r="A56" s="20" t="s">
        <v>2</v>
      </c>
      <c r="B56" s="22" t="s">
        <v>27</v>
      </c>
      <c r="C56" s="21" t="s">
        <v>4</v>
      </c>
      <c r="D56" s="22" t="s">
        <v>28</v>
      </c>
      <c r="E56" s="23" t="s">
        <v>29</v>
      </c>
      <c r="H56" s="24"/>
    </row>
    <row r="57" spans="1:8" ht="15">
      <c r="A57" s="5" t="s">
        <v>7</v>
      </c>
      <c r="B57" s="4">
        <v>21395</v>
      </c>
      <c r="C57" s="26">
        <v>31861</v>
      </c>
      <c r="D57" s="2">
        <f>C57-B57</f>
        <v>10466</v>
      </c>
      <c r="E57" s="27">
        <f>D57/B57</f>
        <v>0.48917971488665574</v>
      </c>
      <c r="H57" s="24"/>
    </row>
    <row r="58" spans="1:8" ht="15">
      <c r="A58" s="5" t="s">
        <v>8</v>
      </c>
      <c r="B58" s="4">
        <v>56968</v>
      </c>
      <c r="C58" s="26">
        <v>58604</v>
      </c>
      <c r="D58" s="2">
        <f t="shared" ref="D58:D71" si="6">C58-B58</f>
        <v>1636</v>
      </c>
      <c r="E58" s="27">
        <f t="shared" ref="E58:E71" si="7">D58/B58</f>
        <v>2.8717876702710293E-2</v>
      </c>
      <c r="H58" s="24"/>
    </row>
    <row r="59" spans="1:8" ht="15">
      <c r="A59" s="5" t="s">
        <v>9</v>
      </c>
      <c r="B59" s="4">
        <v>58799</v>
      </c>
      <c r="C59" s="26">
        <v>59993</v>
      </c>
      <c r="D59" s="2">
        <f t="shared" si="6"/>
        <v>1194</v>
      </c>
      <c r="E59" s="27">
        <f t="shared" si="7"/>
        <v>2.0306467797071379E-2</v>
      </c>
      <c r="H59" s="24"/>
    </row>
    <row r="60" spans="1:8" ht="15">
      <c r="A60" s="5" t="s">
        <v>10</v>
      </c>
      <c r="B60" s="4">
        <v>56634</v>
      </c>
      <c r="C60" s="26">
        <v>62029</v>
      </c>
      <c r="D60" s="2">
        <f t="shared" si="6"/>
        <v>5395</v>
      </c>
      <c r="E60" s="27">
        <f t="shared" si="7"/>
        <v>9.5260797400854608E-2</v>
      </c>
      <c r="H60" s="24"/>
    </row>
    <row r="61" spans="1:8" ht="15">
      <c r="A61" s="5" t="s">
        <v>11</v>
      </c>
      <c r="B61" s="4">
        <v>56471</v>
      </c>
      <c r="C61" s="26">
        <v>65161</v>
      </c>
      <c r="D61" s="2">
        <f t="shared" si="6"/>
        <v>8690</v>
      </c>
      <c r="E61" s="27">
        <f t="shared" si="7"/>
        <v>0.15388429459368524</v>
      </c>
      <c r="H61" s="24"/>
    </row>
    <row r="62" spans="1:8" ht="15">
      <c r="A62" s="5" t="s">
        <v>12</v>
      </c>
      <c r="B62" s="4">
        <v>56428</v>
      </c>
      <c r="C62" s="26">
        <v>62907</v>
      </c>
      <c r="D62" s="2">
        <f t="shared" si="6"/>
        <v>6479</v>
      </c>
      <c r="E62" s="27">
        <f t="shared" si="7"/>
        <v>0.11481888424186575</v>
      </c>
      <c r="H62" s="24"/>
    </row>
    <row r="63" spans="1:8" ht="15">
      <c r="A63" s="5" t="s">
        <v>13</v>
      </c>
      <c r="B63" s="4">
        <v>56903</v>
      </c>
      <c r="C63" s="26">
        <v>64319</v>
      </c>
      <c r="D63" s="2">
        <f t="shared" si="6"/>
        <v>7416</v>
      </c>
      <c r="E63" s="27">
        <f t="shared" si="7"/>
        <v>0.13032704778306944</v>
      </c>
      <c r="H63" s="24"/>
    </row>
    <row r="64" spans="1:8" ht="15">
      <c r="A64" s="5" t="s">
        <v>14</v>
      </c>
      <c r="B64" s="4">
        <v>58301</v>
      </c>
      <c r="C64" s="26">
        <v>63916</v>
      </c>
      <c r="D64" s="2">
        <f t="shared" si="6"/>
        <v>5615</v>
      </c>
      <c r="E64" s="27">
        <f t="shared" si="7"/>
        <v>9.6310526406065078E-2</v>
      </c>
      <c r="H64" s="24"/>
    </row>
    <row r="65" spans="1:8" ht="15">
      <c r="A65" s="5" t="s">
        <v>15</v>
      </c>
      <c r="B65" s="4">
        <v>59555</v>
      </c>
      <c r="C65" s="26">
        <v>64490</v>
      </c>
      <c r="D65" s="2">
        <f t="shared" si="6"/>
        <v>4935</v>
      </c>
      <c r="E65" s="27">
        <f t="shared" si="7"/>
        <v>8.286457896062463E-2</v>
      </c>
      <c r="H65" s="24"/>
    </row>
    <row r="66" spans="1:8" ht="15">
      <c r="A66" s="5" t="s">
        <v>16</v>
      </c>
      <c r="B66" s="4">
        <v>59413</v>
      </c>
      <c r="C66" s="26">
        <v>65433</v>
      </c>
      <c r="D66" s="2">
        <f t="shared" si="6"/>
        <v>6020</v>
      </c>
      <c r="E66" s="27">
        <f t="shared" si="7"/>
        <v>0.1013246259236194</v>
      </c>
      <c r="H66" s="24"/>
    </row>
    <row r="67" spans="1:8" ht="15">
      <c r="A67" s="5" t="s">
        <v>17</v>
      </c>
      <c r="B67" s="4">
        <v>64465</v>
      </c>
      <c r="C67" s="26">
        <v>68788</v>
      </c>
      <c r="D67" s="2">
        <f t="shared" si="6"/>
        <v>4323</v>
      </c>
      <c r="E67" s="27">
        <f t="shared" si="7"/>
        <v>6.7059644768479018E-2</v>
      </c>
      <c r="H67" s="24"/>
    </row>
    <row r="68" spans="1:8" ht="15">
      <c r="A68" s="5" t="s">
        <v>18</v>
      </c>
      <c r="B68" s="4">
        <v>57704</v>
      </c>
      <c r="C68" s="26">
        <v>69209</v>
      </c>
      <c r="D68" s="2">
        <f t="shared" si="6"/>
        <v>11505</v>
      </c>
      <c r="E68" s="27">
        <f t="shared" si="7"/>
        <v>0.19937959240260641</v>
      </c>
      <c r="H68" s="24"/>
    </row>
    <row r="69" spans="1:8" ht="15">
      <c r="A69" s="5" t="s">
        <v>19</v>
      </c>
      <c r="B69" s="4">
        <v>52799</v>
      </c>
      <c r="C69" s="26">
        <v>69455</v>
      </c>
      <c r="D69" s="2">
        <f t="shared" si="6"/>
        <v>16656</v>
      </c>
      <c r="E69" s="27">
        <f t="shared" si="7"/>
        <v>0.31546052008560771</v>
      </c>
      <c r="H69" s="24"/>
    </row>
    <row r="70" spans="1:8" ht="15">
      <c r="A70" s="5" t="s">
        <v>20</v>
      </c>
      <c r="B70" s="4">
        <v>50401</v>
      </c>
      <c r="C70" s="26">
        <v>74727</v>
      </c>
      <c r="D70" s="2">
        <f t="shared" si="6"/>
        <v>24326</v>
      </c>
      <c r="E70" s="27">
        <f t="shared" si="7"/>
        <v>0.4826491537866312</v>
      </c>
      <c r="H70" s="24"/>
    </row>
    <row r="71" spans="1:8" ht="15">
      <c r="A71" s="5" t="s">
        <v>21</v>
      </c>
      <c r="B71" s="4">
        <v>421</v>
      </c>
      <c r="C71" s="26">
        <v>173</v>
      </c>
      <c r="D71" s="2">
        <f t="shared" si="6"/>
        <v>-248</v>
      </c>
      <c r="E71" s="27">
        <f t="shared" si="7"/>
        <v>-0.5890736342042755</v>
      </c>
      <c r="H71" s="24"/>
    </row>
    <row r="72" spans="1:8" ht="15">
      <c r="A72" s="12" t="s">
        <v>22</v>
      </c>
      <c r="B72" s="14">
        <f>SUM(B57:B71)</f>
        <v>766657</v>
      </c>
      <c r="C72" s="14">
        <f>SUM(C57:C71)</f>
        <v>881065</v>
      </c>
      <c r="D72" s="14">
        <f>SUM(D57:D71)</f>
        <v>114408</v>
      </c>
      <c r="E72" s="28">
        <f>D72/B72</f>
        <v>0.14922970767892291</v>
      </c>
      <c r="H72" s="24"/>
    </row>
  </sheetData>
  <printOptions gridLines="1"/>
  <pageMargins left="0.25" right="0.25" top="0.75" bottom="0.75" header="0.3" footer="0.3"/>
  <pageSetup scale="79" orientation="landscape" r:id="rId1"/>
  <headerFooter alignWithMargins="0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9"/>
  <sheetViews>
    <sheetView workbookViewId="0">
      <selection activeCell="K23" sqref="K23"/>
    </sheetView>
  </sheetViews>
  <sheetFormatPr defaultColWidth="8.7109375" defaultRowHeight="15"/>
  <cols>
    <col min="1" max="1" width="15.85546875" style="3" bestFit="1" customWidth="1"/>
    <col min="2" max="30" width="11.42578125" style="3" customWidth="1"/>
    <col min="31" max="43" width="12.28515625" style="3" customWidth="1"/>
    <col min="44" max="44" width="11.42578125" style="3" customWidth="1"/>
    <col min="45" max="45" width="11.85546875" style="3" customWidth="1"/>
    <col min="46" max="16384" width="8.7109375" style="3"/>
  </cols>
  <sheetData>
    <row r="1" spans="1:45" s="7" customFormat="1">
      <c r="A1" s="9" t="s">
        <v>2</v>
      </c>
      <c r="B1" s="10" t="s">
        <v>30</v>
      </c>
      <c r="C1" s="10" t="s">
        <v>31</v>
      </c>
      <c r="D1" s="10" t="s">
        <v>32</v>
      </c>
      <c r="E1" s="10" t="s">
        <v>33</v>
      </c>
      <c r="F1" s="10" t="s">
        <v>34</v>
      </c>
      <c r="G1" s="10" t="s">
        <v>35</v>
      </c>
      <c r="H1" s="10" t="s">
        <v>36</v>
      </c>
      <c r="I1" s="10" t="s">
        <v>37</v>
      </c>
      <c r="J1" s="10" t="s">
        <v>38</v>
      </c>
      <c r="K1" s="10" t="s">
        <v>39</v>
      </c>
      <c r="L1" s="10" t="s">
        <v>40</v>
      </c>
      <c r="M1" s="10" t="s">
        <v>41</v>
      </c>
      <c r="N1" s="10" t="s">
        <v>42</v>
      </c>
      <c r="O1" s="10" t="s">
        <v>43</v>
      </c>
      <c r="P1" s="10" t="s">
        <v>44</v>
      </c>
      <c r="Q1" s="10" t="s">
        <v>45</v>
      </c>
      <c r="R1" s="10" t="s">
        <v>46</v>
      </c>
      <c r="S1" s="10" t="s">
        <v>47</v>
      </c>
      <c r="T1" s="10" t="s">
        <v>48</v>
      </c>
      <c r="U1" s="10" t="s">
        <v>49</v>
      </c>
      <c r="V1" s="10" t="s">
        <v>50</v>
      </c>
      <c r="W1" s="10" t="s">
        <v>51</v>
      </c>
      <c r="X1" s="10" t="s">
        <v>52</v>
      </c>
      <c r="Y1" s="10" t="s">
        <v>53</v>
      </c>
      <c r="Z1" s="10" t="s">
        <v>54</v>
      </c>
      <c r="AA1" s="10" t="s">
        <v>55</v>
      </c>
      <c r="AB1" s="10" t="s">
        <v>56</v>
      </c>
      <c r="AC1" s="10" t="s">
        <v>57</v>
      </c>
      <c r="AD1" s="10" t="s">
        <v>58</v>
      </c>
      <c r="AE1" s="10" t="s">
        <v>59</v>
      </c>
      <c r="AF1" s="10" t="s">
        <v>60</v>
      </c>
      <c r="AG1" s="10" t="s">
        <v>61</v>
      </c>
      <c r="AH1" s="10" t="s">
        <v>62</v>
      </c>
      <c r="AI1" s="10" t="s">
        <v>63</v>
      </c>
      <c r="AJ1" s="10" t="s">
        <v>64</v>
      </c>
      <c r="AK1" s="10" t="s">
        <v>65</v>
      </c>
      <c r="AL1" s="10" t="s">
        <v>66</v>
      </c>
      <c r="AM1" s="10" t="s">
        <v>67</v>
      </c>
      <c r="AN1" s="10" t="s">
        <v>68</v>
      </c>
      <c r="AO1" s="10" t="s">
        <v>69</v>
      </c>
      <c r="AP1" s="10" t="s">
        <v>70</v>
      </c>
      <c r="AQ1" s="10" t="s">
        <v>71</v>
      </c>
      <c r="AR1" s="11" t="s">
        <v>72</v>
      </c>
      <c r="AS1" s="10" t="s">
        <v>73</v>
      </c>
    </row>
    <row r="2" spans="1:45">
      <c r="A2" s="5" t="s">
        <v>7</v>
      </c>
      <c r="B2" s="1">
        <v>1578</v>
      </c>
      <c r="C2" s="1">
        <v>1526</v>
      </c>
      <c r="D2" s="2">
        <v>1589</v>
      </c>
      <c r="E2" s="2">
        <v>1540</v>
      </c>
      <c r="F2" s="2">
        <v>1649</v>
      </c>
      <c r="G2" s="2">
        <v>2227</v>
      </c>
      <c r="H2" s="4">
        <v>2248</v>
      </c>
      <c r="I2" s="4">
        <v>2396</v>
      </c>
      <c r="J2" s="4">
        <v>3366</v>
      </c>
      <c r="K2" s="4">
        <v>4351</v>
      </c>
      <c r="L2" s="4">
        <v>5358</v>
      </c>
      <c r="M2" s="4">
        <v>7410</v>
      </c>
      <c r="N2" s="4">
        <v>7249</v>
      </c>
      <c r="O2" s="4">
        <v>9853</v>
      </c>
      <c r="P2" s="4">
        <v>10472</v>
      </c>
      <c r="Q2" s="4">
        <v>12520</v>
      </c>
      <c r="R2" s="4">
        <v>12861</v>
      </c>
      <c r="S2" s="4">
        <v>13068</v>
      </c>
      <c r="T2" s="4">
        <v>12857</v>
      </c>
      <c r="U2" s="4">
        <v>15377</v>
      </c>
      <c r="V2" s="4">
        <v>19516</v>
      </c>
      <c r="W2" s="4">
        <v>20368</v>
      </c>
      <c r="X2" s="4">
        <v>19993</v>
      </c>
      <c r="Y2" s="4">
        <v>21395</v>
      </c>
      <c r="Z2" s="4">
        <v>23592</v>
      </c>
      <c r="AA2" s="4">
        <v>24554</v>
      </c>
      <c r="AB2" s="4">
        <v>25872</v>
      </c>
      <c r="AC2" s="4">
        <v>28280</v>
      </c>
      <c r="AD2" s="4">
        <v>29701</v>
      </c>
      <c r="AE2" s="4">
        <v>30593</v>
      </c>
      <c r="AF2" s="4">
        <v>31091</v>
      </c>
      <c r="AG2" s="4">
        <v>30375</v>
      </c>
      <c r="AH2" s="4">
        <v>31741</v>
      </c>
      <c r="AI2" s="4">
        <v>31663</v>
      </c>
      <c r="AJ2" s="4">
        <v>32224</v>
      </c>
      <c r="AK2" s="4">
        <v>32452</v>
      </c>
      <c r="AL2" s="4">
        <v>33048</v>
      </c>
      <c r="AM2" s="2">
        <v>33728</v>
      </c>
      <c r="AN2" s="26">
        <v>34425</v>
      </c>
      <c r="AO2" s="26">
        <v>26416</v>
      </c>
      <c r="AP2" s="26">
        <v>30894</v>
      </c>
      <c r="AQ2" s="26">
        <v>32205</v>
      </c>
      <c r="AR2" s="31">
        <v>32060</v>
      </c>
      <c r="AS2" s="26">
        <v>31861</v>
      </c>
    </row>
    <row r="3" spans="1:45">
      <c r="A3" s="5" t="s">
        <v>8</v>
      </c>
      <c r="B3" s="1">
        <v>37243</v>
      </c>
      <c r="C3" s="1">
        <v>39874</v>
      </c>
      <c r="D3" s="2">
        <v>39925</v>
      </c>
      <c r="E3" s="2">
        <v>42566</v>
      </c>
      <c r="F3" s="2">
        <v>44672</v>
      </c>
      <c r="G3" s="2">
        <v>45843</v>
      </c>
      <c r="H3" s="4">
        <v>46841</v>
      </c>
      <c r="I3" s="4">
        <v>46599</v>
      </c>
      <c r="J3" s="4">
        <v>45412</v>
      </c>
      <c r="K3" s="4">
        <v>46337</v>
      </c>
      <c r="L3" s="4">
        <v>47875</v>
      </c>
      <c r="M3" s="4">
        <v>47588</v>
      </c>
      <c r="N3" s="4">
        <v>47598</v>
      </c>
      <c r="O3" s="4">
        <v>48673</v>
      </c>
      <c r="P3" s="4">
        <v>50316</v>
      </c>
      <c r="Q3" s="4">
        <v>50707</v>
      </c>
      <c r="R3" s="4">
        <v>51408</v>
      </c>
      <c r="S3" s="4">
        <v>50859</v>
      </c>
      <c r="T3" s="4">
        <v>50378</v>
      </c>
      <c r="U3" s="4">
        <v>51039</v>
      </c>
      <c r="V3" s="4">
        <v>53079</v>
      </c>
      <c r="W3" s="4">
        <v>53872</v>
      </c>
      <c r="X3" s="4">
        <v>55913</v>
      </c>
      <c r="Y3" s="4">
        <v>56968</v>
      </c>
      <c r="Z3" s="4">
        <v>59398</v>
      </c>
      <c r="AA3" s="4">
        <v>60922</v>
      </c>
      <c r="AB3" s="4">
        <v>61576</v>
      </c>
      <c r="AC3" s="4">
        <v>63985</v>
      </c>
      <c r="AD3" s="4">
        <v>64190</v>
      </c>
      <c r="AE3" s="4">
        <v>65182</v>
      </c>
      <c r="AF3" s="4">
        <v>66361</v>
      </c>
      <c r="AG3" s="4">
        <v>66951</v>
      </c>
      <c r="AH3" s="4">
        <v>67225</v>
      </c>
      <c r="AI3" s="4">
        <v>66068</v>
      </c>
      <c r="AJ3" s="4">
        <v>64631</v>
      </c>
      <c r="AK3" s="4">
        <v>64011</v>
      </c>
      <c r="AL3" s="4">
        <v>63574</v>
      </c>
      <c r="AM3" s="26">
        <v>63409</v>
      </c>
      <c r="AN3" s="26">
        <v>64009</v>
      </c>
      <c r="AO3" s="26">
        <v>58209</v>
      </c>
      <c r="AP3" s="26">
        <v>62120</v>
      </c>
      <c r="AQ3" s="26">
        <v>59704</v>
      </c>
      <c r="AR3" s="31">
        <v>58636</v>
      </c>
      <c r="AS3" s="26">
        <v>58604</v>
      </c>
    </row>
    <row r="4" spans="1:45">
      <c r="A4" s="5" t="s">
        <v>9</v>
      </c>
      <c r="B4" s="1">
        <v>40466</v>
      </c>
      <c r="C4" s="1">
        <v>40801</v>
      </c>
      <c r="D4" s="2">
        <v>42517</v>
      </c>
      <c r="E4" s="2">
        <v>43144</v>
      </c>
      <c r="F4" s="2">
        <v>45856</v>
      </c>
      <c r="G4" s="2">
        <v>48078</v>
      </c>
      <c r="H4" s="4">
        <v>48918</v>
      </c>
      <c r="I4" s="4">
        <v>49844</v>
      </c>
      <c r="J4" s="4">
        <v>49893</v>
      </c>
      <c r="K4" s="4">
        <v>49319</v>
      </c>
      <c r="L4" s="4">
        <v>50551</v>
      </c>
      <c r="M4" s="4">
        <v>51855</v>
      </c>
      <c r="N4" s="4">
        <v>51410</v>
      </c>
      <c r="O4" s="4">
        <v>51634</v>
      </c>
      <c r="P4" s="4">
        <v>52767</v>
      </c>
      <c r="Q4" s="4">
        <v>54565</v>
      </c>
      <c r="R4" s="4">
        <v>55035</v>
      </c>
      <c r="S4" s="4">
        <v>55589</v>
      </c>
      <c r="T4" s="4">
        <v>55171</v>
      </c>
      <c r="U4" s="4">
        <v>55144</v>
      </c>
      <c r="V4" s="4">
        <v>55817</v>
      </c>
      <c r="W4" s="4">
        <v>56739</v>
      </c>
      <c r="X4" s="4">
        <v>57030</v>
      </c>
      <c r="Y4" s="4">
        <v>58799</v>
      </c>
      <c r="Z4" s="4">
        <v>60503</v>
      </c>
      <c r="AA4" s="4">
        <v>62613</v>
      </c>
      <c r="AB4" s="4">
        <v>63352</v>
      </c>
      <c r="AC4" s="4">
        <v>64139</v>
      </c>
      <c r="AD4" s="4">
        <v>66076</v>
      </c>
      <c r="AE4" s="4">
        <v>65665</v>
      </c>
      <c r="AF4" s="4">
        <v>66398</v>
      </c>
      <c r="AG4" s="4">
        <v>67369</v>
      </c>
      <c r="AH4" s="4">
        <v>68509</v>
      </c>
      <c r="AI4" s="4">
        <v>68905</v>
      </c>
      <c r="AJ4" s="4">
        <v>67497</v>
      </c>
      <c r="AK4" s="4">
        <v>65380</v>
      </c>
      <c r="AL4" s="4">
        <v>64967</v>
      </c>
      <c r="AM4" s="26">
        <v>64049</v>
      </c>
      <c r="AN4" s="26">
        <v>63697</v>
      </c>
      <c r="AO4" s="26">
        <v>61755</v>
      </c>
      <c r="AP4" s="26">
        <v>60562</v>
      </c>
      <c r="AQ4" s="26">
        <v>63355</v>
      </c>
      <c r="AR4" s="31">
        <v>60877</v>
      </c>
      <c r="AS4" s="26">
        <v>59993</v>
      </c>
    </row>
    <row r="5" spans="1:45">
      <c r="A5" s="5" t="s">
        <v>10</v>
      </c>
      <c r="B5" s="1">
        <v>38583</v>
      </c>
      <c r="C5" s="1">
        <v>39735</v>
      </c>
      <c r="D5" s="2">
        <v>39596</v>
      </c>
      <c r="E5" s="2">
        <v>41291</v>
      </c>
      <c r="F5" s="2">
        <v>41821</v>
      </c>
      <c r="G5" s="2">
        <v>44239</v>
      </c>
      <c r="H5" s="4">
        <v>45789</v>
      </c>
      <c r="I5" s="4">
        <v>47005</v>
      </c>
      <c r="J5" s="4">
        <v>48242</v>
      </c>
      <c r="K5" s="4">
        <v>49002</v>
      </c>
      <c r="L5" s="4">
        <v>49441</v>
      </c>
      <c r="M5" s="4">
        <v>50686</v>
      </c>
      <c r="N5" s="4">
        <v>51673</v>
      </c>
      <c r="O5" s="4">
        <v>51229</v>
      </c>
      <c r="P5" s="4">
        <v>51786</v>
      </c>
      <c r="Q5" s="4">
        <v>52947</v>
      </c>
      <c r="R5" s="4">
        <v>54437</v>
      </c>
      <c r="S5" s="4">
        <v>55284</v>
      </c>
      <c r="T5" s="4">
        <v>55855</v>
      </c>
      <c r="U5" s="4">
        <v>55709</v>
      </c>
      <c r="V5" s="4">
        <v>55683</v>
      </c>
      <c r="W5" s="4">
        <v>55734</v>
      </c>
      <c r="X5" s="4">
        <v>56188</v>
      </c>
      <c r="Y5" s="4">
        <v>56634</v>
      </c>
      <c r="Z5" s="4">
        <v>58698</v>
      </c>
      <c r="AA5" s="4">
        <v>60308</v>
      </c>
      <c r="AB5" s="4">
        <v>62076</v>
      </c>
      <c r="AC5" s="4">
        <v>63404</v>
      </c>
      <c r="AD5" s="4">
        <v>63948</v>
      </c>
      <c r="AE5" s="4">
        <v>65885</v>
      </c>
      <c r="AF5" s="4">
        <v>65598</v>
      </c>
      <c r="AG5" s="4">
        <v>66134</v>
      </c>
      <c r="AH5" s="4">
        <v>67460</v>
      </c>
      <c r="AI5" s="4">
        <v>68687</v>
      </c>
      <c r="AJ5" s="4">
        <v>68811</v>
      </c>
      <c r="AK5" s="4">
        <v>67480</v>
      </c>
      <c r="AL5" s="4">
        <v>65616</v>
      </c>
      <c r="AM5" s="26">
        <v>64977</v>
      </c>
      <c r="AN5" s="26">
        <v>64192</v>
      </c>
      <c r="AO5" s="26">
        <v>61491</v>
      </c>
      <c r="AP5" s="26">
        <v>62201</v>
      </c>
      <c r="AQ5" s="26">
        <v>61040</v>
      </c>
      <c r="AR5" s="31">
        <v>64118</v>
      </c>
      <c r="AS5" s="26">
        <v>62029</v>
      </c>
    </row>
    <row r="6" spans="1:45">
      <c r="A6" s="5" t="s">
        <v>11</v>
      </c>
      <c r="B6" s="1">
        <v>38960</v>
      </c>
      <c r="C6" s="1">
        <v>38607</v>
      </c>
      <c r="D6" s="2">
        <v>39324</v>
      </c>
      <c r="E6" s="2">
        <v>39475</v>
      </c>
      <c r="F6" s="2">
        <v>40862</v>
      </c>
      <c r="G6" s="2">
        <v>41771</v>
      </c>
      <c r="H6" s="4">
        <v>43793</v>
      </c>
      <c r="I6" s="4">
        <v>45202</v>
      </c>
      <c r="J6" s="4">
        <v>46839</v>
      </c>
      <c r="K6" s="4">
        <v>48438</v>
      </c>
      <c r="L6" s="4">
        <v>49787</v>
      </c>
      <c r="M6" s="4">
        <v>50213</v>
      </c>
      <c r="N6" s="4">
        <v>51222</v>
      </c>
      <c r="O6" s="4">
        <v>52191</v>
      </c>
      <c r="P6" s="4">
        <v>52030</v>
      </c>
      <c r="Q6" s="4">
        <v>52377</v>
      </c>
      <c r="R6" s="4">
        <v>53710</v>
      </c>
      <c r="S6" s="4">
        <v>55304</v>
      </c>
      <c r="T6" s="4">
        <v>55883</v>
      </c>
      <c r="U6" s="4">
        <v>56984</v>
      </c>
      <c r="V6" s="4">
        <v>56468</v>
      </c>
      <c r="W6" s="4">
        <v>55996</v>
      </c>
      <c r="X6" s="4">
        <v>55840</v>
      </c>
      <c r="Y6" s="4">
        <v>56471</v>
      </c>
      <c r="Z6" s="4">
        <v>57199</v>
      </c>
      <c r="AA6" s="4">
        <v>59126</v>
      </c>
      <c r="AB6" s="4">
        <v>60410</v>
      </c>
      <c r="AC6" s="4">
        <v>62647</v>
      </c>
      <c r="AD6" s="4">
        <v>63558</v>
      </c>
      <c r="AE6" s="4">
        <v>64238</v>
      </c>
      <c r="AF6" s="4">
        <v>65956</v>
      </c>
      <c r="AG6" s="4">
        <v>65667</v>
      </c>
      <c r="AH6" s="4">
        <v>66429</v>
      </c>
      <c r="AI6" s="4">
        <v>67829</v>
      </c>
      <c r="AJ6" s="4">
        <v>69091</v>
      </c>
      <c r="AK6" s="4">
        <v>69225</v>
      </c>
      <c r="AL6" s="4">
        <v>67991</v>
      </c>
      <c r="AM6" s="26">
        <v>65957</v>
      </c>
      <c r="AN6" s="26">
        <v>65166</v>
      </c>
      <c r="AO6" s="26">
        <v>62391</v>
      </c>
      <c r="AP6" s="26">
        <v>61972</v>
      </c>
      <c r="AQ6" s="26">
        <v>62570</v>
      </c>
      <c r="AR6" s="31">
        <v>62075</v>
      </c>
      <c r="AS6" s="26">
        <v>65161</v>
      </c>
    </row>
    <row r="7" spans="1:45">
      <c r="A7" s="5" t="s">
        <v>12</v>
      </c>
      <c r="B7" s="1">
        <v>40651</v>
      </c>
      <c r="C7" s="1">
        <v>39352</v>
      </c>
      <c r="D7" s="2">
        <v>38339</v>
      </c>
      <c r="E7" s="2">
        <v>39361</v>
      </c>
      <c r="F7" s="2">
        <v>39645</v>
      </c>
      <c r="G7" s="2">
        <v>41114</v>
      </c>
      <c r="H7" s="4">
        <v>41406</v>
      </c>
      <c r="I7" s="4">
        <v>43381</v>
      </c>
      <c r="J7" s="4">
        <v>45339</v>
      </c>
      <c r="K7" s="4">
        <v>47341</v>
      </c>
      <c r="L7" s="4">
        <v>49387</v>
      </c>
      <c r="M7" s="4">
        <v>50648</v>
      </c>
      <c r="N7" s="4">
        <v>50807</v>
      </c>
      <c r="O7" s="4">
        <v>51877</v>
      </c>
      <c r="P7" s="4">
        <v>52783</v>
      </c>
      <c r="Q7" s="4">
        <v>52524</v>
      </c>
      <c r="R7" s="4">
        <v>53023</v>
      </c>
      <c r="S7" s="4">
        <v>54382</v>
      </c>
      <c r="T7" s="4">
        <v>56154</v>
      </c>
      <c r="U7" s="4">
        <v>57056</v>
      </c>
      <c r="V7" s="4">
        <v>58028</v>
      </c>
      <c r="W7" s="4">
        <v>57318</v>
      </c>
      <c r="X7" s="4">
        <v>56437</v>
      </c>
      <c r="Y7" s="4">
        <v>56428</v>
      </c>
      <c r="Z7" s="4">
        <v>57151</v>
      </c>
      <c r="AA7" s="4">
        <v>57876</v>
      </c>
      <c r="AB7" s="4">
        <v>59450</v>
      </c>
      <c r="AC7" s="4">
        <v>61058</v>
      </c>
      <c r="AD7" s="4">
        <v>62929</v>
      </c>
      <c r="AE7" s="4">
        <v>63819</v>
      </c>
      <c r="AF7" s="4">
        <v>64560</v>
      </c>
      <c r="AG7" s="4">
        <v>65921</v>
      </c>
      <c r="AH7" s="4">
        <v>66140</v>
      </c>
      <c r="AI7" s="4">
        <v>66809</v>
      </c>
      <c r="AJ7" s="4">
        <v>68176</v>
      </c>
      <c r="AK7" s="4">
        <v>69376</v>
      </c>
      <c r="AL7" s="4">
        <v>69784</v>
      </c>
      <c r="AM7" s="26">
        <v>68232</v>
      </c>
      <c r="AN7" s="26">
        <v>66172</v>
      </c>
      <c r="AO7" s="26">
        <v>63558</v>
      </c>
      <c r="AP7" s="26">
        <v>62666</v>
      </c>
      <c r="AQ7" s="26">
        <v>62462</v>
      </c>
      <c r="AR7" s="31">
        <v>63398</v>
      </c>
      <c r="AS7" s="26">
        <v>62907</v>
      </c>
    </row>
    <row r="8" spans="1:45">
      <c r="A8" s="5" t="s">
        <v>13</v>
      </c>
      <c r="B8" s="1">
        <v>44411</v>
      </c>
      <c r="C8" s="1">
        <v>41330</v>
      </c>
      <c r="D8" s="2">
        <v>39231</v>
      </c>
      <c r="E8" s="2">
        <v>38674</v>
      </c>
      <c r="F8" s="2">
        <v>39401</v>
      </c>
      <c r="G8" s="2">
        <v>39908</v>
      </c>
      <c r="H8" s="4">
        <v>40805</v>
      </c>
      <c r="I8" s="4">
        <v>41272</v>
      </c>
      <c r="J8" s="4">
        <v>43471</v>
      </c>
      <c r="K8" s="4">
        <v>45685</v>
      </c>
      <c r="L8" s="4">
        <v>47962</v>
      </c>
      <c r="M8" s="4">
        <v>50165</v>
      </c>
      <c r="N8" s="4">
        <v>51307</v>
      </c>
      <c r="O8" s="4">
        <v>51311</v>
      </c>
      <c r="P8" s="4">
        <v>52646</v>
      </c>
      <c r="Q8" s="4">
        <v>53400</v>
      </c>
      <c r="R8" s="4">
        <v>53377</v>
      </c>
      <c r="S8" s="4">
        <v>54068</v>
      </c>
      <c r="T8" s="4">
        <v>55156</v>
      </c>
      <c r="U8" s="4">
        <v>57404</v>
      </c>
      <c r="V8" s="4">
        <v>58318</v>
      </c>
      <c r="W8" s="4">
        <v>58895</v>
      </c>
      <c r="X8" s="4">
        <v>57662</v>
      </c>
      <c r="Y8" s="4">
        <v>56903</v>
      </c>
      <c r="Z8" s="4">
        <v>57110</v>
      </c>
      <c r="AA8" s="4">
        <v>57905</v>
      </c>
      <c r="AB8" s="4">
        <v>58220</v>
      </c>
      <c r="AC8" s="4">
        <v>60093</v>
      </c>
      <c r="AD8" s="4">
        <v>61547</v>
      </c>
      <c r="AE8" s="4">
        <v>63327</v>
      </c>
      <c r="AF8" s="4">
        <v>64089</v>
      </c>
      <c r="AG8" s="4">
        <v>64726</v>
      </c>
      <c r="AH8" s="4">
        <v>66325</v>
      </c>
      <c r="AI8" s="4">
        <v>66610</v>
      </c>
      <c r="AJ8" s="4">
        <v>67230</v>
      </c>
      <c r="AK8" s="4">
        <v>68757</v>
      </c>
      <c r="AL8" s="4">
        <v>69821</v>
      </c>
      <c r="AM8" s="26">
        <v>69947</v>
      </c>
      <c r="AN8" s="26">
        <v>68592</v>
      </c>
      <c r="AO8" s="26">
        <v>64791</v>
      </c>
      <c r="AP8" s="26">
        <v>63945</v>
      </c>
      <c r="AQ8" s="26">
        <v>63043</v>
      </c>
      <c r="AR8" s="31">
        <v>63197</v>
      </c>
      <c r="AS8" s="26">
        <v>64319</v>
      </c>
    </row>
    <row r="9" spans="1:45">
      <c r="A9" s="5" t="s">
        <v>14</v>
      </c>
      <c r="B9" s="1">
        <v>44919</v>
      </c>
      <c r="C9" s="1">
        <v>44901</v>
      </c>
      <c r="D9" s="2">
        <v>41088</v>
      </c>
      <c r="E9" s="2">
        <v>39518</v>
      </c>
      <c r="F9" s="2">
        <v>38802</v>
      </c>
      <c r="G9" s="2">
        <v>39878</v>
      </c>
      <c r="H9" s="4">
        <v>39625</v>
      </c>
      <c r="I9" s="4">
        <v>40698</v>
      </c>
      <c r="J9" s="4">
        <v>41401</v>
      </c>
      <c r="K9" s="4">
        <v>43899</v>
      </c>
      <c r="L9" s="4">
        <v>46531</v>
      </c>
      <c r="M9" s="4">
        <v>48686</v>
      </c>
      <c r="N9" s="4">
        <v>50619</v>
      </c>
      <c r="O9" s="4">
        <v>51775</v>
      </c>
      <c r="P9" s="4">
        <v>51856</v>
      </c>
      <c r="Q9" s="4">
        <v>52942</v>
      </c>
      <c r="R9" s="4">
        <v>54004</v>
      </c>
      <c r="S9" s="4">
        <v>54053</v>
      </c>
      <c r="T9" s="4">
        <v>54957</v>
      </c>
      <c r="U9" s="4">
        <v>56330</v>
      </c>
      <c r="V9" s="4">
        <v>58213</v>
      </c>
      <c r="W9" s="4">
        <v>58906</v>
      </c>
      <c r="X9" s="4">
        <v>59009</v>
      </c>
      <c r="Y9" s="4">
        <v>58301</v>
      </c>
      <c r="Z9" s="4">
        <v>57674</v>
      </c>
      <c r="AA9" s="4">
        <v>57843</v>
      </c>
      <c r="AB9" s="4">
        <v>58233</v>
      </c>
      <c r="AC9" s="4">
        <v>58991</v>
      </c>
      <c r="AD9" s="4">
        <v>60629</v>
      </c>
      <c r="AE9" s="4">
        <v>61751</v>
      </c>
      <c r="AF9" s="4">
        <v>63488</v>
      </c>
      <c r="AG9" s="4">
        <v>64447</v>
      </c>
      <c r="AH9" s="4">
        <v>65161</v>
      </c>
      <c r="AI9" s="4">
        <v>67030</v>
      </c>
      <c r="AJ9" s="4">
        <v>67115</v>
      </c>
      <c r="AK9" s="4">
        <v>67637</v>
      </c>
      <c r="AL9" s="4">
        <v>69319</v>
      </c>
      <c r="AM9" s="26">
        <v>69980</v>
      </c>
      <c r="AN9" s="26">
        <v>70228</v>
      </c>
      <c r="AO9" s="26">
        <v>67398</v>
      </c>
      <c r="AP9" s="26">
        <v>65034</v>
      </c>
      <c r="AQ9" s="26">
        <v>64311</v>
      </c>
      <c r="AR9" s="31">
        <v>63637</v>
      </c>
      <c r="AS9" s="26">
        <v>63916</v>
      </c>
    </row>
    <row r="10" spans="1:45">
      <c r="A10" s="5" t="s">
        <v>15</v>
      </c>
      <c r="B10" s="1">
        <v>43769</v>
      </c>
      <c r="C10" s="1">
        <v>46144</v>
      </c>
      <c r="D10" s="2">
        <v>45575</v>
      </c>
      <c r="E10" s="2">
        <v>42324</v>
      </c>
      <c r="F10" s="2">
        <v>40604</v>
      </c>
      <c r="G10" s="2">
        <v>39895</v>
      </c>
      <c r="H10" s="4">
        <v>40249</v>
      </c>
      <c r="I10" s="4">
        <v>40163</v>
      </c>
      <c r="J10" s="4">
        <v>41056</v>
      </c>
      <c r="K10" s="4">
        <v>42201</v>
      </c>
      <c r="L10" s="4">
        <v>44823</v>
      </c>
      <c r="M10" s="4">
        <v>47626</v>
      </c>
      <c r="N10" s="4">
        <v>49168</v>
      </c>
      <c r="O10" s="4">
        <v>51103</v>
      </c>
      <c r="P10" s="4">
        <v>52282</v>
      </c>
      <c r="Q10" s="4">
        <v>52486</v>
      </c>
      <c r="R10" s="4">
        <v>53406</v>
      </c>
      <c r="S10" s="4">
        <v>54589</v>
      </c>
      <c r="T10" s="4">
        <v>54856</v>
      </c>
      <c r="U10" s="4">
        <v>56139</v>
      </c>
      <c r="V10" s="4">
        <v>57494</v>
      </c>
      <c r="W10" s="4">
        <v>58973</v>
      </c>
      <c r="X10" s="4">
        <v>59350</v>
      </c>
      <c r="Y10" s="4">
        <v>59555</v>
      </c>
      <c r="Z10" s="4">
        <v>59022</v>
      </c>
      <c r="AA10" s="4">
        <v>58370</v>
      </c>
      <c r="AB10" s="4">
        <v>58382</v>
      </c>
      <c r="AC10" s="4">
        <v>58968</v>
      </c>
      <c r="AD10" s="4">
        <v>59663</v>
      </c>
      <c r="AE10" s="4">
        <v>60921</v>
      </c>
      <c r="AF10" s="4">
        <v>62145</v>
      </c>
      <c r="AG10" s="4">
        <v>63650</v>
      </c>
      <c r="AH10" s="4">
        <v>64805</v>
      </c>
      <c r="AI10" s="4">
        <v>65637</v>
      </c>
      <c r="AJ10" s="4">
        <v>67464</v>
      </c>
      <c r="AK10" s="4">
        <v>67536</v>
      </c>
      <c r="AL10" s="4">
        <v>67892</v>
      </c>
      <c r="AM10" s="26">
        <v>69437</v>
      </c>
      <c r="AN10" s="26">
        <v>70167</v>
      </c>
      <c r="AO10" s="26">
        <v>69216</v>
      </c>
      <c r="AP10" s="26">
        <v>67322</v>
      </c>
      <c r="AQ10" s="26">
        <v>65268</v>
      </c>
      <c r="AR10" s="31">
        <v>64778</v>
      </c>
      <c r="AS10" s="26">
        <v>64490</v>
      </c>
    </row>
    <row r="11" spans="1:45">
      <c r="A11" s="5" t="s">
        <v>16</v>
      </c>
      <c r="B11" s="1">
        <v>42300</v>
      </c>
      <c r="C11" s="1">
        <v>43944</v>
      </c>
      <c r="D11" s="2">
        <v>45816</v>
      </c>
      <c r="E11" s="2">
        <v>44999</v>
      </c>
      <c r="F11" s="2">
        <v>41793</v>
      </c>
      <c r="G11" s="2">
        <v>40066</v>
      </c>
      <c r="H11" s="4">
        <v>39019</v>
      </c>
      <c r="I11" s="4">
        <v>39524</v>
      </c>
      <c r="J11" s="4">
        <v>39697</v>
      </c>
      <c r="K11" s="4">
        <v>41075</v>
      </c>
      <c r="L11" s="4">
        <v>42334</v>
      </c>
      <c r="M11" s="4">
        <v>45025</v>
      </c>
      <c r="N11" s="4">
        <v>47665</v>
      </c>
      <c r="O11" s="4">
        <v>49332</v>
      </c>
      <c r="P11" s="4">
        <v>51180</v>
      </c>
      <c r="Q11" s="4">
        <v>52269</v>
      </c>
      <c r="R11" s="4">
        <v>52632</v>
      </c>
      <c r="S11" s="4">
        <v>53556</v>
      </c>
      <c r="T11" s="4">
        <v>54599</v>
      </c>
      <c r="U11" s="4">
        <v>55384</v>
      </c>
      <c r="V11" s="4">
        <v>56540</v>
      </c>
      <c r="W11" s="4">
        <v>57664</v>
      </c>
      <c r="X11" s="4">
        <v>58872</v>
      </c>
      <c r="Y11" s="4">
        <v>59413</v>
      </c>
      <c r="Z11" s="4">
        <v>59948</v>
      </c>
      <c r="AA11" s="4">
        <v>59443</v>
      </c>
      <c r="AB11" s="4">
        <v>58414</v>
      </c>
      <c r="AC11" s="4">
        <v>58712</v>
      </c>
      <c r="AD11" s="4">
        <v>59110</v>
      </c>
      <c r="AE11" s="4">
        <v>59667</v>
      </c>
      <c r="AF11" s="4">
        <v>61127</v>
      </c>
      <c r="AG11" s="4">
        <v>62247</v>
      </c>
      <c r="AH11" s="4">
        <v>63809</v>
      </c>
      <c r="AI11" s="4">
        <v>65099</v>
      </c>
      <c r="AJ11" s="4">
        <v>65949</v>
      </c>
      <c r="AK11" s="4">
        <v>67643</v>
      </c>
      <c r="AL11" s="4">
        <v>67842</v>
      </c>
      <c r="AM11" s="26">
        <v>68013</v>
      </c>
      <c r="AN11" s="26">
        <v>69584</v>
      </c>
      <c r="AO11" s="26">
        <v>69423</v>
      </c>
      <c r="AP11" s="26">
        <v>69336</v>
      </c>
      <c r="AQ11" s="26">
        <v>67485</v>
      </c>
      <c r="AR11" s="31">
        <v>65760</v>
      </c>
      <c r="AS11" s="26">
        <v>65433</v>
      </c>
    </row>
    <row r="12" spans="1:45">
      <c r="A12" s="5" t="s">
        <v>17</v>
      </c>
      <c r="B12" s="1">
        <v>41771</v>
      </c>
      <c r="C12" s="1">
        <v>42788</v>
      </c>
      <c r="D12" s="2">
        <v>45008</v>
      </c>
      <c r="E12" s="2">
        <v>47049</v>
      </c>
      <c r="F12" s="2">
        <v>46771</v>
      </c>
      <c r="G12" s="2">
        <v>44478</v>
      </c>
      <c r="H12" s="4">
        <v>42018</v>
      </c>
      <c r="I12" s="4">
        <v>41346</v>
      </c>
      <c r="J12" s="4">
        <v>42278</v>
      </c>
      <c r="K12" s="4">
        <v>42553</v>
      </c>
      <c r="L12" s="4">
        <v>44345</v>
      </c>
      <c r="M12" s="4">
        <v>45363</v>
      </c>
      <c r="N12" s="4">
        <v>47344</v>
      </c>
      <c r="O12" s="4">
        <v>50078</v>
      </c>
      <c r="P12" s="4">
        <v>52472</v>
      </c>
      <c r="Q12" s="4">
        <v>55219</v>
      </c>
      <c r="R12" s="4">
        <v>56644</v>
      </c>
      <c r="S12" s="4">
        <v>58265</v>
      </c>
      <c r="T12" s="4">
        <v>58710</v>
      </c>
      <c r="U12" s="4">
        <v>61197</v>
      </c>
      <c r="V12" s="4">
        <v>62756</v>
      </c>
      <c r="W12" s="4">
        <v>63076</v>
      </c>
      <c r="X12" s="4">
        <v>63260</v>
      </c>
      <c r="Y12" s="4">
        <v>64465</v>
      </c>
      <c r="Z12" s="4">
        <v>63841</v>
      </c>
      <c r="AA12" s="4">
        <v>64653</v>
      </c>
      <c r="AB12" s="4">
        <v>63357</v>
      </c>
      <c r="AC12" s="4">
        <v>63724</v>
      </c>
      <c r="AD12" s="4">
        <v>64052</v>
      </c>
      <c r="AE12" s="4">
        <v>62202</v>
      </c>
      <c r="AF12" s="4">
        <v>62316</v>
      </c>
      <c r="AG12" s="4">
        <v>63818</v>
      </c>
      <c r="AH12" s="4">
        <v>64719</v>
      </c>
      <c r="AI12" s="4">
        <v>66583</v>
      </c>
      <c r="AJ12" s="4">
        <v>67731</v>
      </c>
      <c r="AK12" s="4">
        <v>68440</v>
      </c>
      <c r="AL12" s="4">
        <v>69972</v>
      </c>
      <c r="AM12" s="26">
        <v>70050</v>
      </c>
      <c r="AN12" s="26">
        <v>70560</v>
      </c>
      <c r="AO12" s="26">
        <v>70930</v>
      </c>
      <c r="AP12" s="26">
        <v>72074</v>
      </c>
      <c r="AQ12" s="26">
        <v>71621</v>
      </c>
      <c r="AR12" s="31">
        <v>70076</v>
      </c>
      <c r="AS12" s="26">
        <v>68788</v>
      </c>
    </row>
    <row r="13" spans="1:45">
      <c r="A13" s="5" t="s">
        <v>18</v>
      </c>
      <c r="B13" s="1">
        <v>41709</v>
      </c>
      <c r="C13" s="1">
        <v>41656</v>
      </c>
      <c r="D13" s="2">
        <v>42037</v>
      </c>
      <c r="E13" s="2">
        <v>43987</v>
      </c>
      <c r="F13" s="2">
        <v>45629</v>
      </c>
      <c r="G13" s="2">
        <v>44794</v>
      </c>
      <c r="H13" s="4">
        <v>41886</v>
      </c>
      <c r="I13" s="4">
        <v>39464</v>
      </c>
      <c r="J13" s="4">
        <v>38630</v>
      </c>
      <c r="K13" s="4">
        <v>39863</v>
      </c>
      <c r="L13" s="4">
        <v>40656</v>
      </c>
      <c r="M13" s="4">
        <v>41844</v>
      </c>
      <c r="N13" s="4">
        <v>42536</v>
      </c>
      <c r="O13" s="4">
        <v>44702</v>
      </c>
      <c r="P13" s="4">
        <v>47128</v>
      </c>
      <c r="Q13" s="4">
        <v>49058</v>
      </c>
      <c r="R13" s="4">
        <v>50972</v>
      </c>
      <c r="S13" s="4">
        <v>51622</v>
      </c>
      <c r="T13" s="4">
        <v>52548</v>
      </c>
      <c r="U13" s="4">
        <v>54006</v>
      </c>
      <c r="V13" s="4">
        <v>54862</v>
      </c>
      <c r="W13" s="4">
        <v>55938</v>
      </c>
      <c r="X13" s="4">
        <v>56779</v>
      </c>
      <c r="Y13" s="4">
        <v>57704</v>
      </c>
      <c r="Z13" s="4">
        <v>59994</v>
      </c>
      <c r="AA13" s="4">
        <v>60150</v>
      </c>
      <c r="AB13" s="4">
        <v>60725</v>
      </c>
      <c r="AC13" s="4">
        <v>60470</v>
      </c>
      <c r="AD13" s="4">
        <v>60329</v>
      </c>
      <c r="AE13" s="4">
        <v>60696</v>
      </c>
      <c r="AF13" s="4">
        <v>60597</v>
      </c>
      <c r="AG13" s="4">
        <v>60786</v>
      </c>
      <c r="AH13" s="4">
        <v>62478</v>
      </c>
      <c r="AI13" s="4">
        <v>63648</v>
      </c>
      <c r="AJ13" s="4">
        <v>65569</v>
      </c>
      <c r="AK13" s="4">
        <v>66424</v>
      </c>
      <c r="AL13" s="4">
        <v>67089</v>
      </c>
      <c r="AM13" s="26">
        <v>68453</v>
      </c>
      <c r="AN13" s="26">
        <v>68822</v>
      </c>
      <c r="AO13" s="26">
        <v>68745</v>
      </c>
      <c r="AP13" s="26">
        <v>69290</v>
      </c>
      <c r="AQ13" s="26">
        <v>70581</v>
      </c>
      <c r="AR13" s="31">
        <v>70534</v>
      </c>
      <c r="AS13" s="26">
        <v>69209</v>
      </c>
    </row>
    <row r="14" spans="1:45">
      <c r="A14" s="5" t="s">
        <v>19</v>
      </c>
      <c r="B14" s="1">
        <v>41988</v>
      </c>
      <c r="C14" s="1">
        <v>39770</v>
      </c>
      <c r="D14" s="2">
        <v>39390</v>
      </c>
      <c r="E14" s="2">
        <v>39188</v>
      </c>
      <c r="F14" s="2">
        <v>40619</v>
      </c>
      <c r="G14" s="2">
        <v>42543</v>
      </c>
      <c r="H14" s="4">
        <v>41865</v>
      </c>
      <c r="I14" s="4">
        <v>38819</v>
      </c>
      <c r="J14" s="4">
        <v>37391</v>
      </c>
      <c r="K14" s="4">
        <v>36614</v>
      </c>
      <c r="L14" s="4">
        <v>38164</v>
      </c>
      <c r="M14" s="4">
        <v>38559</v>
      </c>
      <c r="N14" s="4">
        <v>39610</v>
      </c>
      <c r="O14" s="4">
        <v>39956</v>
      </c>
      <c r="P14" s="4">
        <v>41751</v>
      </c>
      <c r="Q14" s="4">
        <v>44244</v>
      </c>
      <c r="R14" s="4">
        <v>45380</v>
      </c>
      <c r="S14" s="4">
        <v>47173</v>
      </c>
      <c r="T14" s="4">
        <v>47725</v>
      </c>
      <c r="U14" s="4">
        <v>49237</v>
      </c>
      <c r="V14" s="4">
        <v>50459</v>
      </c>
      <c r="W14" s="4">
        <v>51593</v>
      </c>
      <c r="X14" s="4">
        <v>52223</v>
      </c>
      <c r="Y14" s="4">
        <v>52799</v>
      </c>
      <c r="Z14" s="4">
        <v>54372</v>
      </c>
      <c r="AA14" s="4">
        <v>55936</v>
      </c>
      <c r="AB14" s="4">
        <v>56788</v>
      </c>
      <c r="AC14" s="4">
        <v>57774</v>
      </c>
      <c r="AD14" s="4">
        <v>57900</v>
      </c>
      <c r="AE14" s="4">
        <v>58247</v>
      </c>
      <c r="AF14" s="4">
        <v>58950</v>
      </c>
      <c r="AG14" s="4">
        <v>58800</v>
      </c>
      <c r="AH14" s="4">
        <v>59227</v>
      </c>
      <c r="AI14" s="4">
        <v>61298</v>
      </c>
      <c r="AJ14" s="4">
        <v>62168</v>
      </c>
      <c r="AK14" s="4">
        <v>64265</v>
      </c>
      <c r="AL14" s="4">
        <v>65070</v>
      </c>
      <c r="AM14" s="26">
        <v>65700</v>
      </c>
      <c r="AN14" s="26">
        <v>67143</v>
      </c>
      <c r="AO14" s="26">
        <v>67257</v>
      </c>
      <c r="AP14" s="26">
        <v>67641</v>
      </c>
      <c r="AQ14" s="26">
        <v>67909</v>
      </c>
      <c r="AR14" s="31">
        <v>68955</v>
      </c>
      <c r="AS14" s="26">
        <v>69455</v>
      </c>
    </row>
    <row r="15" spans="1:45">
      <c r="A15" s="5" t="s">
        <v>20</v>
      </c>
      <c r="B15" s="1">
        <v>39464</v>
      </c>
      <c r="C15" s="1">
        <v>38489</v>
      </c>
      <c r="D15" s="2">
        <v>36119</v>
      </c>
      <c r="E15" s="2">
        <v>35872</v>
      </c>
      <c r="F15" s="2">
        <v>35538</v>
      </c>
      <c r="G15" s="2">
        <v>37327</v>
      </c>
      <c r="H15" s="4">
        <v>39096</v>
      </c>
      <c r="I15" s="4">
        <v>37538</v>
      </c>
      <c r="J15" s="4">
        <v>34799</v>
      </c>
      <c r="K15" s="4">
        <v>33582</v>
      </c>
      <c r="L15" s="4">
        <v>33108</v>
      </c>
      <c r="M15" s="4">
        <v>34533</v>
      </c>
      <c r="N15" s="4">
        <v>34770</v>
      </c>
      <c r="O15" s="4">
        <v>35464</v>
      </c>
      <c r="P15" s="4">
        <v>35480</v>
      </c>
      <c r="Q15" s="4">
        <v>37179</v>
      </c>
      <c r="R15" s="4">
        <v>39263</v>
      </c>
      <c r="S15" s="4">
        <v>40076</v>
      </c>
      <c r="T15" s="4">
        <v>41999</v>
      </c>
      <c r="U15" s="4">
        <v>43502</v>
      </c>
      <c r="V15" s="4">
        <v>44912</v>
      </c>
      <c r="W15" s="4">
        <v>46790</v>
      </c>
      <c r="X15" s="4">
        <v>48885</v>
      </c>
      <c r="Y15" s="4">
        <v>50401</v>
      </c>
      <c r="Z15" s="4">
        <v>51831</v>
      </c>
      <c r="AA15" s="4">
        <v>53870</v>
      </c>
      <c r="AB15" s="4">
        <v>55356</v>
      </c>
      <c r="AC15" s="4">
        <v>55858</v>
      </c>
      <c r="AD15" s="4">
        <v>58489</v>
      </c>
      <c r="AE15" s="4">
        <v>60875</v>
      </c>
      <c r="AF15" s="4">
        <v>61370</v>
      </c>
      <c r="AG15" s="4">
        <v>62472</v>
      </c>
      <c r="AH15" s="4">
        <v>62819</v>
      </c>
      <c r="AI15" s="4">
        <v>62968</v>
      </c>
      <c r="AJ15" s="4">
        <v>65275</v>
      </c>
      <c r="AK15" s="4">
        <v>66200</v>
      </c>
      <c r="AL15" s="4">
        <v>68059</v>
      </c>
      <c r="AM15" s="26">
        <v>69316</v>
      </c>
      <c r="AN15" s="26">
        <v>70205</v>
      </c>
      <c r="AO15" s="26">
        <v>71492</v>
      </c>
      <c r="AP15" s="26">
        <v>71735</v>
      </c>
      <c r="AQ15" s="26">
        <v>71545</v>
      </c>
      <c r="AR15" s="31">
        <v>73188</v>
      </c>
      <c r="AS15" s="26">
        <v>74727</v>
      </c>
    </row>
    <row r="16" spans="1:45">
      <c r="A16" s="5" t="s">
        <v>21</v>
      </c>
      <c r="B16" s="1">
        <v>253</v>
      </c>
      <c r="C16" s="1">
        <v>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227</v>
      </c>
      <c r="Y16" s="4">
        <v>421</v>
      </c>
      <c r="Z16" s="4">
        <v>375</v>
      </c>
      <c r="AA16" s="4">
        <v>457</v>
      </c>
      <c r="AB16" s="4">
        <v>428</v>
      </c>
      <c r="AC16" s="4">
        <v>340</v>
      </c>
      <c r="AD16" s="4">
        <v>247</v>
      </c>
      <c r="AE16" s="4">
        <v>248</v>
      </c>
      <c r="AF16" s="4">
        <v>219</v>
      </c>
      <c r="AG16" s="4">
        <v>198</v>
      </c>
      <c r="AH16" s="4">
        <v>152</v>
      </c>
      <c r="AI16" s="4">
        <v>172</v>
      </c>
      <c r="AJ16" s="4">
        <v>181</v>
      </c>
      <c r="AK16" s="4">
        <v>193</v>
      </c>
      <c r="AL16" s="4">
        <v>236</v>
      </c>
      <c r="AM16" s="26">
        <v>288</v>
      </c>
      <c r="AN16" s="26">
        <v>261</v>
      </c>
      <c r="AO16" s="26">
        <v>127</v>
      </c>
      <c r="AP16" s="26">
        <v>141</v>
      </c>
      <c r="AQ16" s="26">
        <v>165</v>
      </c>
      <c r="AR16" s="31">
        <v>175</v>
      </c>
      <c r="AS16" s="26">
        <v>173</v>
      </c>
    </row>
    <row r="17" spans="1:45">
      <c r="A17" s="5" t="s">
        <v>74</v>
      </c>
      <c r="B17" s="1">
        <v>5200</v>
      </c>
      <c r="C17" s="1">
        <v>5389</v>
      </c>
      <c r="D17" s="2">
        <v>5683</v>
      </c>
      <c r="E17" s="2">
        <v>5499</v>
      </c>
      <c r="F17" s="2">
        <v>6013</v>
      </c>
      <c r="G17" s="2">
        <v>5534</v>
      </c>
      <c r="H17" s="4">
        <v>5611</v>
      </c>
      <c r="I17" s="4"/>
      <c r="J17" s="4"/>
      <c r="K17" s="4">
        <v>2339</v>
      </c>
      <c r="L17" s="4">
        <v>941</v>
      </c>
      <c r="M17" s="4">
        <v>730</v>
      </c>
      <c r="N17" s="4">
        <v>739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1"/>
      <c r="AN17" s="1"/>
      <c r="AO17" s="1"/>
      <c r="AP17" s="1"/>
      <c r="AQ17" s="1"/>
      <c r="AR17" s="8"/>
    </row>
    <row r="18" spans="1:45">
      <c r="A18" s="5" t="s">
        <v>75</v>
      </c>
      <c r="B18" s="1">
        <v>909</v>
      </c>
      <c r="C18" s="1">
        <v>852</v>
      </c>
      <c r="D18" s="2">
        <v>959</v>
      </c>
      <c r="E18" s="2">
        <v>940</v>
      </c>
      <c r="F18" s="2">
        <v>967</v>
      </c>
      <c r="G18" s="2">
        <v>720</v>
      </c>
      <c r="H18" s="4">
        <v>1067</v>
      </c>
      <c r="I18" s="4">
        <v>6830</v>
      </c>
      <c r="J18" s="4">
        <v>4941</v>
      </c>
      <c r="K18" s="4">
        <v>1614</v>
      </c>
      <c r="L18" s="4">
        <v>1767</v>
      </c>
      <c r="M18" s="4">
        <v>1704</v>
      </c>
      <c r="N18" s="4">
        <v>1345</v>
      </c>
      <c r="O18" s="4">
        <v>1343</v>
      </c>
      <c r="P18" s="4">
        <v>1330</v>
      </c>
      <c r="Q18" s="4">
        <v>1330</v>
      </c>
      <c r="R18" s="4">
        <v>1015</v>
      </c>
      <c r="S18" s="4">
        <v>1247</v>
      </c>
      <c r="T18" s="4">
        <v>1261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1"/>
      <c r="AN18" s="1"/>
      <c r="AO18" s="1"/>
      <c r="AP18" s="1"/>
      <c r="AQ18" s="1"/>
      <c r="AR18" s="8"/>
    </row>
    <row r="19" spans="1:45" s="6" customFormat="1">
      <c r="A19" s="12" t="s">
        <v>76</v>
      </c>
      <c r="B19" s="13">
        <v>544174</v>
      </c>
      <c r="C19" s="13">
        <v>545209</v>
      </c>
      <c r="D19" s="13">
        <v>542196</v>
      </c>
      <c r="E19" s="13">
        <v>545427</v>
      </c>
      <c r="F19" s="13">
        <v>550642</v>
      </c>
      <c r="G19" s="13">
        <v>558415</v>
      </c>
      <c r="H19" s="13">
        <v>560236</v>
      </c>
      <c r="I19" s="13">
        <v>560081</v>
      </c>
      <c r="J19" s="13">
        <v>562755</v>
      </c>
      <c r="K19" s="13">
        <v>574213</v>
      </c>
      <c r="L19" s="13">
        <v>593030</v>
      </c>
      <c r="M19" s="13">
        <v>612635</v>
      </c>
      <c r="N19" s="13">
        <v>625062</v>
      </c>
      <c r="O19" s="13">
        <v>640521</v>
      </c>
      <c r="P19" s="13">
        <v>656279</v>
      </c>
      <c r="Q19" s="13">
        <v>673767</v>
      </c>
      <c r="R19" s="13">
        <v>687167</v>
      </c>
      <c r="S19" s="13">
        <v>699135</v>
      </c>
      <c r="T19" s="13">
        <v>708109</v>
      </c>
      <c r="U19" s="13">
        <v>724508</v>
      </c>
      <c r="V19" s="13">
        <v>742145</v>
      </c>
      <c r="W19" s="13">
        <v>751862</v>
      </c>
      <c r="X19" s="13">
        <v>757668</v>
      </c>
      <c r="Y19" s="13">
        <v>766657</v>
      </c>
      <c r="Z19" s="13">
        <v>780708</v>
      </c>
      <c r="AA19" s="13">
        <v>794026</v>
      </c>
      <c r="AB19" s="13">
        <v>802639</v>
      </c>
      <c r="AC19" s="13">
        <v>818443</v>
      </c>
      <c r="AD19" s="13">
        <v>832368</v>
      </c>
      <c r="AE19" s="13">
        <v>843316</v>
      </c>
      <c r="AF19" s="13">
        <v>854265</v>
      </c>
      <c r="AG19" s="13">
        <v>863561</v>
      </c>
      <c r="AH19" s="13">
        <v>876999</v>
      </c>
      <c r="AI19" s="13">
        <v>889006</v>
      </c>
      <c r="AJ19" s="13">
        <v>899112</v>
      </c>
      <c r="AK19" s="13">
        <v>905019</v>
      </c>
      <c r="AL19" s="13">
        <v>910280</v>
      </c>
      <c r="AM19" s="14">
        <v>911536</v>
      </c>
      <c r="AN19" s="14">
        <v>913223</v>
      </c>
      <c r="AO19" s="14">
        <v>883199</v>
      </c>
      <c r="AP19" s="14">
        <v>886933</v>
      </c>
      <c r="AQ19" s="14">
        <v>883264</v>
      </c>
      <c r="AR19" s="15">
        <v>881464</v>
      </c>
      <c r="AS19" s="16">
        <v>881065</v>
      </c>
    </row>
  </sheetData>
  <phoneticPr fontId="17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B1C7D-0090-40CE-BDCD-798FDC6E817D}"/>
</file>

<file path=customXml/itemProps2.xml><?xml version="1.0" encoding="utf-8"?>
<ds:datastoreItem xmlns:ds="http://schemas.openxmlformats.org/officeDocument/2006/customXml" ds:itemID="{0A2BBC5D-E2F9-4D37-9AB2-BA50CF51831B}"/>
</file>

<file path=customXml/itemProps3.xml><?xml version="1.0" encoding="utf-8"?>
<ds:datastoreItem xmlns:ds="http://schemas.openxmlformats.org/officeDocument/2006/customXml" ds:itemID="{5A82B7D1-C761-4093-8D78-7096027C1B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Severson, Annette</cp:lastModifiedBy>
  <cp:revision/>
  <dcterms:created xsi:type="dcterms:W3CDTF">2012-01-09T03:13:58Z</dcterms:created>
  <dcterms:modified xsi:type="dcterms:W3CDTF">2025-01-06T18:06:56Z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