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Data Requests/Historical Data Requests/Data from Website/2021-2022/"/>
    </mc:Choice>
  </mc:AlternateContent>
  <xr:revisionPtr revIDLastSave="22" documentId="13_ncr:1_{C1A28977-2B68-441F-ACEE-E4483571520A}" xr6:coauthVersionLast="47" xr6:coauthVersionMax="47" xr10:uidLastSave="{27AA4526-10FD-4D78-BCC6-8B1ACD2FB2A4}"/>
  <bookViews>
    <workbookView xWindow="28680" yWindow="-120" windowWidth="29040" windowHeight="15720" xr2:uid="{00000000-000D-0000-FFFF-FFFF00000000}"/>
  </bookViews>
  <sheets>
    <sheet name="2021-2022 Data" sheetId="1" r:id="rId1"/>
  </sheets>
  <definedNames>
    <definedName name="_xlnm._FilterDatabase" localSheetId="0" hidden="1">'2021-2022 Data'!$A$3:$U$189</definedName>
    <definedName name="_xlnm.Print_Titles" localSheetId="0">'2021-2022 Data'!$1:$3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89" i="1" l="1"/>
  <c r="U9" i="1"/>
  <c r="U15" i="1"/>
  <c r="U16" i="1"/>
  <c r="U20" i="1"/>
  <c r="U21" i="1"/>
  <c r="U27" i="1"/>
  <c r="U28" i="1"/>
  <c r="U33" i="1"/>
  <c r="U39" i="1"/>
  <c r="U40" i="1"/>
  <c r="U45" i="1"/>
  <c r="U51" i="1"/>
  <c r="U52" i="1"/>
  <c r="U57" i="1"/>
  <c r="U63" i="1"/>
  <c r="U64" i="1"/>
  <c r="U69" i="1"/>
  <c r="U75" i="1"/>
  <c r="U76" i="1"/>
  <c r="U81" i="1"/>
  <c r="U87" i="1"/>
  <c r="U88" i="1"/>
  <c r="U93" i="1"/>
  <c r="U99" i="1"/>
  <c r="U100" i="1"/>
  <c r="U105" i="1"/>
  <c r="U111" i="1"/>
  <c r="U112" i="1"/>
  <c r="U117" i="1"/>
  <c r="U123" i="1"/>
  <c r="U124" i="1"/>
  <c r="U129" i="1"/>
  <c r="U135" i="1"/>
  <c r="U136" i="1"/>
  <c r="U141" i="1"/>
  <c r="U147" i="1"/>
  <c r="U148" i="1"/>
  <c r="U153" i="1"/>
  <c r="U159" i="1"/>
  <c r="U160" i="1"/>
  <c r="U165" i="1"/>
  <c r="U171" i="1"/>
  <c r="U172" i="1"/>
  <c r="U177" i="1"/>
  <c r="U183" i="1"/>
  <c r="U184" i="1"/>
  <c r="T5" i="1"/>
  <c r="U5" i="1" s="1"/>
  <c r="T6" i="1"/>
  <c r="U6" i="1" s="1"/>
  <c r="T7" i="1"/>
  <c r="U7" i="1" s="1"/>
  <c r="T8" i="1"/>
  <c r="U8" i="1" s="1"/>
  <c r="T9" i="1"/>
  <c r="T10" i="1"/>
  <c r="U10" i="1" s="1"/>
  <c r="T11" i="1"/>
  <c r="U11" i="1" s="1"/>
  <c r="T12" i="1"/>
  <c r="U12" i="1" s="1"/>
  <c r="T13" i="1"/>
  <c r="U13" i="1" s="1"/>
  <c r="T14" i="1"/>
  <c r="U14" i="1" s="1"/>
  <c r="T15" i="1"/>
  <c r="T16" i="1"/>
  <c r="T17" i="1"/>
  <c r="U17" i="1" s="1"/>
  <c r="T18" i="1"/>
  <c r="U18" i="1" s="1"/>
  <c r="T19" i="1"/>
  <c r="U19" i="1" s="1"/>
  <c r="T20" i="1"/>
  <c r="T21" i="1"/>
  <c r="T22" i="1"/>
  <c r="U22" i="1" s="1"/>
  <c r="T23" i="1"/>
  <c r="U23" i="1" s="1"/>
  <c r="T24" i="1"/>
  <c r="U24" i="1" s="1"/>
  <c r="T25" i="1"/>
  <c r="U25" i="1" s="1"/>
  <c r="T26" i="1"/>
  <c r="U26" i="1" s="1"/>
  <c r="T27" i="1"/>
  <c r="T28" i="1"/>
  <c r="T29" i="1"/>
  <c r="U29" i="1" s="1"/>
  <c r="T30" i="1"/>
  <c r="U30" i="1" s="1"/>
  <c r="T31" i="1"/>
  <c r="U31" i="1" s="1"/>
  <c r="T32" i="1"/>
  <c r="U32" i="1" s="1"/>
  <c r="T33" i="1"/>
  <c r="T34" i="1"/>
  <c r="U34" i="1" s="1"/>
  <c r="T35" i="1"/>
  <c r="U35" i="1" s="1"/>
  <c r="T36" i="1"/>
  <c r="U36" i="1" s="1"/>
  <c r="T37" i="1"/>
  <c r="U37" i="1" s="1"/>
  <c r="T38" i="1"/>
  <c r="U38" i="1" s="1"/>
  <c r="T39" i="1"/>
  <c r="T40" i="1"/>
  <c r="T41" i="1"/>
  <c r="U41" i="1" s="1"/>
  <c r="T42" i="1"/>
  <c r="U42" i="1" s="1"/>
  <c r="T43" i="1"/>
  <c r="U43" i="1" s="1"/>
  <c r="T44" i="1"/>
  <c r="U44" i="1" s="1"/>
  <c r="T45" i="1"/>
  <c r="T46" i="1"/>
  <c r="U46" i="1" s="1"/>
  <c r="T47" i="1"/>
  <c r="U47" i="1" s="1"/>
  <c r="T48" i="1"/>
  <c r="U48" i="1" s="1"/>
  <c r="T49" i="1"/>
  <c r="U49" i="1" s="1"/>
  <c r="T50" i="1"/>
  <c r="U50" i="1" s="1"/>
  <c r="T51" i="1"/>
  <c r="T52" i="1"/>
  <c r="T53" i="1"/>
  <c r="U53" i="1" s="1"/>
  <c r="T54" i="1"/>
  <c r="U54" i="1" s="1"/>
  <c r="T55" i="1"/>
  <c r="U55" i="1" s="1"/>
  <c r="T56" i="1"/>
  <c r="U56" i="1" s="1"/>
  <c r="T57" i="1"/>
  <c r="T58" i="1"/>
  <c r="U58" i="1" s="1"/>
  <c r="T59" i="1"/>
  <c r="U59" i="1" s="1"/>
  <c r="T60" i="1"/>
  <c r="U60" i="1" s="1"/>
  <c r="T61" i="1"/>
  <c r="U61" i="1" s="1"/>
  <c r="T62" i="1"/>
  <c r="U62" i="1" s="1"/>
  <c r="T63" i="1"/>
  <c r="T64" i="1"/>
  <c r="T65" i="1"/>
  <c r="U65" i="1" s="1"/>
  <c r="T66" i="1"/>
  <c r="U66" i="1" s="1"/>
  <c r="T67" i="1"/>
  <c r="U67" i="1" s="1"/>
  <c r="T68" i="1"/>
  <c r="U68" i="1" s="1"/>
  <c r="T69" i="1"/>
  <c r="T70" i="1"/>
  <c r="U70" i="1" s="1"/>
  <c r="T71" i="1"/>
  <c r="U71" i="1" s="1"/>
  <c r="T72" i="1"/>
  <c r="U72" i="1" s="1"/>
  <c r="T73" i="1"/>
  <c r="U73" i="1" s="1"/>
  <c r="T74" i="1"/>
  <c r="U74" i="1" s="1"/>
  <c r="T75" i="1"/>
  <c r="T76" i="1"/>
  <c r="T77" i="1"/>
  <c r="U77" i="1" s="1"/>
  <c r="T78" i="1"/>
  <c r="U78" i="1" s="1"/>
  <c r="T79" i="1"/>
  <c r="U79" i="1" s="1"/>
  <c r="T80" i="1"/>
  <c r="U80" i="1" s="1"/>
  <c r="T81" i="1"/>
  <c r="T82" i="1"/>
  <c r="U82" i="1" s="1"/>
  <c r="T83" i="1"/>
  <c r="U83" i="1" s="1"/>
  <c r="T84" i="1"/>
  <c r="U84" i="1" s="1"/>
  <c r="T85" i="1"/>
  <c r="U85" i="1" s="1"/>
  <c r="T86" i="1"/>
  <c r="U86" i="1" s="1"/>
  <c r="T87" i="1"/>
  <c r="T88" i="1"/>
  <c r="T89" i="1"/>
  <c r="U89" i="1" s="1"/>
  <c r="T90" i="1"/>
  <c r="U90" i="1" s="1"/>
  <c r="T91" i="1"/>
  <c r="U91" i="1" s="1"/>
  <c r="T92" i="1"/>
  <c r="U92" i="1" s="1"/>
  <c r="T93" i="1"/>
  <c r="T94" i="1"/>
  <c r="U94" i="1" s="1"/>
  <c r="T95" i="1"/>
  <c r="U95" i="1" s="1"/>
  <c r="T96" i="1"/>
  <c r="U96" i="1" s="1"/>
  <c r="T97" i="1"/>
  <c r="U97" i="1" s="1"/>
  <c r="T98" i="1"/>
  <c r="U98" i="1" s="1"/>
  <c r="T99" i="1"/>
  <c r="T100" i="1"/>
  <c r="T101" i="1"/>
  <c r="U101" i="1" s="1"/>
  <c r="T102" i="1"/>
  <c r="U102" i="1" s="1"/>
  <c r="T103" i="1"/>
  <c r="U103" i="1" s="1"/>
  <c r="T104" i="1"/>
  <c r="U104" i="1" s="1"/>
  <c r="T105" i="1"/>
  <c r="T106" i="1"/>
  <c r="U106" i="1" s="1"/>
  <c r="T107" i="1"/>
  <c r="U107" i="1" s="1"/>
  <c r="T108" i="1"/>
  <c r="U108" i="1" s="1"/>
  <c r="T109" i="1"/>
  <c r="U109" i="1" s="1"/>
  <c r="T110" i="1"/>
  <c r="U110" i="1" s="1"/>
  <c r="T111" i="1"/>
  <c r="T112" i="1"/>
  <c r="T113" i="1"/>
  <c r="U113" i="1" s="1"/>
  <c r="T114" i="1"/>
  <c r="U114" i="1" s="1"/>
  <c r="T115" i="1"/>
  <c r="U115" i="1" s="1"/>
  <c r="T116" i="1"/>
  <c r="U116" i="1" s="1"/>
  <c r="T117" i="1"/>
  <c r="T118" i="1"/>
  <c r="U118" i="1" s="1"/>
  <c r="T119" i="1"/>
  <c r="U119" i="1" s="1"/>
  <c r="T120" i="1"/>
  <c r="U120" i="1" s="1"/>
  <c r="T121" i="1"/>
  <c r="U121" i="1" s="1"/>
  <c r="T122" i="1"/>
  <c r="U122" i="1" s="1"/>
  <c r="T123" i="1"/>
  <c r="T124" i="1"/>
  <c r="T125" i="1"/>
  <c r="U125" i="1" s="1"/>
  <c r="T126" i="1"/>
  <c r="U126" i="1" s="1"/>
  <c r="T127" i="1"/>
  <c r="U127" i="1" s="1"/>
  <c r="T128" i="1"/>
  <c r="U128" i="1" s="1"/>
  <c r="T129" i="1"/>
  <c r="T130" i="1"/>
  <c r="U130" i="1" s="1"/>
  <c r="T131" i="1"/>
  <c r="U131" i="1" s="1"/>
  <c r="T132" i="1"/>
  <c r="U132" i="1" s="1"/>
  <c r="T133" i="1"/>
  <c r="U133" i="1" s="1"/>
  <c r="T134" i="1"/>
  <c r="U134" i="1" s="1"/>
  <c r="T135" i="1"/>
  <c r="T136" i="1"/>
  <c r="T137" i="1"/>
  <c r="U137" i="1" s="1"/>
  <c r="T138" i="1"/>
  <c r="U138" i="1" s="1"/>
  <c r="T139" i="1"/>
  <c r="U139" i="1" s="1"/>
  <c r="T140" i="1"/>
  <c r="U140" i="1" s="1"/>
  <c r="T141" i="1"/>
  <c r="T142" i="1"/>
  <c r="U142" i="1" s="1"/>
  <c r="T143" i="1"/>
  <c r="U143" i="1" s="1"/>
  <c r="T144" i="1"/>
  <c r="U144" i="1" s="1"/>
  <c r="T145" i="1"/>
  <c r="U145" i="1" s="1"/>
  <c r="T146" i="1"/>
  <c r="U146" i="1" s="1"/>
  <c r="T147" i="1"/>
  <c r="T148" i="1"/>
  <c r="T149" i="1"/>
  <c r="U149" i="1" s="1"/>
  <c r="T150" i="1"/>
  <c r="U150" i="1" s="1"/>
  <c r="T151" i="1"/>
  <c r="U151" i="1" s="1"/>
  <c r="T152" i="1"/>
  <c r="U152" i="1" s="1"/>
  <c r="T153" i="1"/>
  <c r="T154" i="1"/>
  <c r="U154" i="1" s="1"/>
  <c r="T155" i="1"/>
  <c r="U155" i="1" s="1"/>
  <c r="T156" i="1"/>
  <c r="U156" i="1" s="1"/>
  <c r="T157" i="1"/>
  <c r="U157" i="1" s="1"/>
  <c r="T158" i="1"/>
  <c r="U158" i="1" s="1"/>
  <c r="T159" i="1"/>
  <c r="T160" i="1"/>
  <c r="T161" i="1"/>
  <c r="U161" i="1" s="1"/>
  <c r="T162" i="1"/>
  <c r="U162" i="1" s="1"/>
  <c r="T163" i="1"/>
  <c r="U163" i="1" s="1"/>
  <c r="T164" i="1"/>
  <c r="U164" i="1" s="1"/>
  <c r="T165" i="1"/>
  <c r="T166" i="1"/>
  <c r="U166" i="1" s="1"/>
  <c r="T167" i="1"/>
  <c r="U167" i="1" s="1"/>
  <c r="T168" i="1"/>
  <c r="U168" i="1" s="1"/>
  <c r="T169" i="1"/>
  <c r="U169" i="1" s="1"/>
  <c r="T170" i="1"/>
  <c r="U170" i="1" s="1"/>
  <c r="T171" i="1"/>
  <c r="T172" i="1"/>
  <c r="T173" i="1"/>
  <c r="U173" i="1" s="1"/>
  <c r="T174" i="1"/>
  <c r="U174" i="1" s="1"/>
  <c r="T175" i="1"/>
  <c r="U175" i="1" s="1"/>
  <c r="T176" i="1"/>
  <c r="U176" i="1" s="1"/>
  <c r="T177" i="1"/>
  <c r="T178" i="1"/>
  <c r="U178" i="1" s="1"/>
  <c r="T179" i="1"/>
  <c r="U179" i="1" s="1"/>
  <c r="T180" i="1"/>
  <c r="U180" i="1" s="1"/>
  <c r="T181" i="1"/>
  <c r="U181" i="1" s="1"/>
  <c r="T182" i="1"/>
  <c r="U182" i="1" s="1"/>
  <c r="T183" i="1"/>
  <c r="T184" i="1"/>
  <c r="T185" i="1"/>
  <c r="U185" i="1" s="1"/>
  <c r="T186" i="1"/>
  <c r="U186" i="1" s="1"/>
  <c r="T187" i="1"/>
  <c r="U187" i="1" s="1"/>
  <c r="T188" i="1"/>
  <c r="U188" i="1" s="1"/>
  <c r="T189" i="1"/>
  <c r="T4" i="1"/>
  <c r="S5" i="1"/>
  <c r="S6" i="1"/>
  <c r="S11" i="1"/>
  <c r="S17" i="1"/>
  <c r="S18" i="1"/>
  <c r="S23" i="1"/>
  <c r="S29" i="1"/>
  <c r="S30" i="1"/>
  <c r="S35" i="1"/>
  <c r="S41" i="1"/>
  <c r="S42" i="1"/>
  <c r="S47" i="1"/>
  <c r="S53" i="1"/>
  <c r="S54" i="1"/>
  <c r="S59" i="1"/>
  <c r="S65" i="1"/>
  <c r="S66" i="1"/>
  <c r="S71" i="1"/>
  <c r="S77" i="1"/>
  <c r="S78" i="1"/>
  <c r="S83" i="1"/>
  <c r="S89" i="1"/>
  <c r="S90" i="1"/>
  <c r="S95" i="1"/>
  <c r="S101" i="1"/>
  <c r="S102" i="1"/>
  <c r="S107" i="1"/>
  <c r="S113" i="1"/>
  <c r="S114" i="1"/>
  <c r="S119" i="1"/>
  <c r="S125" i="1"/>
  <c r="S126" i="1"/>
  <c r="S131" i="1"/>
  <c r="S137" i="1"/>
  <c r="S138" i="1"/>
  <c r="S143" i="1"/>
  <c r="S149" i="1"/>
  <c r="S150" i="1"/>
  <c r="S155" i="1"/>
  <c r="S161" i="1"/>
  <c r="S162" i="1"/>
  <c r="S167" i="1"/>
  <c r="S173" i="1"/>
  <c r="S174" i="1"/>
  <c r="S179" i="1"/>
  <c r="S185" i="1"/>
  <c r="S186" i="1"/>
  <c r="R5" i="1"/>
  <c r="R6" i="1"/>
  <c r="R7" i="1"/>
  <c r="S7" i="1" s="1"/>
  <c r="R8" i="1"/>
  <c r="S8" i="1" s="1"/>
  <c r="R9" i="1"/>
  <c r="S9" i="1" s="1"/>
  <c r="R10" i="1"/>
  <c r="S10" i="1" s="1"/>
  <c r="R11" i="1"/>
  <c r="R12" i="1"/>
  <c r="S12" i="1" s="1"/>
  <c r="R13" i="1"/>
  <c r="S13" i="1" s="1"/>
  <c r="R14" i="1"/>
  <c r="S14" i="1" s="1"/>
  <c r="R15" i="1"/>
  <c r="S15" i="1" s="1"/>
  <c r="R16" i="1"/>
  <c r="S16" i="1" s="1"/>
  <c r="R17" i="1"/>
  <c r="R18" i="1"/>
  <c r="R19" i="1"/>
  <c r="S19" i="1" s="1"/>
  <c r="R20" i="1"/>
  <c r="S20" i="1" s="1"/>
  <c r="R21" i="1"/>
  <c r="S21" i="1" s="1"/>
  <c r="R22" i="1"/>
  <c r="S22" i="1" s="1"/>
  <c r="R23" i="1"/>
  <c r="R24" i="1"/>
  <c r="S24" i="1" s="1"/>
  <c r="R25" i="1"/>
  <c r="S25" i="1" s="1"/>
  <c r="R26" i="1"/>
  <c r="S26" i="1" s="1"/>
  <c r="R27" i="1"/>
  <c r="S27" i="1" s="1"/>
  <c r="R28" i="1"/>
  <c r="S28" i="1" s="1"/>
  <c r="R29" i="1"/>
  <c r="R30" i="1"/>
  <c r="R31" i="1"/>
  <c r="S31" i="1" s="1"/>
  <c r="R32" i="1"/>
  <c r="S32" i="1" s="1"/>
  <c r="R33" i="1"/>
  <c r="S33" i="1" s="1"/>
  <c r="R34" i="1"/>
  <c r="S34" i="1" s="1"/>
  <c r="R35" i="1"/>
  <c r="R36" i="1"/>
  <c r="S36" i="1" s="1"/>
  <c r="R37" i="1"/>
  <c r="S37" i="1" s="1"/>
  <c r="R38" i="1"/>
  <c r="S38" i="1" s="1"/>
  <c r="R39" i="1"/>
  <c r="S39" i="1" s="1"/>
  <c r="R40" i="1"/>
  <c r="S40" i="1" s="1"/>
  <c r="R41" i="1"/>
  <c r="R42" i="1"/>
  <c r="R43" i="1"/>
  <c r="S43" i="1" s="1"/>
  <c r="R44" i="1"/>
  <c r="S44" i="1" s="1"/>
  <c r="R45" i="1"/>
  <c r="S45" i="1" s="1"/>
  <c r="R46" i="1"/>
  <c r="S46" i="1" s="1"/>
  <c r="R47" i="1"/>
  <c r="R48" i="1"/>
  <c r="S48" i="1" s="1"/>
  <c r="R49" i="1"/>
  <c r="S49" i="1" s="1"/>
  <c r="R50" i="1"/>
  <c r="S50" i="1" s="1"/>
  <c r="R51" i="1"/>
  <c r="S51" i="1" s="1"/>
  <c r="R52" i="1"/>
  <c r="S52" i="1" s="1"/>
  <c r="R53" i="1"/>
  <c r="R54" i="1"/>
  <c r="R55" i="1"/>
  <c r="S55" i="1" s="1"/>
  <c r="R56" i="1"/>
  <c r="S56" i="1" s="1"/>
  <c r="R57" i="1"/>
  <c r="S57" i="1" s="1"/>
  <c r="R58" i="1"/>
  <c r="S58" i="1" s="1"/>
  <c r="R59" i="1"/>
  <c r="R60" i="1"/>
  <c r="S60" i="1" s="1"/>
  <c r="R61" i="1"/>
  <c r="S61" i="1" s="1"/>
  <c r="R62" i="1"/>
  <c r="S62" i="1" s="1"/>
  <c r="R63" i="1"/>
  <c r="S63" i="1" s="1"/>
  <c r="R64" i="1"/>
  <c r="S64" i="1" s="1"/>
  <c r="R65" i="1"/>
  <c r="R66" i="1"/>
  <c r="R67" i="1"/>
  <c r="S67" i="1" s="1"/>
  <c r="R68" i="1"/>
  <c r="S68" i="1" s="1"/>
  <c r="R69" i="1"/>
  <c r="S69" i="1" s="1"/>
  <c r="R70" i="1"/>
  <c r="S70" i="1" s="1"/>
  <c r="R71" i="1"/>
  <c r="R72" i="1"/>
  <c r="S72" i="1" s="1"/>
  <c r="R73" i="1"/>
  <c r="S73" i="1" s="1"/>
  <c r="R74" i="1"/>
  <c r="S74" i="1" s="1"/>
  <c r="R75" i="1"/>
  <c r="S75" i="1" s="1"/>
  <c r="R76" i="1"/>
  <c r="S76" i="1" s="1"/>
  <c r="R77" i="1"/>
  <c r="R78" i="1"/>
  <c r="R79" i="1"/>
  <c r="S79" i="1" s="1"/>
  <c r="R80" i="1"/>
  <c r="S80" i="1" s="1"/>
  <c r="R81" i="1"/>
  <c r="S81" i="1" s="1"/>
  <c r="R82" i="1"/>
  <c r="S82" i="1" s="1"/>
  <c r="R83" i="1"/>
  <c r="R84" i="1"/>
  <c r="S84" i="1" s="1"/>
  <c r="R85" i="1"/>
  <c r="S85" i="1" s="1"/>
  <c r="R86" i="1"/>
  <c r="S86" i="1" s="1"/>
  <c r="R87" i="1"/>
  <c r="S87" i="1" s="1"/>
  <c r="R88" i="1"/>
  <c r="S88" i="1" s="1"/>
  <c r="R89" i="1"/>
  <c r="R90" i="1"/>
  <c r="R91" i="1"/>
  <c r="S91" i="1" s="1"/>
  <c r="R92" i="1"/>
  <c r="S92" i="1" s="1"/>
  <c r="R93" i="1"/>
  <c r="S93" i="1" s="1"/>
  <c r="R94" i="1"/>
  <c r="S94" i="1" s="1"/>
  <c r="R95" i="1"/>
  <c r="R96" i="1"/>
  <c r="S96" i="1" s="1"/>
  <c r="R97" i="1"/>
  <c r="S97" i="1" s="1"/>
  <c r="R98" i="1"/>
  <c r="S98" i="1" s="1"/>
  <c r="R99" i="1"/>
  <c r="S99" i="1" s="1"/>
  <c r="R100" i="1"/>
  <c r="S100" i="1" s="1"/>
  <c r="R101" i="1"/>
  <c r="R102" i="1"/>
  <c r="R103" i="1"/>
  <c r="S103" i="1" s="1"/>
  <c r="R104" i="1"/>
  <c r="S104" i="1" s="1"/>
  <c r="R105" i="1"/>
  <c r="S105" i="1" s="1"/>
  <c r="R106" i="1"/>
  <c r="S106" i="1" s="1"/>
  <c r="R107" i="1"/>
  <c r="R108" i="1"/>
  <c r="S108" i="1" s="1"/>
  <c r="R109" i="1"/>
  <c r="S109" i="1" s="1"/>
  <c r="R110" i="1"/>
  <c r="S110" i="1" s="1"/>
  <c r="R111" i="1"/>
  <c r="S111" i="1" s="1"/>
  <c r="R112" i="1"/>
  <c r="S112" i="1" s="1"/>
  <c r="R113" i="1"/>
  <c r="R114" i="1"/>
  <c r="R115" i="1"/>
  <c r="S115" i="1" s="1"/>
  <c r="R116" i="1"/>
  <c r="S116" i="1" s="1"/>
  <c r="R117" i="1"/>
  <c r="S117" i="1" s="1"/>
  <c r="R118" i="1"/>
  <c r="S118" i="1" s="1"/>
  <c r="R119" i="1"/>
  <c r="R120" i="1"/>
  <c r="S120" i="1" s="1"/>
  <c r="R121" i="1"/>
  <c r="S121" i="1" s="1"/>
  <c r="R122" i="1"/>
  <c r="S122" i="1" s="1"/>
  <c r="R123" i="1"/>
  <c r="S123" i="1" s="1"/>
  <c r="R124" i="1"/>
  <c r="S124" i="1" s="1"/>
  <c r="R125" i="1"/>
  <c r="R126" i="1"/>
  <c r="R127" i="1"/>
  <c r="S127" i="1" s="1"/>
  <c r="R128" i="1"/>
  <c r="S128" i="1" s="1"/>
  <c r="R129" i="1"/>
  <c r="S129" i="1" s="1"/>
  <c r="R130" i="1"/>
  <c r="S130" i="1" s="1"/>
  <c r="R131" i="1"/>
  <c r="R132" i="1"/>
  <c r="S132" i="1" s="1"/>
  <c r="R133" i="1"/>
  <c r="S133" i="1" s="1"/>
  <c r="R134" i="1"/>
  <c r="S134" i="1" s="1"/>
  <c r="R135" i="1"/>
  <c r="S135" i="1" s="1"/>
  <c r="R136" i="1"/>
  <c r="S136" i="1" s="1"/>
  <c r="R137" i="1"/>
  <c r="R138" i="1"/>
  <c r="R139" i="1"/>
  <c r="S139" i="1" s="1"/>
  <c r="R140" i="1"/>
  <c r="S140" i="1" s="1"/>
  <c r="R141" i="1"/>
  <c r="S141" i="1" s="1"/>
  <c r="R142" i="1"/>
  <c r="S142" i="1" s="1"/>
  <c r="R143" i="1"/>
  <c r="R144" i="1"/>
  <c r="S144" i="1" s="1"/>
  <c r="R145" i="1"/>
  <c r="S145" i="1" s="1"/>
  <c r="R146" i="1"/>
  <c r="S146" i="1" s="1"/>
  <c r="R147" i="1"/>
  <c r="S147" i="1" s="1"/>
  <c r="R148" i="1"/>
  <c r="S148" i="1" s="1"/>
  <c r="R149" i="1"/>
  <c r="R150" i="1"/>
  <c r="R151" i="1"/>
  <c r="S151" i="1" s="1"/>
  <c r="R152" i="1"/>
  <c r="S152" i="1" s="1"/>
  <c r="R153" i="1"/>
  <c r="S153" i="1" s="1"/>
  <c r="R154" i="1"/>
  <c r="S154" i="1" s="1"/>
  <c r="R155" i="1"/>
  <c r="R156" i="1"/>
  <c r="S156" i="1" s="1"/>
  <c r="R157" i="1"/>
  <c r="S157" i="1" s="1"/>
  <c r="R158" i="1"/>
  <c r="S158" i="1" s="1"/>
  <c r="R159" i="1"/>
  <c r="S159" i="1" s="1"/>
  <c r="R160" i="1"/>
  <c r="S160" i="1" s="1"/>
  <c r="R161" i="1"/>
  <c r="R162" i="1"/>
  <c r="R163" i="1"/>
  <c r="S163" i="1" s="1"/>
  <c r="R164" i="1"/>
  <c r="S164" i="1" s="1"/>
  <c r="R165" i="1"/>
  <c r="S165" i="1" s="1"/>
  <c r="R166" i="1"/>
  <c r="S166" i="1" s="1"/>
  <c r="R167" i="1"/>
  <c r="R168" i="1"/>
  <c r="S168" i="1" s="1"/>
  <c r="R169" i="1"/>
  <c r="S169" i="1" s="1"/>
  <c r="R170" i="1"/>
  <c r="S170" i="1" s="1"/>
  <c r="R171" i="1"/>
  <c r="S171" i="1" s="1"/>
  <c r="R172" i="1"/>
  <c r="S172" i="1" s="1"/>
  <c r="R173" i="1"/>
  <c r="R174" i="1"/>
  <c r="R175" i="1"/>
  <c r="S175" i="1" s="1"/>
  <c r="R176" i="1"/>
  <c r="S176" i="1" s="1"/>
  <c r="R177" i="1"/>
  <c r="S177" i="1" s="1"/>
  <c r="R178" i="1"/>
  <c r="S178" i="1" s="1"/>
  <c r="R179" i="1"/>
  <c r="R180" i="1"/>
  <c r="S180" i="1" s="1"/>
  <c r="R181" i="1"/>
  <c r="S181" i="1" s="1"/>
  <c r="R182" i="1"/>
  <c r="S182" i="1" s="1"/>
  <c r="R183" i="1"/>
  <c r="S183" i="1" s="1"/>
  <c r="R184" i="1"/>
  <c r="S184" i="1" s="1"/>
  <c r="R185" i="1"/>
  <c r="R186" i="1"/>
  <c r="R187" i="1"/>
  <c r="S187" i="1" s="1"/>
  <c r="R188" i="1"/>
  <c r="R189" i="1"/>
  <c r="S189" i="1" s="1"/>
  <c r="Q190" i="1"/>
  <c r="U4" i="1"/>
  <c r="R4" i="1"/>
  <c r="S4" i="1" s="1"/>
  <c r="T190" i="1" l="1"/>
  <c r="U190" i="1" s="1"/>
  <c r="R190" i="1"/>
  <c r="S190" i="1" s="1"/>
</calcChain>
</file>

<file path=xl/sharedStrings.xml><?xml version="1.0" encoding="utf-8"?>
<sst xmlns="http://schemas.openxmlformats.org/spreadsheetml/2006/main" count="768" uniqueCount="527">
  <si>
    <t>COLORADO DEPARTMENT OF EDUCATION</t>
  </si>
  <si>
    <t>COUNTY CODE</t>
  </si>
  <si>
    <t>COUNTY NAME</t>
  </si>
  <si>
    <t>DISTRICT CODE</t>
  </si>
  <si>
    <t>DISTRICT NAME</t>
  </si>
  <si>
    <t>01</t>
  </si>
  <si>
    <t>ADAMS</t>
  </si>
  <si>
    <t>0010</t>
  </si>
  <si>
    <t>MAPLETON 1</t>
  </si>
  <si>
    <t>0020</t>
  </si>
  <si>
    <t>ADAMS 12 FIVE STAR SCHOOLS</t>
  </si>
  <si>
    <t>0030</t>
  </si>
  <si>
    <t>ADAMS COUNTY 14</t>
  </si>
  <si>
    <t>0040</t>
  </si>
  <si>
    <t>0050</t>
  </si>
  <si>
    <t>BENNETT 29J</t>
  </si>
  <si>
    <t>0060</t>
  </si>
  <si>
    <t>STRASBURG 31J</t>
  </si>
  <si>
    <t>0070</t>
  </si>
  <si>
    <t>02</t>
  </si>
  <si>
    <t>ALAMOSA</t>
  </si>
  <si>
    <t>0100</t>
  </si>
  <si>
    <t>ALAMOSA RE-11J</t>
  </si>
  <si>
    <t>0110</t>
  </si>
  <si>
    <t>SANGRE DE CRISTO RE-22J</t>
  </si>
  <si>
    <t>03</t>
  </si>
  <si>
    <t>ARAPAHOE</t>
  </si>
  <si>
    <t>0120</t>
  </si>
  <si>
    <t>ENGLEWOOD 1</t>
  </si>
  <si>
    <t>0123</t>
  </si>
  <si>
    <t>SHERIDAN 2</t>
  </si>
  <si>
    <t>0130</t>
  </si>
  <si>
    <t>CHERRY CREEK 5</t>
  </si>
  <si>
    <t>0140</t>
  </si>
  <si>
    <t>LITTLETON 6</t>
  </si>
  <si>
    <t>0170</t>
  </si>
  <si>
    <t>DEER TRAIL 26J</t>
  </si>
  <si>
    <t>0180</t>
  </si>
  <si>
    <t>ADAMS-ARAPAHOE 28J</t>
  </si>
  <si>
    <t>0190</t>
  </si>
  <si>
    <t>BYERS 32J</t>
  </si>
  <si>
    <t>04</t>
  </si>
  <si>
    <t>ARCHULETA</t>
  </si>
  <si>
    <t>0220</t>
  </si>
  <si>
    <t>ARCHULETA COUNTY 50 JT</t>
  </si>
  <si>
    <t>05</t>
  </si>
  <si>
    <t>BACA</t>
  </si>
  <si>
    <t>0230</t>
  </si>
  <si>
    <t>WALSH RE-1</t>
  </si>
  <si>
    <t>0240</t>
  </si>
  <si>
    <t>PRITCHETT RE-3</t>
  </si>
  <si>
    <t>0250</t>
  </si>
  <si>
    <t>SPRINGFIELD RE-4</t>
  </si>
  <si>
    <t>0260</t>
  </si>
  <si>
    <t>VILAS RE-5</t>
  </si>
  <si>
    <t>0270</t>
  </si>
  <si>
    <t>CAMPO RE-6</t>
  </si>
  <si>
    <t>06</t>
  </si>
  <si>
    <t>BENT</t>
  </si>
  <si>
    <t>0290</t>
  </si>
  <si>
    <t>LAS ANIMAS RE-1</t>
  </si>
  <si>
    <t>0310</t>
  </si>
  <si>
    <t>MC CLAVE RE-2</t>
  </si>
  <si>
    <t>07</t>
  </si>
  <si>
    <t>BOULDER</t>
  </si>
  <si>
    <t>0470</t>
  </si>
  <si>
    <t>ST VRAIN VALLEY RE 1J</t>
  </si>
  <si>
    <t>0480</t>
  </si>
  <si>
    <t>BOULDER VALLEY RE 2</t>
  </si>
  <si>
    <t>08</t>
  </si>
  <si>
    <t>CHAFFEE</t>
  </si>
  <si>
    <t>0490</t>
  </si>
  <si>
    <t>BUENA VISTA R-31</t>
  </si>
  <si>
    <t>0500</t>
  </si>
  <si>
    <t>SALIDA R-32</t>
  </si>
  <si>
    <t>09</t>
  </si>
  <si>
    <t>CHEYENNE</t>
  </si>
  <si>
    <t>0510</t>
  </si>
  <si>
    <t>KIT CARSON R-1</t>
  </si>
  <si>
    <t>0520</t>
  </si>
  <si>
    <t>CHEYENNE COUNTY RE-5</t>
  </si>
  <si>
    <t>10</t>
  </si>
  <si>
    <t>CLEAR CREEK</t>
  </si>
  <si>
    <t>0540</t>
  </si>
  <si>
    <t>CLEAR CREEK RE-1</t>
  </si>
  <si>
    <t>11</t>
  </si>
  <si>
    <t>CONEJOS</t>
  </si>
  <si>
    <t>0550</t>
  </si>
  <si>
    <t>NORTH CONEJOS RE-1J</t>
  </si>
  <si>
    <t>0560</t>
  </si>
  <si>
    <t>SANFORD 6J</t>
  </si>
  <si>
    <t>0580</t>
  </si>
  <si>
    <t>SOUTH CONEJOS RE-10</t>
  </si>
  <si>
    <t>12</t>
  </si>
  <si>
    <t>COSTILLA</t>
  </si>
  <si>
    <t>0640</t>
  </si>
  <si>
    <t>CENTENNIAL R-1</t>
  </si>
  <si>
    <t>0740</t>
  </si>
  <si>
    <t>SIERRA GRANDE R-30</t>
  </si>
  <si>
    <t>13</t>
  </si>
  <si>
    <t>CROWLEY</t>
  </si>
  <si>
    <t>0770</t>
  </si>
  <si>
    <t>CROWLEY COUNTY RE-1-J</t>
  </si>
  <si>
    <t>14</t>
  </si>
  <si>
    <t>CUSTER</t>
  </si>
  <si>
    <t>0860</t>
  </si>
  <si>
    <t>CUSTER COUNTY SCHOOL DISTRICT C-1</t>
  </si>
  <si>
    <t>15</t>
  </si>
  <si>
    <t>DELTA</t>
  </si>
  <si>
    <t>0870</t>
  </si>
  <si>
    <t>DELTA COUNTY 50(J)</t>
  </si>
  <si>
    <t>16</t>
  </si>
  <si>
    <t>DENVER</t>
  </si>
  <si>
    <t>0880</t>
  </si>
  <si>
    <t>DENVER COUNTY 1</t>
  </si>
  <si>
    <t>17</t>
  </si>
  <si>
    <t>DOLORES</t>
  </si>
  <si>
    <t>0890</t>
  </si>
  <si>
    <t>DOLORES COUNTY RE NO.2</t>
  </si>
  <si>
    <t>18</t>
  </si>
  <si>
    <t>DOUGLAS</t>
  </si>
  <si>
    <t>0900</t>
  </si>
  <si>
    <t>DOUGLAS COUNTY RE 1</t>
  </si>
  <si>
    <t>19</t>
  </si>
  <si>
    <t>EAGLE</t>
  </si>
  <si>
    <t>0910</t>
  </si>
  <si>
    <t>EAGLE COUNTY RE 50</t>
  </si>
  <si>
    <t>20</t>
  </si>
  <si>
    <t>ELBERT</t>
  </si>
  <si>
    <t>0920</t>
  </si>
  <si>
    <t>ELIZABETH C-1</t>
  </si>
  <si>
    <t>0930</t>
  </si>
  <si>
    <t>KIOWA C-2</t>
  </si>
  <si>
    <t>0940</t>
  </si>
  <si>
    <t>BIG SANDY 100J</t>
  </si>
  <si>
    <t>0950</t>
  </si>
  <si>
    <t>ELBERT 200</t>
  </si>
  <si>
    <t>0960</t>
  </si>
  <si>
    <t>AGATE 300</t>
  </si>
  <si>
    <t>21</t>
  </si>
  <si>
    <t>EL PASO</t>
  </si>
  <si>
    <t>0970</t>
  </si>
  <si>
    <t>CALHAN RJ-1</t>
  </si>
  <si>
    <t>0980</t>
  </si>
  <si>
    <t>HARRISON 2</t>
  </si>
  <si>
    <t>0990</t>
  </si>
  <si>
    <t>WIDEFIELD 3</t>
  </si>
  <si>
    <t>1000</t>
  </si>
  <si>
    <t>FOUNTAIN 8</t>
  </si>
  <si>
    <t>1010</t>
  </si>
  <si>
    <t>COLORADO SPRINGS 11</t>
  </si>
  <si>
    <t>1020</t>
  </si>
  <si>
    <t>CHEYENNE MOUNTAIN 12</t>
  </si>
  <si>
    <t>1030</t>
  </si>
  <si>
    <t>MANITOU SPRINGS 14</t>
  </si>
  <si>
    <t>1040</t>
  </si>
  <si>
    <t>ACADEMY 20</t>
  </si>
  <si>
    <t>1050</t>
  </si>
  <si>
    <t>ELLICOTT 22</t>
  </si>
  <si>
    <t>1060</t>
  </si>
  <si>
    <t>PEYTON 23 JT</t>
  </si>
  <si>
    <t>1070</t>
  </si>
  <si>
    <t>HANOVER 28</t>
  </si>
  <si>
    <t>1080</t>
  </si>
  <si>
    <t>LEWIS-PALMER 38</t>
  </si>
  <si>
    <t>1110</t>
  </si>
  <si>
    <t>1120</t>
  </si>
  <si>
    <t>EDISON 54 JT</t>
  </si>
  <si>
    <t>1130</t>
  </si>
  <si>
    <t>MIAMI/YODER 60 JT</t>
  </si>
  <si>
    <t>22</t>
  </si>
  <si>
    <t>FREMONT</t>
  </si>
  <si>
    <t>1140</t>
  </si>
  <si>
    <t>CANON CITY RE-1</t>
  </si>
  <si>
    <t>1150</t>
  </si>
  <si>
    <t>FREMONT RE-2</t>
  </si>
  <si>
    <t>1160</t>
  </si>
  <si>
    <t>COTOPAXI RE-3</t>
  </si>
  <si>
    <t>23</t>
  </si>
  <si>
    <t>GARFIELD</t>
  </si>
  <si>
    <t>1180</t>
  </si>
  <si>
    <t>ROARING FORK RE-1</t>
  </si>
  <si>
    <t>1195</t>
  </si>
  <si>
    <t>GARFIELD RE-2</t>
  </si>
  <si>
    <t>1220</t>
  </si>
  <si>
    <t>GARFIELD 16</t>
  </si>
  <si>
    <t>24</t>
  </si>
  <si>
    <t>GILPIN</t>
  </si>
  <si>
    <t>1330</t>
  </si>
  <si>
    <t>GILPIN COUNTY RE-1</t>
  </si>
  <si>
    <t>25</t>
  </si>
  <si>
    <t>GRAND</t>
  </si>
  <si>
    <t>1340</t>
  </si>
  <si>
    <t>WEST GRAND 1-JT.</t>
  </si>
  <si>
    <t>1350</t>
  </si>
  <si>
    <t>EAST GRAND 2</t>
  </si>
  <si>
    <t>26</t>
  </si>
  <si>
    <t>GUNNISON</t>
  </si>
  <si>
    <t>1360</t>
  </si>
  <si>
    <t>GUNNISON WATERSHED RE1J</t>
  </si>
  <si>
    <t>27</t>
  </si>
  <si>
    <t>HINSDALE</t>
  </si>
  <si>
    <t>1380</t>
  </si>
  <si>
    <t>HINSDALE COUNTY RE 1</t>
  </si>
  <si>
    <t>28</t>
  </si>
  <si>
    <t>HUERFANO</t>
  </si>
  <si>
    <t>1390</t>
  </si>
  <si>
    <t>HUERFANO RE-1</t>
  </si>
  <si>
    <t>1400</t>
  </si>
  <si>
    <t>LA VETA RE-2</t>
  </si>
  <si>
    <t>29</t>
  </si>
  <si>
    <t>JACKSON</t>
  </si>
  <si>
    <t>1410</t>
  </si>
  <si>
    <t xml:space="preserve">NORTH PARK R-1 </t>
  </si>
  <si>
    <t>30</t>
  </si>
  <si>
    <t>JEFFERSON</t>
  </si>
  <si>
    <t>1420</t>
  </si>
  <si>
    <t>JEFFERSON COUNTY R-1</t>
  </si>
  <si>
    <t>31</t>
  </si>
  <si>
    <t>KIOWA</t>
  </si>
  <si>
    <t>1430</t>
  </si>
  <si>
    <t>EADS RE-1</t>
  </si>
  <si>
    <t>1440</t>
  </si>
  <si>
    <t>PLAINVIEW RE-2</t>
  </si>
  <si>
    <t>32</t>
  </si>
  <si>
    <t>KIT CARSON</t>
  </si>
  <si>
    <t>1450</t>
  </si>
  <si>
    <t>ARRIBA-FLAGLER C-20</t>
  </si>
  <si>
    <t>1460</t>
  </si>
  <si>
    <t>HI-PLAINS R-23</t>
  </si>
  <si>
    <t>1480</t>
  </si>
  <si>
    <t>STRATTON R-4</t>
  </si>
  <si>
    <t>1490</t>
  </si>
  <si>
    <t>BETHUNE R-5</t>
  </si>
  <si>
    <t>1500</t>
  </si>
  <si>
    <t>BURLINGTON RE-6J</t>
  </si>
  <si>
    <t>33</t>
  </si>
  <si>
    <t>LAKE</t>
  </si>
  <si>
    <t>1510</t>
  </si>
  <si>
    <t>LAKE COUNTY R-1</t>
  </si>
  <si>
    <t>34</t>
  </si>
  <si>
    <t>LA PLATA</t>
  </si>
  <si>
    <t>1520</t>
  </si>
  <si>
    <t>DURANGO 9-R</t>
  </si>
  <si>
    <t>1530</t>
  </si>
  <si>
    <t>BAYFIELD 10 JT-R</t>
  </si>
  <si>
    <t>1540</t>
  </si>
  <si>
    <t>IGNACIO 11 JT</t>
  </si>
  <si>
    <t>35</t>
  </si>
  <si>
    <t>LARIMER</t>
  </si>
  <si>
    <t>1550</t>
  </si>
  <si>
    <t>POUDRE R-1</t>
  </si>
  <si>
    <t>1560</t>
  </si>
  <si>
    <t>THOMPSON R2-J</t>
  </si>
  <si>
    <t>1570</t>
  </si>
  <si>
    <t>ESTES PARK R-3</t>
  </si>
  <si>
    <t>36</t>
  </si>
  <si>
    <t>LAS ANIMAS</t>
  </si>
  <si>
    <t>1580</t>
  </si>
  <si>
    <t>TRINIDAD 1</t>
  </si>
  <si>
    <t>1590</t>
  </si>
  <si>
    <t>PRIMERO REORGANIZED 2</t>
  </si>
  <si>
    <t>1600</t>
  </si>
  <si>
    <t>HOEHNE REORGANIZED 3</t>
  </si>
  <si>
    <t>1620</t>
  </si>
  <si>
    <t>AGUILAR REORGANIZED 6</t>
  </si>
  <si>
    <t>1750</t>
  </si>
  <si>
    <t>BRANSON REORGANIZED 82</t>
  </si>
  <si>
    <t>1760</t>
  </si>
  <si>
    <t>KIM REORGANIZED 88</t>
  </si>
  <si>
    <t>37</t>
  </si>
  <si>
    <t>LINCOLN</t>
  </si>
  <si>
    <t>1780</t>
  </si>
  <si>
    <t>GENOA-HUGO C113</t>
  </si>
  <si>
    <t>1790</t>
  </si>
  <si>
    <t>LIMON RE-4J</t>
  </si>
  <si>
    <t>1810</t>
  </si>
  <si>
    <t>KARVAL RE-23</t>
  </si>
  <si>
    <t>38</t>
  </si>
  <si>
    <t>LOGAN</t>
  </si>
  <si>
    <t>1828</t>
  </si>
  <si>
    <t>VALLEY RE-1</t>
  </si>
  <si>
    <t>1850</t>
  </si>
  <si>
    <t>FRENCHMAN RE-3</t>
  </si>
  <si>
    <t>1860</t>
  </si>
  <si>
    <t>BUFFALO RE-4J</t>
  </si>
  <si>
    <t>1870</t>
  </si>
  <si>
    <t>PLATEAU RE-5</t>
  </si>
  <si>
    <t>39</t>
  </si>
  <si>
    <t>MESA</t>
  </si>
  <si>
    <t>1980</t>
  </si>
  <si>
    <t>DE BEQUE 49JT</t>
  </si>
  <si>
    <t>1990</t>
  </si>
  <si>
    <t>PLATEAU VALLEY 50</t>
  </si>
  <si>
    <t>2000</t>
  </si>
  <si>
    <t>MESA COUNTY VALLEY 51</t>
  </si>
  <si>
    <t>40</t>
  </si>
  <si>
    <t>MINERAL</t>
  </si>
  <si>
    <t>2010</t>
  </si>
  <si>
    <t>CREEDE SCHOOL DISTRICT</t>
  </si>
  <si>
    <t>41</t>
  </si>
  <si>
    <t>MOFFAT</t>
  </si>
  <si>
    <t>2020</t>
  </si>
  <si>
    <t>MOFFAT COUNTY RE:NO 1</t>
  </si>
  <si>
    <t>42</t>
  </si>
  <si>
    <t>MONTEZUMA</t>
  </si>
  <si>
    <t>2035</t>
  </si>
  <si>
    <t>MONTEZUMA-CORTEZ RE-1</t>
  </si>
  <si>
    <t>2055</t>
  </si>
  <si>
    <t>DOLORES RE-4A</t>
  </si>
  <si>
    <t>2070</t>
  </si>
  <si>
    <t>MANCOS RE-6</t>
  </si>
  <si>
    <t>43</t>
  </si>
  <si>
    <t>MONTROSE</t>
  </si>
  <si>
    <t>2180</t>
  </si>
  <si>
    <t>MONTROSE COUNTY RE-1J</t>
  </si>
  <si>
    <t>2190</t>
  </si>
  <si>
    <t>WEST END RE-2</t>
  </si>
  <si>
    <t>44</t>
  </si>
  <si>
    <t>MORGAN</t>
  </si>
  <si>
    <t>2395</t>
  </si>
  <si>
    <t>BRUSH RE-2(J)</t>
  </si>
  <si>
    <t>2405</t>
  </si>
  <si>
    <t>FORT MORGAN RE-3</t>
  </si>
  <si>
    <t>2505</t>
  </si>
  <si>
    <t>WELDON VALLEY RE-20(J)</t>
  </si>
  <si>
    <t>2515</t>
  </si>
  <si>
    <t>WIGGINS RE-50(J)</t>
  </si>
  <si>
    <t>45</t>
  </si>
  <si>
    <t>OTERO</t>
  </si>
  <si>
    <t>2520</t>
  </si>
  <si>
    <t>EAST OTERO R-1</t>
  </si>
  <si>
    <t>2530</t>
  </si>
  <si>
    <t>ROCKY FORD R-2</t>
  </si>
  <si>
    <t>2535</t>
  </si>
  <si>
    <t>MANZANOLA 3J</t>
  </si>
  <si>
    <t>2540</t>
  </si>
  <si>
    <t>FOWLER R-4J</t>
  </si>
  <si>
    <t>2560</t>
  </si>
  <si>
    <t>CHERAW 31</t>
  </si>
  <si>
    <t>2570</t>
  </si>
  <si>
    <t>SWINK 33</t>
  </si>
  <si>
    <t>46</t>
  </si>
  <si>
    <t>OURAY</t>
  </si>
  <si>
    <t>2580</t>
  </si>
  <si>
    <t>OURAY R-1</t>
  </si>
  <si>
    <t>2590</t>
  </si>
  <si>
    <t>RIDGWAY R-2</t>
  </si>
  <si>
    <t>47</t>
  </si>
  <si>
    <t>PARK</t>
  </si>
  <si>
    <t>2600</t>
  </si>
  <si>
    <t>PLATTE CANYON 1</t>
  </si>
  <si>
    <t>2610</t>
  </si>
  <si>
    <t>PARK COUNTY RE-2</t>
  </si>
  <si>
    <t>48</t>
  </si>
  <si>
    <t>PHILLIPS</t>
  </si>
  <si>
    <t>2620</t>
  </si>
  <si>
    <t>HOLYOKE RE-1J</t>
  </si>
  <si>
    <t>2630</t>
  </si>
  <si>
    <t>HAXTUN RE-2J</t>
  </si>
  <si>
    <t>49</t>
  </si>
  <si>
    <t>PITKIN</t>
  </si>
  <si>
    <t>2640</t>
  </si>
  <si>
    <t>ASPEN 1</t>
  </si>
  <si>
    <t>50</t>
  </si>
  <si>
    <t>PROWERS</t>
  </si>
  <si>
    <t>2650</t>
  </si>
  <si>
    <t>GRANADA RE-1</t>
  </si>
  <si>
    <t>2660</t>
  </si>
  <si>
    <t>LAMAR RE-2</t>
  </si>
  <si>
    <t>2670</t>
  </si>
  <si>
    <t>HOLLY RE-3</t>
  </si>
  <si>
    <t>2680</t>
  </si>
  <si>
    <t>WILEY RE-13 JT</t>
  </si>
  <si>
    <t>51</t>
  </si>
  <si>
    <t>PUEBLO</t>
  </si>
  <si>
    <t>2690</t>
  </si>
  <si>
    <t>PUEBLO CITY 60</t>
  </si>
  <si>
    <t>2700</t>
  </si>
  <si>
    <t>PUEBLO COUNTY 70</t>
  </si>
  <si>
    <t>52</t>
  </si>
  <si>
    <t>RIO BLANCO</t>
  </si>
  <si>
    <t>2710</t>
  </si>
  <si>
    <t>MEEKER RE1</t>
  </si>
  <si>
    <t>2720</t>
  </si>
  <si>
    <t>RANGELY RE-4</t>
  </si>
  <si>
    <t>53</t>
  </si>
  <si>
    <t>RIO GRANDE</t>
  </si>
  <si>
    <t>2730</t>
  </si>
  <si>
    <t>DEL NORTE C-7</t>
  </si>
  <si>
    <t>2740</t>
  </si>
  <si>
    <t>MONTE VISTA C-8</t>
  </si>
  <si>
    <t>2750</t>
  </si>
  <si>
    <t>SARGENT RE-33J</t>
  </si>
  <si>
    <t>54</t>
  </si>
  <si>
    <t>ROUTT</t>
  </si>
  <si>
    <t>2760</t>
  </si>
  <si>
    <t>HAYDEN RE-1</t>
  </si>
  <si>
    <t>2770</t>
  </si>
  <si>
    <t>STEAMBOAT SPRINGS RE-2</t>
  </si>
  <si>
    <t>2780</t>
  </si>
  <si>
    <t>SOUTH ROUTT RE 3</t>
  </si>
  <si>
    <t>55</t>
  </si>
  <si>
    <t>SAGUACHE</t>
  </si>
  <si>
    <t>2790</t>
  </si>
  <si>
    <t>MOUNTAIN VALLEY RE 1</t>
  </si>
  <si>
    <t>2800</t>
  </si>
  <si>
    <t>MOFFAT 2</t>
  </si>
  <si>
    <t>2810</t>
  </si>
  <si>
    <t>CENTER 26 JT</t>
  </si>
  <si>
    <t>56</t>
  </si>
  <si>
    <t>SAN JUAN</t>
  </si>
  <si>
    <t>2820</t>
  </si>
  <si>
    <t>SILVERTON 1</t>
  </si>
  <si>
    <t>57</t>
  </si>
  <si>
    <t>SAN MIGUEL</t>
  </si>
  <si>
    <t>2830</t>
  </si>
  <si>
    <t>TELLURIDE R-1</t>
  </si>
  <si>
    <t>2840</t>
  </si>
  <si>
    <t>NORWOOD R-2J</t>
  </si>
  <si>
    <t>58</t>
  </si>
  <si>
    <t>SEDGWICK</t>
  </si>
  <si>
    <t>2862</t>
  </si>
  <si>
    <t>JULESBURG RE-1</t>
  </si>
  <si>
    <t>2865</t>
  </si>
  <si>
    <t>REVERE SCHOOL DISTRICT (prev. PLATTE VALLEY RE-3)</t>
  </si>
  <si>
    <t>59</t>
  </si>
  <si>
    <t>SUMMIT</t>
  </si>
  <si>
    <t>3000</t>
  </si>
  <si>
    <t>SUMMIT RE-1</t>
  </si>
  <si>
    <t>60</t>
  </si>
  <si>
    <t>TELLER</t>
  </si>
  <si>
    <t>3010</t>
  </si>
  <si>
    <t>CRIPPLE CREEK-VICTOR RE-1</t>
  </si>
  <si>
    <t>3020</t>
  </si>
  <si>
    <t>WOODLAND PARK RE-2</t>
  </si>
  <si>
    <t>61</t>
  </si>
  <si>
    <t>WASHINGTON</t>
  </si>
  <si>
    <t>3030</t>
  </si>
  <si>
    <t>AKRON R-1</t>
  </si>
  <si>
    <t>3040</t>
  </si>
  <si>
    <t>ARICKAREE R-2</t>
  </si>
  <si>
    <t>3050</t>
  </si>
  <si>
    <t>OTIS R-3</t>
  </si>
  <si>
    <t>3060</t>
  </si>
  <si>
    <t>LONE STAR 101</t>
  </si>
  <si>
    <t>3070</t>
  </si>
  <si>
    <t>WOODLIN R-104</t>
  </si>
  <si>
    <t>62</t>
  </si>
  <si>
    <t>WELD</t>
  </si>
  <si>
    <t>3080</t>
  </si>
  <si>
    <t>WELD COUNTY RE-1</t>
  </si>
  <si>
    <t>3085</t>
  </si>
  <si>
    <t>EATON RE-2</t>
  </si>
  <si>
    <t>3090</t>
  </si>
  <si>
    <t>WELD COUNTY SCHOOL DISTRICT RE-3J (prev. KEENESBURG RE-3(J) )</t>
  </si>
  <si>
    <t>3100</t>
  </si>
  <si>
    <t>WINDSOR RE-4</t>
  </si>
  <si>
    <t>3110</t>
  </si>
  <si>
    <t>JOHNSTOWN-MILLIKEN RE-5J</t>
  </si>
  <si>
    <t>3120</t>
  </si>
  <si>
    <t>GREELEY 6</t>
  </si>
  <si>
    <t>3130</t>
  </si>
  <si>
    <t>PLATTE VALLEY RE-7</t>
  </si>
  <si>
    <t>3140</t>
  </si>
  <si>
    <t>WELD COUNTY S/D RE-8</t>
  </si>
  <si>
    <t>3145</t>
  </si>
  <si>
    <t>AULT-HIGHLAND RE-9</t>
  </si>
  <si>
    <t>3146</t>
  </si>
  <si>
    <t>BRIGGSDALE RE-10</t>
  </si>
  <si>
    <t>3147</t>
  </si>
  <si>
    <t>PRAIRIE RE-11</t>
  </si>
  <si>
    <t>3148</t>
  </si>
  <si>
    <t>PAWNEE RE-12</t>
  </si>
  <si>
    <t>63</t>
  </si>
  <si>
    <t>YUMA</t>
  </si>
  <si>
    <t>3200</t>
  </si>
  <si>
    <t>YUMA 1</t>
  </si>
  <si>
    <t>3210</t>
  </si>
  <si>
    <t>WRAY RD-2</t>
  </si>
  <si>
    <t>3220</t>
  </si>
  <si>
    <t>IDALIA RJ-3</t>
  </si>
  <si>
    <t>3230</t>
  </si>
  <si>
    <t>LIBERTY J-4</t>
  </si>
  <si>
    <t>90</t>
  </si>
  <si>
    <t>COLORADO BOCS</t>
  </si>
  <si>
    <t>9035</t>
  </si>
  <si>
    <t>CENTENNIAL BOCES</t>
  </si>
  <si>
    <t>9050</t>
  </si>
  <si>
    <t>SAN JUAN BOCES</t>
  </si>
  <si>
    <t>9130</t>
  </si>
  <si>
    <t>EXPEDITIONARY BOCES</t>
  </si>
  <si>
    <t>9170</t>
  </si>
  <si>
    <t>98</t>
  </si>
  <si>
    <t>NONE</t>
  </si>
  <si>
    <t>8001</t>
  </si>
  <si>
    <t>CHARTER SCHOOL INSTITUTE</t>
  </si>
  <si>
    <t>9000</t>
  </si>
  <si>
    <t>COLORADO SCHOOL FOR THE DEAF AND BLIND</t>
  </si>
  <si>
    <t>COLORADO DETENTION CENTER</t>
  </si>
  <si>
    <t>STATE TOTALS</t>
  </si>
  <si>
    <t xml:space="preserve"> </t>
  </si>
  <si>
    <t>1 YEAR COUNT CHANGE</t>
  </si>
  <si>
    <t>1 YEAR PERCENT CHANGE</t>
  </si>
  <si>
    <t>WESTMINSTER PUBLIC SCHOOLS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</si>
  <si>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</si>
  <si>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</si>
  <si>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</si>
  <si>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</si>
  <si>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</si>
  <si>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</si>
  <si>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</si>
  <si>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</si>
  <si>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</si>
  <si>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9175</t>
  </si>
  <si>
    <t>COLORADO RIVER BOCES</t>
  </si>
  <si>
    <t>2018-2019</t>
  </si>
  <si>
    <t>EDUCATION REENVISIONED BOCES (prev. Colorado Digital BOCES)</t>
  </si>
  <si>
    <t>District  49 (prev. Falcon District 49)</t>
  </si>
  <si>
    <t>2019-2020</t>
  </si>
  <si>
    <t>2020-2021</t>
  </si>
  <si>
    <t>SCHOOL DISTRICT 27J</t>
  </si>
  <si>
    <t>STATE TRENDS IN COLORADO PUBLIC SCHOOL PRESCHOOL (PK) THROUGH 12th GRADE MEMBERSHIP BY SCHOOL DISTRICT</t>
  </si>
  <si>
    <t>2021-2022</t>
  </si>
  <si>
    <t>5 YEAR COUNT CHANGE 2016-2021</t>
  </si>
  <si>
    <t>5 YEAR PERCENT CHANGE 2016-2021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</si>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</sst>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D2D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2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2">
    <xf numFmtId="0" fontId="0" fillId="0" borderId="0" xfId="0"/>
    <xf numFmtId="49" fontId="7" fillId="0" borderId="0" xfId="3" applyNumberFormat="1" applyFont="1" applyFill="1" applyAlignment="1">
      <alignment vertical="center"/>
    </xf>
    <xf numFmtId="49" fontId="7" fillId="0" borderId="0" xfId="3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8" fillId="0" borderId="0" xfId="1" applyNumberFormat="1" applyFont="1" applyFill="1" applyAlignment="1">
      <alignment horizontal="center" vertical="center"/>
    </xf>
    <xf numFmtId="3" fontId="9" fillId="0" borderId="0" xfId="1" applyNumberFormat="1" applyFont="1" applyFill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3" fontId="11" fillId="0" borderId="0" xfId="0" applyNumberFormat="1" applyFont="1"/>
    <xf numFmtId="10" fontId="11" fillId="0" borderId="0" xfId="0" applyNumberFormat="1" applyFont="1"/>
    <xf numFmtId="1" fontId="11" fillId="0" borderId="0" xfId="0" applyNumberFormat="1" applyFont="1"/>
    <xf numFmtId="49" fontId="13" fillId="0" borderId="0" xfId="3" applyNumberFormat="1" applyFont="1" applyFill="1" applyAlignment="1">
      <alignment vertical="center"/>
    </xf>
    <xf numFmtId="3" fontId="13" fillId="0" borderId="0" xfId="1" applyNumberFormat="1" applyFont="1" applyFill="1" applyBorder="1" applyAlignment="1">
      <alignment vertical="center"/>
    </xf>
    <xf numFmtId="3" fontId="8" fillId="0" borderId="0" xfId="1" applyNumberFormat="1" applyFont="1" applyFill="1" applyBorder="1" applyAlignment="1">
      <alignment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3" fontId="12" fillId="0" borderId="1" xfId="0" applyNumberFormat="1" applyFont="1" applyBorder="1"/>
    <xf numFmtId="10" fontId="12" fillId="0" borderId="1" xfId="0" applyNumberFormat="1" applyFont="1" applyBorder="1" applyAlignment="1">
      <alignment horizontal="right"/>
    </xf>
    <xf numFmtId="49" fontId="14" fillId="0" borderId="1" xfId="5" applyNumberFormat="1" applyFont="1" applyBorder="1" applyAlignment="1">
      <alignment horizontal="center"/>
    </xf>
    <xf numFmtId="49" fontId="14" fillId="0" borderId="1" xfId="5" applyNumberFormat="1" applyFont="1" applyBorder="1"/>
    <xf numFmtId="49" fontId="14" fillId="0" borderId="1" xfId="5" applyNumberFormat="1" applyFont="1" applyBorder="1" applyAlignment="1">
      <alignment wrapText="1"/>
    </xf>
    <xf numFmtId="0" fontId="12" fillId="0" borderId="2" xfId="0" applyFont="1" applyBorder="1" applyAlignment="1">
      <alignment horizontal="center"/>
    </xf>
    <xf numFmtId="49" fontId="14" fillId="0" borderId="2" xfId="5" applyNumberFormat="1" applyFont="1" applyBorder="1" applyAlignment="1">
      <alignment horizontal="center"/>
    </xf>
    <xf numFmtId="10" fontId="12" fillId="0" borderId="3" xfId="0" applyNumberFormat="1" applyFont="1" applyBorder="1"/>
    <xf numFmtId="0" fontId="8" fillId="2" borderId="4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3" fontId="8" fillId="2" borderId="5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10" fontId="8" fillId="2" borderId="5" xfId="0" applyNumberFormat="1" applyFont="1" applyFill="1" applyBorder="1" applyAlignment="1">
      <alignment horizontal="center" vertical="center" wrapText="1"/>
    </xf>
    <xf numFmtId="10" fontId="8" fillId="2" borderId="6" xfId="3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/>
    <xf numFmtId="0" fontId="8" fillId="2" borderId="8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3" fontId="8" fillId="2" borderId="8" xfId="0" applyNumberFormat="1" applyFont="1" applyFill="1" applyBorder="1"/>
    <xf numFmtId="10" fontId="8" fillId="3" borderId="8" xfId="0" applyNumberFormat="1" applyFont="1" applyFill="1" applyBorder="1" applyAlignment="1">
      <alignment horizontal="right"/>
    </xf>
    <xf numFmtId="10" fontId="8" fillId="3" borderId="9" xfId="0" applyNumberFormat="1" applyFont="1" applyFill="1" applyBorder="1" applyAlignment="1">
      <alignment horizontal="right"/>
    </xf>
  </cellXfs>
  <cellStyles count="12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 5" xfId="6" xr:uid="{00000000-0005-0000-0000-000006000000}"/>
    <cellStyle name="Normal 5 2" xfId="7" xr:uid="{00000000-0005-0000-0000-000007000000}"/>
    <cellStyle name="Normal 6" xfId="8" xr:uid="{B2FBD003-FA9E-429E-87CF-E6CA91322704}"/>
    <cellStyle name="Normal 7" xfId="9" xr:uid="{33514732-FC0E-483E-ABB2-6F931E455C83}"/>
    <cellStyle name="Normal 8" xfId="10" xr:uid="{CB73861F-2247-45BC-AAF1-000029DA4DE2}"/>
    <cellStyle name="Normal 9" xfId="11" xr:uid="{3C8AD680-934F-48A7-9AEA-FF81CB1D352F}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none">
          <bgColor auto="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846"/>
      <color rgb="FFD0D2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AB09A72-B61D-4A98-894A-D830D8977295}" name="PK_12_Membership_by_District_2021" displayName="PK_12_Membership_by_District_2021" ref="A3:U190" totalsRowShown="0" dataDxfId="0" headerRowBorderDxfId="20" tableBorderDxfId="21" totalsRowBorderDxfId="19">
  <autoFilter ref="A3:U190" xr:uid="{4AB09A72-B61D-4A98-894A-D830D897729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</autoFilter>
  <tableColumns count="21">
    <tableColumn id="1" xr3:uid="{D5E0FD14-D58C-4999-904F-2D55DF0D3CC4}" name="COUNTY CODE"/>
    <tableColumn id="2" xr3:uid="{8E2F64F2-83F5-46FF-8C58-59502B04A119}" name="COUNTY NAME" dataDxfId="18" dataCellStyle="Normal 4"/>
    <tableColumn id="3" xr3:uid="{1C68B835-1EF2-4104-B2E1-C6CB9937427B}" name="DISTRICT CODE"/>
    <tableColumn id="4" xr3:uid="{6E08C2B6-5B1D-4224-9AD9-2EC4218114CF}" name="DISTRICT NAME"/>
    <tableColumn id="5" xr3:uid="{366E1FB0-0303-458B-9237-2529D6CB338F}" name="2009-2010" dataDxfId="17"/>
    <tableColumn id="6" xr3:uid="{39B3A1F2-309C-4523-82A4-74945A88A9BF}" name="2010-2011" dataDxfId="16"/>
    <tableColumn id="7" xr3:uid="{C7AECD36-B9FA-40E9-B213-2F2D32E1148C}" name="2011-2012" dataDxfId="15"/>
    <tableColumn id="8" xr3:uid="{47883953-C191-4475-B071-1D1E7D8D73A0}" name="2012-2013" dataDxfId="14"/>
    <tableColumn id="9" xr3:uid="{3038ACEE-54FE-47BE-B2CE-CC4603BD24C9}" name="2013-2014" dataDxfId="13"/>
    <tableColumn id="10" xr3:uid="{6E2C5841-0590-4759-B508-5CE96961BF70}" name="2014-2015" dataDxfId="12"/>
    <tableColumn id="11" xr3:uid="{555E998D-BA78-412C-8229-16838EA8B4FF}" name="2015-2016" dataDxfId="11"/>
    <tableColumn id="12" xr3:uid="{5F5CBFD8-9C37-4E43-A884-9862E5CFBA2D}" name="2016-2017" dataDxfId="10"/>
    <tableColumn id="13" xr3:uid="{D5F2FBD7-9C13-4957-8D77-27DB3285D627}" name="2017-2018" dataDxfId="9"/>
    <tableColumn id="14" xr3:uid="{A24CF703-5F28-4553-A2C8-35F287A8282E}" name="2018-2019" dataDxfId="8"/>
    <tableColumn id="15" xr3:uid="{BBE63B3F-3054-4947-A914-A728642C8037}" name="2019-2020" dataDxfId="7"/>
    <tableColumn id="16" xr3:uid="{7FC34B06-7C53-4342-B952-7B55B7DAA6EA}" name="2020-2021" dataDxfId="6"/>
    <tableColumn id="17" xr3:uid="{1E06087B-A903-4825-8525-4A9DA0DE4096}" name="2021-2022" dataDxfId="5"/>
    <tableColumn id="18" xr3:uid="{CB25608F-3AE4-42C3-A3D8-484135A6EDD4}" name="5 YEAR COUNT CHANGE 2016-2021" dataDxfId="4"/>
    <tableColumn id="19" xr3:uid="{CB2B587D-3ED5-459A-8F70-A3D2BFB0990E}" name="5 YEAR PERCENT CHANGE 2016-2021" dataDxfId="3">
      <calculatedColumnFormula>R4/L4</calculatedColumnFormula>
    </tableColumn>
    <tableColumn id="20" xr3:uid="{7EB2A0BF-D835-4109-A681-E142B5CC539C}" name="1 YEAR COUNT CHANGE" dataDxfId="2"/>
    <tableColumn id="21" xr3:uid="{58DFB854-D5F3-45D5-89CF-4F3F2D72F052}" name="1 YEAR PERCENT CHANGE" dataDxfId="1">
      <calculatedColumnFormula>T4/P4</calculatedColumnFormula>
    </tableColumn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92"/>
  <sheetViews>
    <sheetView tabSelected="1" workbookViewId="0">
      <selection activeCell="E11" sqref="E11"/>
    </sheetView>
  </sheetViews>
  <sheetFormatPr defaultColWidth="9.109375" defaultRowHeight="13.8" x14ac:dyDescent="0.3"/>
  <cols>
    <col min="1" max="1" width="15.44140625" style="9" customWidth="1"/>
    <col min="2" max="2" width="24.44140625" style="8" customWidth="1"/>
    <col min="3" max="3" width="15.5546875" style="9" customWidth="1"/>
    <col min="4" max="4" width="39.5546875" style="10" customWidth="1"/>
    <col min="5" max="8" width="11.44140625" style="8" customWidth="1"/>
    <col min="9" max="17" width="11.44140625" style="11" customWidth="1"/>
    <col min="18" max="18" width="32.109375" style="8" customWidth="1"/>
    <col min="19" max="19" width="33.44140625" style="12" customWidth="1"/>
    <col min="20" max="20" width="23.21875" style="8" customWidth="1"/>
    <col min="21" max="21" width="24.5546875" style="12" customWidth="1"/>
    <col min="22" max="16384" width="9.109375" style="8"/>
  </cols>
  <sheetData>
    <row r="1" spans="1:24" s="3" customFormat="1" ht="21" x14ac:dyDescent="0.25">
      <c r="A1" s="1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2"/>
    </row>
    <row r="2" spans="1:24" s="6" customFormat="1" ht="21" x14ac:dyDescent="0.25">
      <c r="A2" s="15" t="s">
        <v>522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4"/>
      <c r="U2" s="5"/>
    </row>
    <row r="3" spans="1:24" s="7" customFormat="1" ht="14.4" x14ac:dyDescent="0.3">
      <c r="A3" s="28" t="s">
        <v>1</v>
      </c>
      <c r="B3" s="29" t="s">
        <v>2</v>
      </c>
      <c r="C3" s="29" t="s">
        <v>3</v>
      </c>
      <c r="D3" s="29" t="s">
        <v>4</v>
      </c>
      <c r="E3" s="30" t="s">
        <v>505</v>
      </c>
      <c r="F3" s="30" t="s">
        <v>506</v>
      </c>
      <c r="G3" s="30" t="s">
        <v>507</v>
      </c>
      <c r="H3" s="30" t="s">
        <v>508</v>
      </c>
      <c r="I3" s="31" t="s">
        <v>509</v>
      </c>
      <c r="J3" s="31" t="s">
        <v>510</v>
      </c>
      <c r="K3" s="31" t="s">
        <v>511</v>
      </c>
      <c r="L3" s="31" t="s">
        <v>512</v>
      </c>
      <c r="M3" s="31" t="s">
        <v>513</v>
      </c>
      <c r="N3" s="31" t="s">
        <v>516</v>
      </c>
      <c r="O3" s="31" t="s">
        <v>519</v>
      </c>
      <c r="P3" s="31" t="s">
        <v>520</v>
      </c>
      <c r="Q3" s="31" t="s">
        <v>523</v>
      </c>
      <c r="R3" s="32" t="s">
        <v>524</v>
      </c>
      <c r="S3" s="33" t="s">
        <v>525</v>
      </c>
      <c r="T3" s="29" t="s">
        <v>502</v>
      </c>
      <c r="U3" s="34" t="s">
        <v>503</v>
      </c>
    </row>
    <row r="4" spans="1:24" ht="14.4" x14ac:dyDescent="0.3">
      <c r="A4" s="25" t="s">
        <v>5</v>
      </c>
      <c r="B4" s="18" t="s">
        <v>6</v>
      </c>
      <c r="C4" s="17" t="s">
        <v>7</v>
      </c>
      <c r="D4" s="19" t="s">
        <v>8</v>
      </c>
      <c r="E4" s="20">
        <v>5775</v>
      </c>
      <c r="F4" s="20">
        <v>7634</v>
      </c>
      <c r="G4" s="20">
        <v>7760</v>
      </c>
      <c r="H4" s="20">
        <v>8051</v>
      </c>
      <c r="I4" s="20">
        <v>8408</v>
      </c>
      <c r="J4" s="20">
        <v>8670</v>
      </c>
      <c r="K4" s="20">
        <v>8738</v>
      </c>
      <c r="L4" s="20">
        <v>8822</v>
      </c>
      <c r="M4" s="20">
        <v>8938</v>
      </c>
      <c r="N4" s="20">
        <v>8934</v>
      </c>
      <c r="O4" s="20">
        <v>9149</v>
      </c>
      <c r="P4" s="20">
        <v>9140</v>
      </c>
      <c r="Q4" s="20">
        <v>9002</v>
      </c>
      <c r="R4" s="20">
        <f>Q4-L4</f>
        <v>180</v>
      </c>
      <c r="S4" s="21">
        <f>R4/L4</f>
        <v>2.0403536613012922E-2</v>
      </c>
      <c r="T4" s="20">
        <f>Q4-P4</f>
        <v>-138</v>
      </c>
      <c r="U4" s="27">
        <f>T4/P4</f>
        <v>-1.5098468271334792E-2</v>
      </c>
      <c r="X4" s="13"/>
    </row>
    <row r="5" spans="1:24" ht="14.4" x14ac:dyDescent="0.3">
      <c r="A5" s="25" t="s">
        <v>5</v>
      </c>
      <c r="B5" s="18" t="s">
        <v>6</v>
      </c>
      <c r="C5" s="17" t="s">
        <v>9</v>
      </c>
      <c r="D5" s="19" t="s">
        <v>10</v>
      </c>
      <c r="E5" s="20">
        <v>41949</v>
      </c>
      <c r="F5" s="20">
        <v>41957</v>
      </c>
      <c r="G5" s="20">
        <v>42990</v>
      </c>
      <c r="H5" s="20">
        <v>43268</v>
      </c>
      <c r="I5" s="20">
        <v>42230</v>
      </c>
      <c r="J5" s="20">
        <v>38701</v>
      </c>
      <c r="K5" s="20">
        <v>39287</v>
      </c>
      <c r="L5" s="20">
        <v>38818</v>
      </c>
      <c r="M5" s="20">
        <v>38870</v>
      </c>
      <c r="N5" s="20">
        <v>39282</v>
      </c>
      <c r="O5" s="20">
        <v>38707</v>
      </c>
      <c r="P5" s="20">
        <v>36654</v>
      </c>
      <c r="Q5" s="20">
        <v>36078</v>
      </c>
      <c r="R5" s="20">
        <f t="shared" ref="R5:R68" si="0">Q5-L5</f>
        <v>-2740</v>
      </c>
      <c r="S5" s="21">
        <f t="shared" ref="S5:S68" si="1">R5/L5</f>
        <v>-7.0585810706373334E-2</v>
      </c>
      <c r="T5" s="20">
        <f t="shared" ref="T5:T68" si="2">Q5-P5</f>
        <v>-576</v>
      </c>
      <c r="U5" s="27">
        <f t="shared" ref="U5:U68" si="3">T5/P5</f>
        <v>-1.5714519561302997E-2</v>
      </c>
      <c r="X5" s="13"/>
    </row>
    <row r="6" spans="1:24" ht="14.4" x14ac:dyDescent="0.3">
      <c r="A6" s="25" t="s">
        <v>5</v>
      </c>
      <c r="B6" s="18" t="s">
        <v>6</v>
      </c>
      <c r="C6" s="17" t="s">
        <v>11</v>
      </c>
      <c r="D6" s="19" t="s">
        <v>12</v>
      </c>
      <c r="E6" s="20">
        <v>7422</v>
      </c>
      <c r="F6" s="20">
        <v>7549</v>
      </c>
      <c r="G6" s="20">
        <v>7321</v>
      </c>
      <c r="H6" s="20">
        <v>7500</v>
      </c>
      <c r="I6" s="20">
        <v>7598</v>
      </c>
      <c r="J6" s="20">
        <v>7584</v>
      </c>
      <c r="K6" s="20">
        <v>7577</v>
      </c>
      <c r="L6" s="20">
        <v>7467</v>
      </c>
      <c r="M6" s="20">
        <v>7400</v>
      </c>
      <c r="N6" s="20">
        <v>7060</v>
      </c>
      <c r="O6" s="20">
        <v>6610</v>
      </c>
      <c r="P6" s="20">
        <v>6066</v>
      </c>
      <c r="Q6" s="20">
        <v>6114</v>
      </c>
      <c r="R6" s="20">
        <f t="shared" si="0"/>
        <v>-1353</v>
      </c>
      <c r="S6" s="21">
        <f t="shared" si="1"/>
        <v>-0.18119726797910807</v>
      </c>
      <c r="T6" s="20">
        <f t="shared" si="2"/>
        <v>48</v>
      </c>
      <c r="U6" s="27">
        <f t="shared" si="3"/>
        <v>7.91295746785361E-3</v>
      </c>
      <c r="X6" s="13"/>
    </row>
    <row r="7" spans="1:24" ht="14.4" x14ac:dyDescent="0.3">
      <c r="A7" s="25" t="s">
        <v>5</v>
      </c>
      <c r="B7" s="18" t="s">
        <v>6</v>
      </c>
      <c r="C7" s="17" t="s">
        <v>13</v>
      </c>
      <c r="D7" s="19" t="s">
        <v>521</v>
      </c>
      <c r="E7" s="20">
        <v>14469</v>
      </c>
      <c r="F7" s="20">
        <v>15063</v>
      </c>
      <c r="G7" s="20">
        <v>15649</v>
      </c>
      <c r="H7" s="20">
        <v>16163</v>
      </c>
      <c r="I7" s="20">
        <v>16698</v>
      </c>
      <c r="J7" s="20">
        <v>17103</v>
      </c>
      <c r="K7" s="20">
        <v>17042</v>
      </c>
      <c r="L7" s="20">
        <v>17115</v>
      </c>
      <c r="M7" s="20">
        <v>17883</v>
      </c>
      <c r="N7" s="20">
        <v>18712</v>
      </c>
      <c r="O7" s="20">
        <v>19248</v>
      </c>
      <c r="P7" s="20">
        <v>19188</v>
      </c>
      <c r="Q7" s="20">
        <v>20338</v>
      </c>
      <c r="R7" s="20">
        <f t="shared" si="0"/>
        <v>3223</v>
      </c>
      <c r="S7" s="21">
        <f t="shared" si="1"/>
        <v>0.18831434414256501</v>
      </c>
      <c r="T7" s="20">
        <f t="shared" si="2"/>
        <v>1150</v>
      </c>
      <c r="U7" s="27">
        <f t="shared" si="3"/>
        <v>5.9933291640608712E-2</v>
      </c>
      <c r="X7" s="13"/>
    </row>
    <row r="8" spans="1:24" ht="14.4" x14ac:dyDescent="0.3">
      <c r="A8" s="25" t="s">
        <v>5</v>
      </c>
      <c r="B8" s="18" t="s">
        <v>6</v>
      </c>
      <c r="C8" s="17" t="s">
        <v>14</v>
      </c>
      <c r="D8" s="19" t="s">
        <v>15</v>
      </c>
      <c r="E8" s="20">
        <v>1127</v>
      </c>
      <c r="F8" s="20">
        <v>1150</v>
      </c>
      <c r="G8" s="20">
        <v>1085</v>
      </c>
      <c r="H8" s="20">
        <v>1044</v>
      </c>
      <c r="I8" s="20">
        <v>1013</v>
      </c>
      <c r="J8" s="20">
        <v>1079</v>
      </c>
      <c r="K8" s="20">
        <v>1100</v>
      </c>
      <c r="L8" s="20">
        <v>1089</v>
      </c>
      <c r="M8" s="20">
        <v>1126</v>
      </c>
      <c r="N8" s="20">
        <v>1105</v>
      </c>
      <c r="O8" s="20">
        <v>1117</v>
      </c>
      <c r="P8" s="20">
        <v>1175</v>
      </c>
      <c r="Q8" s="20">
        <v>1249</v>
      </c>
      <c r="R8" s="20">
        <f t="shared" si="0"/>
        <v>160</v>
      </c>
      <c r="S8" s="21">
        <f t="shared" si="1"/>
        <v>0.14692378328741965</v>
      </c>
      <c r="T8" s="20">
        <f t="shared" si="2"/>
        <v>74</v>
      </c>
      <c r="U8" s="27">
        <f t="shared" si="3"/>
        <v>6.2978723404255324E-2</v>
      </c>
      <c r="X8" s="13"/>
    </row>
    <row r="9" spans="1:24" ht="14.4" x14ac:dyDescent="0.3">
      <c r="A9" s="25" t="s">
        <v>5</v>
      </c>
      <c r="B9" s="18" t="s">
        <v>6</v>
      </c>
      <c r="C9" s="17" t="s">
        <v>16</v>
      </c>
      <c r="D9" s="19" t="s">
        <v>17</v>
      </c>
      <c r="E9" s="20">
        <v>1041</v>
      </c>
      <c r="F9" s="20">
        <v>1026</v>
      </c>
      <c r="G9" s="20">
        <v>1022</v>
      </c>
      <c r="H9" s="20">
        <v>1001</v>
      </c>
      <c r="I9" s="20">
        <v>1072</v>
      </c>
      <c r="J9" s="20">
        <v>1042</v>
      </c>
      <c r="K9" s="20">
        <v>1036</v>
      </c>
      <c r="L9" s="20">
        <v>972</v>
      </c>
      <c r="M9" s="20">
        <v>1018</v>
      </c>
      <c r="N9" s="20">
        <v>1065</v>
      </c>
      <c r="O9" s="20">
        <v>1080</v>
      </c>
      <c r="P9" s="20">
        <v>1072</v>
      </c>
      <c r="Q9" s="20">
        <v>1171</v>
      </c>
      <c r="R9" s="20">
        <f t="shared" si="0"/>
        <v>199</v>
      </c>
      <c r="S9" s="21">
        <f t="shared" si="1"/>
        <v>0.20473251028806586</v>
      </c>
      <c r="T9" s="20">
        <f t="shared" si="2"/>
        <v>99</v>
      </c>
      <c r="U9" s="27">
        <f t="shared" si="3"/>
        <v>9.2350746268656719E-2</v>
      </c>
      <c r="X9" s="13"/>
    </row>
    <row r="10" spans="1:24" ht="14.4" x14ac:dyDescent="0.3">
      <c r="A10" s="25" t="s">
        <v>5</v>
      </c>
      <c r="B10" s="18" t="s">
        <v>6</v>
      </c>
      <c r="C10" s="17" t="s">
        <v>18</v>
      </c>
      <c r="D10" s="19" t="s">
        <v>504</v>
      </c>
      <c r="E10" s="20">
        <v>9862</v>
      </c>
      <c r="F10" s="20">
        <v>10049</v>
      </c>
      <c r="G10" s="20">
        <v>10124</v>
      </c>
      <c r="H10" s="20">
        <v>10069</v>
      </c>
      <c r="I10" s="20">
        <v>10101</v>
      </c>
      <c r="J10" s="20">
        <v>10161</v>
      </c>
      <c r="K10" s="20">
        <v>9504</v>
      </c>
      <c r="L10" s="20">
        <v>9638</v>
      </c>
      <c r="M10" s="20">
        <v>9441</v>
      </c>
      <c r="N10" s="20">
        <v>9277</v>
      </c>
      <c r="O10" s="20">
        <v>9090</v>
      </c>
      <c r="P10" s="20">
        <v>8373</v>
      </c>
      <c r="Q10" s="20">
        <v>8320</v>
      </c>
      <c r="R10" s="20">
        <f t="shared" si="0"/>
        <v>-1318</v>
      </c>
      <c r="S10" s="21">
        <f t="shared" si="1"/>
        <v>-0.13675036314588088</v>
      </c>
      <c r="T10" s="20">
        <f t="shared" si="2"/>
        <v>-53</v>
      </c>
      <c r="U10" s="27">
        <f t="shared" si="3"/>
        <v>-6.3298698196584263E-3</v>
      </c>
      <c r="X10" s="13"/>
    </row>
    <row r="11" spans="1:24" ht="14.4" x14ac:dyDescent="0.3">
      <c r="A11" s="25" t="s">
        <v>19</v>
      </c>
      <c r="B11" s="18" t="s">
        <v>20</v>
      </c>
      <c r="C11" s="17" t="s">
        <v>21</v>
      </c>
      <c r="D11" s="19" t="s">
        <v>22</v>
      </c>
      <c r="E11" s="20">
        <v>2046</v>
      </c>
      <c r="F11" s="20">
        <v>2081</v>
      </c>
      <c r="G11" s="20">
        <v>2098</v>
      </c>
      <c r="H11" s="20">
        <v>2072</v>
      </c>
      <c r="I11" s="20">
        <v>2046</v>
      </c>
      <c r="J11" s="20">
        <v>2136</v>
      </c>
      <c r="K11" s="20">
        <v>2237</v>
      </c>
      <c r="L11" s="20">
        <v>2339</v>
      </c>
      <c r="M11" s="20">
        <v>2336</v>
      </c>
      <c r="N11" s="20">
        <v>2333</v>
      </c>
      <c r="O11" s="20">
        <v>2298</v>
      </c>
      <c r="P11" s="20">
        <v>2176</v>
      </c>
      <c r="Q11" s="20">
        <v>2188</v>
      </c>
      <c r="R11" s="20">
        <f t="shared" si="0"/>
        <v>-151</v>
      </c>
      <c r="S11" s="21">
        <f t="shared" si="1"/>
        <v>-6.4557503206498501E-2</v>
      </c>
      <c r="T11" s="20">
        <f t="shared" si="2"/>
        <v>12</v>
      </c>
      <c r="U11" s="27">
        <f t="shared" si="3"/>
        <v>5.5147058823529415E-3</v>
      </c>
      <c r="X11" s="13"/>
    </row>
    <row r="12" spans="1:24" ht="14.4" x14ac:dyDescent="0.3">
      <c r="A12" s="25" t="s">
        <v>19</v>
      </c>
      <c r="B12" s="18" t="s">
        <v>20</v>
      </c>
      <c r="C12" s="17" t="s">
        <v>23</v>
      </c>
      <c r="D12" s="19" t="s">
        <v>24</v>
      </c>
      <c r="E12" s="20">
        <v>323</v>
      </c>
      <c r="F12" s="20">
        <v>312</v>
      </c>
      <c r="G12" s="20">
        <v>310</v>
      </c>
      <c r="H12" s="20">
        <v>316</v>
      </c>
      <c r="I12" s="20">
        <v>324</v>
      </c>
      <c r="J12" s="20">
        <v>337</v>
      </c>
      <c r="K12" s="20">
        <v>307</v>
      </c>
      <c r="L12" s="20">
        <v>297</v>
      </c>
      <c r="M12" s="20">
        <v>310</v>
      </c>
      <c r="N12" s="20">
        <v>310</v>
      </c>
      <c r="O12" s="20">
        <v>285</v>
      </c>
      <c r="P12" s="20">
        <v>240</v>
      </c>
      <c r="Q12" s="20">
        <v>246</v>
      </c>
      <c r="R12" s="20">
        <f t="shared" si="0"/>
        <v>-51</v>
      </c>
      <c r="S12" s="21">
        <f t="shared" si="1"/>
        <v>-0.17171717171717171</v>
      </c>
      <c r="T12" s="20">
        <f t="shared" si="2"/>
        <v>6</v>
      </c>
      <c r="U12" s="27">
        <f t="shared" si="3"/>
        <v>2.5000000000000001E-2</v>
      </c>
      <c r="X12" s="13"/>
    </row>
    <row r="13" spans="1:24" ht="14.4" x14ac:dyDescent="0.3">
      <c r="A13" s="25" t="s">
        <v>25</v>
      </c>
      <c r="B13" s="18" t="s">
        <v>26</v>
      </c>
      <c r="C13" s="17" t="s">
        <v>27</v>
      </c>
      <c r="D13" s="19" t="s">
        <v>28</v>
      </c>
      <c r="E13" s="20">
        <v>3124</v>
      </c>
      <c r="F13" s="20">
        <v>2992</v>
      </c>
      <c r="G13" s="20">
        <v>2954</v>
      </c>
      <c r="H13" s="20">
        <v>2981</v>
      </c>
      <c r="I13" s="20">
        <v>2835</v>
      </c>
      <c r="J13" s="20">
        <v>2866</v>
      </c>
      <c r="K13" s="20">
        <v>2854</v>
      </c>
      <c r="L13" s="20">
        <v>2775</v>
      </c>
      <c r="M13" s="20">
        <v>2759</v>
      </c>
      <c r="N13" s="20">
        <v>2633</v>
      </c>
      <c r="O13" s="20">
        <v>2634</v>
      </c>
      <c r="P13" s="20">
        <v>2460</v>
      </c>
      <c r="Q13" s="20">
        <v>2440</v>
      </c>
      <c r="R13" s="20">
        <f t="shared" si="0"/>
        <v>-335</v>
      </c>
      <c r="S13" s="21">
        <f t="shared" si="1"/>
        <v>-0.12072072072072072</v>
      </c>
      <c r="T13" s="20">
        <f t="shared" si="2"/>
        <v>-20</v>
      </c>
      <c r="U13" s="27">
        <f t="shared" si="3"/>
        <v>-8.130081300813009E-3</v>
      </c>
      <c r="X13" s="13"/>
    </row>
    <row r="14" spans="1:24" ht="14.4" x14ac:dyDescent="0.3">
      <c r="A14" s="25" t="s">
        <v>25</v>
      </c>
      <c r="B14" s="18" t="s">
        <v>26</v>
      </c>
      <c r="C14" s="17" t="s">
        <v>29</v>
      </c>
      <c r="D14" s="19" t="s">
        <v>30</v>
      </c>
      <c r="E14" s="20">
        <v>1595</v>
      </c>
      <c r="F14" s="20">
        <v>1653</v>
      </c>
      <c r="G14" s="20">
        <v>1641</v>
      </c>
      <c r="H14" s="20">
        <v>1584</v>
      </c>
      <c r="I14" s="20">
        <v>1583</v>
      </c>
      <c r="J14" s="20">
        <v>1536</v>
      </c>
      <c r="K14" s="20">
        <v>1538</v>
      </c>
      <c r="L14" s="20">
        <v>1511</v>
      </c>
      <c r="M14" s="20">
        <v>1402</v>
      </c>
      <c r="N14" s="20">
        <v>1420</v>
      </c>
      <c r="O14" s="20">
        <v>1359</v>
      </c>
      <c r="P14" s="20">
        <v>1246</v>
      </c>
      <c r="Q14" s="20">
        <v>1177</v>
      </c>
      <c r="R14" s="20">
        <f t="shared" si="0"/>
        <v>-334</v>
      </c>
      <c r="S14" s="21">
        <f t="shared" si="1"/>
        <v>-0.22104566512243548</v>
      </c>
      <c r="T14" s="20">
        <f t="shared" si="2"/>
        <v>-69</v>
      </c>
      <c r="U14" s="27">
        <f t="shared" si="3"/>
        <v>-5.5377207062600318E-2</v>
      </c>
      <c r="X14" s="13"/>
    </row>
    <row r="15" spans="1:24" ht="14.4" x14ac:dyDescent="0.3">
      <c r="A15" s="25" t="s">
        <v>25</v>
      </c>
      <c r="B15" s="18" t="s">
        <v>26</v>
      </c>
      <c r="C15" s="17" t="s">
        <v>31</v>
      </c>
      <c r="D15" s="19" t="s">
        <v>32</v>
      </c>
      <c r="E15" s="20">
        <v>51708</v>
      </c>
      <c r="F15" s="20">
        <v>52166</v>
      </c>
      <c r="G15" s="20">
        <v>52589</v>
      </c>
      <c r="H15" s="20">
        <v>53368</v>
      </c>
      <c r="I15" s="20">
        <v>54226</v>
      </c>
      <c r="J15" s="20">
        <v>54499</v>
      </c>
      <c r="K15" s="20">
        <v>54695</v>
      </c>
      <c r="L15" s="20">
        <v>54815</v>
      </c>
      <c r="M15" s="20">
        <v>55657</v>
      </c>
      <c r="N15" s="20">
        <v>55791</v>
      </c>
      <c r="O15" s="20">
        <v>56172</v>
      </c>
      <c r="P15" s="20">
        <v>54167</v>
      </c>
      <c r="Q15" s="20">
        <v>53558</v>
      </c>
      <c r="R15" s="20">
        <f t="shared" si="0"/>
        <v>-1257</v>
      </c>
      <c r="S15" s="21">
        <f t="shared" si="1"/>
        <v>-2.2931679284867282E-2</v>
      </c>
      <c r="T15" s="20">
        <f t="shared" si="2"/>
        <v>-609</v>
      </c>
      <c r="U15" s="27">
        <f t="shared" si="3"/>
        <v>-1.1243007735337013E-2</v>
      </c>
      <c r="X15" s="13"/>
    </row>
    <row r="16" spans="1:24" ht="14.4" x14ac:dyDescent="0.3">
      <c r="A16" s="25" t="s">
        <v>25</v>
      </c>
      <c r="B16" s="18" t="s">
        <v>26</v>
      </c>
      <c r="C16" s="17" t="s">
        <v>33</v>
      </c>
      <c r="D16" s="19" t="s">
        <v>34</v>
      </c>
      <c r="E16" s="20">
        <v>15753</v>
      </c>
      <c r="F16" s="20">
        <v>15733</v>
      </c>
      <c r="G16" s="20">
        <v>15571</v>
      </c>
      <c r="H16" s="20">
        <v>15754</v>
      </c>
      <c r="I16" s="20">
        <v>15830</v>
      </c>
      <c r="J16" s="20">
        <v>15691</v>
      </c>
      <c r="K16" s="20">
        <v>15780</v>
      </c>
      <c r="L16" s="20">
        <v>15517</v>
      </c>
      <c r="M16" s="20">
        <v>15643</v>
      </c>
      <c r="N16" s="20">
        <v>15436</v>
      </c>
      <c r="O16" s="20">
        <v>14988</v>
      </c>
      <c r="P16" s="20">
        <v>14132</v>
      </c>
      <c r="Q16" s="20">
        <v>13698</v>
      </c>
      <c r="R16" s="20">
        <f t="shared" si="0"/>
        <v>-1819</v>
      </c>
      <c r="S16" s="21">
        <f t="shared" si="1"/>
        <v>-0.11722626796416834</v>
      </c>
      <c r="T16" s="20">
        <f t="shared" si="2"/>
        <v>-434</v>
      </c>
      <c r="U16" s="27">
        <f t="shared" si="3"/>
        <v>-3.0710444381545427E-2</v>
      </c>
      <c r="X16" s="13"/>
    </row>
    <row r="17" spans="1:21" ht="14.4" x14ac:dyDescent="0.3">
      <c r="A17" s="25" t="s">
        <v>25</v>
      </c>
      <c r="B17" s="18" t="s">
        <v>26</v>
      </c>
      <c r="C17" s="17" t="s">
        <v>35</v>
      </c>
      <c r="D17" s="19" t="s">
        <v>36</v>
      </c>
      <c r="E17" s="20">
        <v>165</v>
      </c>
      <c r="F17" s="20">
        <v>167</v>
      </c>
      <c r="G17" s="20">
        <v>178</v>
      </c>
      <c r="H17" s="20">
        <v>185</v>
      </c>
      <c r="I17" s="20">
        <v>176</v>
      </c>
      <c r="J17" s="20">
        <v>184</v>
      </c>
      <c r="K17" s="20">
        <v>189</v>
      </c>
      <c r="L17" s="20">
        <v>196</v>
      </c>
      <c r="M17" s="20">
        <v>205</v>
      </c>
      <c r="N17" s="20">
        <v>210</v>
      </c>
      <c r="O17" s="20">
        <v>253</v>
      </c>
      <c r="P17" s="20">
        <v>254</v>
      </c>
      <c r="Q17" s="20">
        <v>295</v>
      </c>
      <c r="R17" s="20">
        <f t="shared" si="0"/>
        <v>99</v>
      </c>
      <c r="S17" s="21">
        <f t="shared" si="1"/>
        <v>0.50510204081632648</v>
      </c>
      <c r="T17" s="20">
        <f t="shared" si="2"/>
        <v>41</v>
      </c>
      <c r="U17" s="27">
        <f t="shared" si="3"/>
        <v>0.16141732283464566</v>
      </c>
    </row>
    <row r="18" spans="1:21" ht="14.4" x14ac:dyDescent="0.3">
      <c r="A18" s="25" t="s">
        <v>25</v>
      </c>
      <c r="B18" s="18" t="s">
        <v>26</v>
      </c>
      <c r="C18" s="17" t="s">
        <v>37</v>
      </c>
      <c r="D18" s="19" t="s">
        <v>38</v>
      </c>
      <c r="E18" s="20">
        <v>36967</v>
      </c>
      <c r="F18" s="20">
        <v>38605</v>
      </c>
      <c r="G18" s="20">
        <v>39696</v>
      </c>
      <c r="H18" s="20">
        <v>39835</v>
      </c>
      <c r="I18" s="20">
        <v>40877</v>
      </c>
      <c r="J18" s="20">
        <v>41729</v>
      </c>
      <c r="K18" s="20">
        <v>42249</v>
      </c>
      <c r="L18" s="20">
        <v>41797</v>
      </c>
      <c r="M18" s="20">
        <v>40920</v>
      </c>
      <c r="N18" s="20">
        <v>39892</v>
      </c>
      <c r="O18" s="20">
        <v>40088</v>
      </c>
      <c r="P18" s="20">
        <v>37907</v>
      </c>
      <c r="Q18" s="20">
        <v>38451</v>
      </c>
      <c r="R18" s="20">
        <f t="shared" si="0"/>
        <v>-3346</v>
      </c>
      <c r="S18" s="21">
        <f t="shared" si="1"/>
        <v>-8.0053592363088261E-2</v>
      </c>
      <c r="T18" s="20">
        <f t="shared" si="2"/>
        <v>544</v>
      </c>
      <c r="U18" s="27">
        <f t="shared" si="3"/>
        <v>1.4350911441158624E-2</v>
      </c>
    </row>
    <row r="19" spans="1:21" ht="14.4" x14ac:dyDescent="0.3">
      <c r="A19" s="25" t="s">
        <v>25</v>
      </c>
      <c r="B19" s="18" t="s">
        <v>26</v>
      </c>
      <c r="C19" s="17" t="s">
        <v>39</v>
      </c>
      <c r="D19" s="19" t="s">
        <v>40</v>
      </c>
      <c r="E19" s="20">
        <v>480</v>
      </c>
      <c r="F19" s="20">
        <v>473</v>
      </c>
      <c r="G19" s="20">
        <v>494</v>
      </c>
      <c r="H19" s="20">
        <v>563</v>
      </c>
      <c r="I19" s="20">
        <v>647</v>
      </c>
      <c r="J19" s="20">
        <v>2142</v>
      </c>
      <c r="K19" s="20">
        <v>3035</v>
      </c>
      <c r="L19" s="20">
        <v>3019</v>
      </c>
      <c r="M19" s="20">
        <v>2872</v>
      </c>
      <c r="N19" s="20">
        <v>2916</v>
      </c>
      <c r="O19" s="20">
        <v>2344</v>
      </c>
      <c r="P19" s="20">
        <v>5359</v>
      </c>
      <c r="Q19" s="20">
        <v>5352</v>
      </c>
      <c r="R19" s="20">
        <f t="shared" si="0"/>
        <v>2333</v>
      </c>
      <c r="S19" s="21">
        <f t="shared" si="1"/>
        <v>0.77277244120569721</v>
      </c>
      <c r="T19" s="20">
        <f t="shared" si="2"/>
        <v>-7</v>
      </c>
      <c r="U19" s="27">
        <f t="shared" si="3"/>
        <v>-1.3062138458667662E-3</v>
      </c>
    </row>
    <row r="20" spans="1:21" ht="14.4" x14ac:dyDescent="0.3">
      <c r="A20" s="25" t="s">
        <v>41</v>
      </c>
      <c r="B20" s="18" t="s">
        <v>42</v>
      </c>
      <c r="C20" s="17" t="s">
        <v>43</v>
      </c>
      <c r="D20" s="19" t="s">
        <v>44</v>
      </c>
      <c r="E20" s="20">
        <v>1517</v>
      </c>
      <c r="F20" s="20">
        <v>1492</v>
      </c>
      <c r="G20" s="20">
        <v>1405</v>
      </c>
      <c r="H20" s="20">
        <v>1371</v>
      </c>
      <c r="I20" s="20">
        <v>1323</v>
      </c>
      <c r="J20" s="20">
        <v>1326</v>
      </c>
      <c r="K20" s="20">
        <v>1372</v>
      </c>
      <c r="L20" s="20">
        <v>1568</v>
      </c>
      <c r="M20" s="20">
        <v>1660</v>
      </c>
      <c r="N20" s="20">
        <v>1706</v>
      </c>
      <c r="O20" s="20">
        <v>1742</v>
      </c>
      <c r="P20" s="20">
        <v>1599</v>
      </c>
      <c r="Q20" s="20">
        <v>1712</v>
      </c>
      <c r="R20" s="20">
        <f t="shared" si="0"/>
        <v>144</v>
      </c>
      <c r="S20" s="21">
        <f t="shared" si="1"/>
        <v>9.1836734693877556E-2</v>
      </c>
      <c r="T20" s="20">
        <f t="shared" si="2"/>
        <v>113</v>
      </c>
      <c r="U20" s="27">
        <f t="shared" si="3"/>
        <v>7.0669168230143839E-2</v>
      </c>
    </row>
    <row r="21" spans="1:21" ht="14.4" x14ac:dyDescent="0.3">
      <c r="A21" s="25" t="s">
        <v>45</v>
      </c>
      <c r="B21" s="18" t="s">
        <v>46</v>
      </c>
      <c r="C21" s="17" t="s">
        <v>47</v>
      </c>
      <c r="D21" s="19" t="s">
        <v>48</v>
      </c>
      <c r="E21" s="20">
        <v>167</v>
      </c>
      <c r="F21" s="20">
        <v>178</v>
      </c>
      <c r="G21" s="20">
        <v>161</v>
      </c>
      <c r="H21" s="20">
        <v>158</v>
      </c>
      <c r="I21" s="20">
        <v>156</v>
      </c>
      <c r="J21" s="20">
        <v>156</v>
      </c>
      <c r="K21" s="20">
        <v>176</v>
      </c>
      <c r="L21" s="20">
        <v>167</v>
      </c>
      <c r="M21" s="20">
        <v>168</v>
      </c>
      <c r="N21" s="20">
        <v>176</v>
      </c>
      <c r="O21" s="20">
        <v>154</v>
      </c>
      <c r="P21" s="20">
        <v>150</v>
      </c>
      <c r="Q21" s="20">
        <v>161</v>
      </c>
      <c r="R21" s="20">
        <f t="shared" si="0"/>
        <v>-6</v>
      </c>
      <c r="S21" s="21">
        <f t="shared" si="1"/>
        <v>-3.5928143712574849E-2</v>
      </c>
      <c r="T21" s="20">
        <f t="shared" si="2"/>
        <v>11</v>
      </c>
      <c r="U21" s="27">
        <f t="shared" si="3"/>
        <v>7.3333333333333334E-2</v>
      </c>
    </row>
    <row r="22" spans="1:21" ht="14.4" x14ac:dyDescent="0.3">
      <c r="A22" s="25" t="s">
        <v>45</v>
      </c>
      <c r="B22" s="18" t="s">
        <v>46</v>
      </c>
      <c r="C22" s="17" t="s">
        <v>49</v>
      </c>
      <c r="D22" s="19" t="s">
        <v>50</v>
      </c>
      <c r="E22" s="20">
        <v>72</v>
      </c>
      <c r="F22" s="20">
        <v>66</v>
      </c>
      <c r="G22" s="20">
        <v>76</v>
      </c>
      <c r="H22" s="20">
        <v>47</v>
      </c>
      <c r="I22" s="20">
        <v>53</v>
      </c>
      <c r="J22" s="20">
        <v>37</v>
      </c>
      <c r="K22" s="20">
        <v>50</v>
      </c>
      <c r="L22" s="20">
        <v>45</v>
      </c>
      <c r="M22" s="20">
        <v>42</v>
      </c>
      <c r="N22" s="20">
        <v>57</v>
      </c>
      <c r="O22" s="20">
        <v>60</v>
      </c>
      <c r="P22" s="20">
        <v>60</v>
      </c>
      <c r="Q22" s="20">
        <v>66</v>
      </c>
      <c r="R22" s="20">
        <f t="shared" si="0"/>
        <v>21</v>
      </c>
      <c r="S22" s="21">
        <f t="shared" si="1"/>
        <v>0.46666666666666667</v>
      </c>
      <c r="T22" s="20">
        <f t="shared" si="2"/>
        <v>6</v>
      </c>
      <c r="U22" s="27">
        <f t="shared" si="3"/>
        <v>0.1</v>
      </c>
    </row>
    <row r="23" spans="1:21" ht="14.4" x14ac:dyDescent="0.3">
      <c r="A23" s="25" t="s">
        <v>45</v>
      </c>
      <c r="B23" s="18" t="s">
        <v>46</v>
      </c>
      <c r="C23" s="17" t="s">
        <v>51</v>
      </c>
      <c r="D23" s="19" t="s">
        <v>52</v>
      </c>
      <c r="E23" s="20">
        <v>300</v>
      </c>
      <c r="F23" s="20">
        <v>292</v>
      </c>
      <c r="G23" s="20">
        <v>300</v>
      </c>
      <c r="H23" s="20">
        <v>312</v>
      </c>
      <c r="I23" s="20">
        <v>299</v>
      </c>
      <c r="J23" s="20">
        <v>299</v>
      </c>
      <c r="K23" s="20">
        <v>307</v>
      </c>
      <c r="L23" s="20">
        <v>322</v>
      </c>
      <c r="M23" s="20">
        <v>341</v>
      </c>
      <c r="N23" s="20">
        <v>315</v>
      </c>
      <c r="O23" s="20">
        <v>309</v>
      </c>
      <c r="P23" s="20">
        <v>297</v>
      </c>
      <c r="Q23" s="20">
        <v>278</v>
      </c>
      <c r="R23" s="20">
        <f t="shared" si="0"/>
        <v>-44</v>
      </c>
      <c r="S23" s="21">
        <f t="shared" si="1"/>
        <v>-0.13664596273291926</v>
      </c>
      <c r="T23" s="20">
        <f t="shared" si="2"/>
        <v>-19</v>
      </c>
      <c r="U23" s="27">
        <f t="shared" si="3"/>
        <v>-6.3973063973063973E-2</v>
      </c>
    </row>
    <row r="24" spans="1:21" ht="14.4" x14ac:dyDescent="0.3">
      <c r="A24" s="25" t="s">
        <v>45</v>
      </c>
      <c r="B24" s="18" t="s">
        <v>46</v>
      </c>
      <c r="C24" s="17" t="s">
        <v>53</v>
      </c>
      <c r="D24" s="19" t="s">
        <v>54</v>
      </c>
      <c r="E24" s="20">
        <v>415</v>
      </c>
      <c r="F24" s="20">
        <v>354</v>
      </c>
      <c r="G24" s="20">
        <v>289</v>
      </c>
      <c r="H24" s="20">
        <v>216</v>
      </c>
      <c r="I24" s="20">
        <v>127</v>
      </c>
      <c r="J24" s="20">
        <v>104</v>
      </c>
      <c r="K24" s="20">
        <v>52</v>
      </c>
      <c r="L24" s="20">
        <v>42</v>
      </c>
      <c r="M24" s="20">
        <v>45</v>
      </c>
      <c r="N24" s="20">
        <v>44</v>
      </c>
      <c r="O24" s="20">
        <v>103</v>
      </c>
      <c r="P24" s="20">
        <v>208</v>
      </c>
      <c r="Q24" s="20">
        <v>222</v>
      </c>
      <c r="R24" s="20">
        <f t="shared" si="0"/>
        <v>180</v>
      </c>
      <c r="S24" s="21">
        <f t="shared" si="1"/>
        <v>4.2857142857142856</v>
      </c>
      <c r="T24" s="20">
        <f t="shared" si="2"/>
        <v>14</v>
      </c>
      <c r="U24" s="27">
        <f t="shared" si="3"/>
        <v>6.7307692307692304E-2</v>
      </c>
    </row>
    <row r="25" spans="1:21" ht="14.4" x14ac:dyDescent="0.3">
      <c r="A25" s="25" t="s">
        <v>45</v>
      </c>
      <c r="B25" s="18" t="s">
        <v>46</v>
      </c>
      <c r="C25" s="17" t="s">
        <v>55</v>
      </c>
      <c r="D25" s="19" t="s">
        <v>56</v>
      </c>
      <c r="E25" s="20">
        <v>49</v>
      </c>
      <c r="F25" s="20">
        <v>58</v>
      </c>
      <c r="G25" s="20">
        <v>57</v>
      </c>
      <c r="H25" s="20">
        <v>49</v>
      </c>
      <c r="I25" s="20">
        <v>44</v>
      </c>
      <c r="J25" s="20">
        <v>44</v>
      </c>
      <c r="K25" s="20">
        <v>37</v>
      </c>
      <c r="L25" s="20">
        <v>39</v>
      </c>
      <c r="M25" s="20">
        <v>41</v>
      </c>
      <c r="N25" s="20">
        <v>46</v>
      </c>
      <c r="O25" s="20">
        <v>42</v>
      </c>
      <c r="P25" s="20">
        <v>51</v>
      </c>
      <c r="Q25" s="20">
        <v>51</v>
      </c>
      <c r="R25" s="20">
        <f t="shared" si="0"/>
        <v>12</v>
      </c>
      <c r="S25" s="21">
        <f t="shared" si="1"/>
        <v>0.30769230769230771</v>
      </c>
      <c r="T25" s="20">
        <f t="shared" si="2"/>
        <v>0</v>
      </c>
      <c r="U25" s="27">
        <f t="shared" si="3"/>
        <v>0</v>
      </c>
    </row>
    <row r="26" spans="1:21" ht="14.4" x14ac:dyDescent="0.3">
      <c r="A26" s="25" t="s">
        <v>57</v>
      </c>
      <c r="B26" s="18" t="s">
        <v>58</v>
      </c>
      <c r="C26" s="17" t="s">
        <v>59</v>
      </c>
      <c r="D26" s="19" t="s">
        <v>60</v>
      </c>
      <c r="E26" s="20">
        <v>592</v>
      </c>
      <c r="F26" s="20">
        <v>547</v>
      </c>
      <c r="G26" s="20">
        <v>539</v>
      </c>
      <c r="H26" s="20">
        <v>523</v>
      </c>
      <c r="I26" s="20">
        <v>492</v>
      </c>
      <c r="J26" s="20">
        <v>501</v>
      </c>
      <c r="K26" s="20">
        <v>533</v>
      </c>
      <c r="L26" s="20">
        <v>1175</v>
      </c>
      <c r="M26" s="20">
        <v>1719</v>
      </c>
      <c r="N26" s="20">
        <v>2309</v>
      </c>
      <c r="O26" s="20">
        <v>2406</v>
      </c>
      <c r="P26" s="20">
        <v>2305</v>
      </c>
      <c r="Q26" s="20">
        <v>826</v>
      </c>
      <c r="R26" s="20">
        <f t="shared" si="0"/>
        <v>-349</v>
      </c>
      <c r="S26" s="21">
        <f t="shared" si="1"/>
        <v>-0.29702127659574468</v>
      </c>
      <c r="T26" s="20">
        <f t="shared" si="2"/>
        <v>-1479</v>
      </c>
      <c r="U26" s="27">
        <f t="shared" si="3"/>
        <v>-0.64164859002169194</v>
      </c>
    </row>
    <row r="27" spans="1:21" ht="14.4" x14ac:dyDescent="0.3">
      <c r="A27" s="25" t="s">
        <v>57</v>
      </c>
      <c r="B27" s="18" t="s">
        <v>58</v>
      </c>
      <c r="C27" s="17" t="s">
        <v>61</v>
      </c>
      <c r="D27" s="19" t="s">
        <v>62</v>
      </c>
      <c r="E27" s="20">
        <v>259</v>
      </c>
      <c r="F27" s="20">
        <v>305</v>
      </c>
      <c r="G27" s="20">
        <v>293</v>
      </c>
      <c r="H27" s="20">
        <v>272</v>
      </c>
      <c r="I27" s="20">
        <v>266</v>
      </c>
      <c r="J27" s="20">
        <v>279</v>
      </c>
      <c r="K27" s="20">
        <v>262</v>
      </c>
      <c r="L27" s="20">
        <v>272</v>
      </c>
      <c r="M27" s="20">
        <v>256</v>
      </c>
      <c r="N27" s="20">
        <v>260</v>
      </c>
      <c r="O27" s="20">
        <v>229</v>
      </c>
      <c r="P27" s="20">
        <v>214</v>
      </c>
      <c r="Q27" s="20">
        <v>237</v>
      </c>
      <c r="R27" s="20">
        <f t="shared" si="0"/>
        <v>-35</v>
      </c>
      <c r="S27" s="21">
        <f t="shared" si="1"/>
        <v>-0.12867647058823528</v>
      </c>
      <c r="T27" s="20">
        <f t="shared" si="2"/>
        <v>23</v>
      </c>
      <c r="U27" s="27">
        <f t="shared" si="3"/>
        <v>0.10747663551401869</v>
      </c>
    </row>
    <row r="28" spans="1:21" ht="14.4" x14ac:dyDescent="0.3">
      <c r="A28" s="25" t="s">
        <v>63</v>
      </c>
      <c r="B28" s="18" t="s">
        <v>64</v>
      </c>
      <c r="C28" s="17" t="s">
        <v>65</v>
      </c>
      <c r="D28" s="19" t="s">
        <v>66</v>
      </c>
      <c r="E28" s="20">
        <v>26724</v>
      </c>
      <c r="F28" s="20">
        <v>27379</v>
      </c>
      <c r="G28" s="20">
        <v>28109</v>
      </c>
      <c r="H28" s="20">
        <v>29382</v>
      </c>
      <c r="I28" s="20">
        <v>30195</v>
      </c>
      <c r="J28" s="20">
        <v>31076</v>
      </c>
      <c r="K28" s="20">
        <v>31776</v>
      </c>
      <c r="L28" s="20">
        <v>32171</v>
      </c>
      <c r="M28" s="20">
        <v>32421</v>
      </c>
      <c r="N28" s="20">
        <v>32639</v>
      </c>
      <c r="O28" s="20">
        <v>32855</v>
      </c>
      <c r="P28" s="20">
        <v>31312</v>
      </c>
      <c r="Q28" s="20">
        <v>32406</v>
      </c>
      <c r="R28" s="20">
        <f t="shared" si="0"/>
        <v>235</v>
      </c>
      <c r="S28" s="21">
        <f t="shared" si="1"/>
        <v>7.3047154269373039E-3</v>
      </c>
      <c r="T28" s="20">
        <f t="shared" si="2"/>
        <v>1094</v>
      </c>
      <c r="U28" s="27">
        <f t="shared" si="3"/>
        <v>3.4938681655595299E-2</v>
      </c>
    </row>
    <row r="29" spans="1:21" ht="14.4" x14ac:dyDescent="0.3">
      <c r="A29" s="25" t="s">
        <v>63</v>
      </c>
      <c r="B29" s="18" t="s">
        <v>64</v>
      </c>
      <c r="C29" s="17" t="s">
        <v>67</v>
      </c>
      <c r="D29" s="19" t="s">
        <v>68</v>
      </c>
      <c r="E29" s="20">
        <v>29011</v>
      </c>
      <c r="F29" s="20">
        <v>29526</v>
      </c>
      <c r="G29" s="20">
        <v>29780</v>
      </c>
      <c r="H29" s="20">
        <v>30041</v>
      </c>
      <c r="I29" s="20">
        <v>30546</v>
      </c>
      <c r="J29" s="20">
        <v>30908</v>
      </c>
      <c r="K29" s="20">
        <v>31247</v>
      </c>
      <c r="L29" s="20">
        <v>31189</v>
      </c>
      <c r="M29" s="20">
        <v>31282</v>
      </c>
      <c r="N29" s="20">
        <v>31169</v>
      </c>
      <c r="O29" s="20">
        <v>31000</v>
      </c>
      <c r="P29" s="20">
        <v>29240</v>
      </c>
      <c r="Q29" s="20">
        <v>29011</v>
      </c>
      <c r="R29" s="20">
        <f t="shared" si="0"/>
        <v>-2178</v>
      </c>
      <c r="S29" s="21">
        <f t="shared" si="1"/>
        <v>-6.9832312674340313E-2</v>
      </c>
      <c r="T29" s="20">
        <f t="shared" si="2"/>
        <v>-229</v>
      </c>
      <c r="U29" s="27">
        <f t="shared" si="3"/>
        <v>-7.8317373461012311E-3</v>
      </c>
    </row>
    <row r="30" spans="1:21" ht="14.4" x14ac:dyDescent="0.3">
      <c r="A30" s="25" t="s">
        <v>69</v>
      </c>
      <c r="B30" s="18" t="s">
        <v>70</v>
      </c>
      <c r="C30" s="17" t="s">
        <v>71</v>
      </c>
      <c r="D30" s="19" t="s">
        <v>72</v>
      </c>
      <c r="E30" s="20">
        <v>969</v>
      </c>
      <c r="F30" s="20">
        <v>985</v>
      </c>
      <c r="G30" s="20">
        <v>1013</v>
      </c>
      <c r="H30" s="20">
        <v>994</v>
      </c>
      <c r="I30" s="20">
        <v>968</v>
      </c>
      <c r="J30" s="20">
        <v>950</v>
      </c>
      <c r="K30" s="20">
        <v>1016</v>
      </c>
      <c r="L30" s="20">
        <v>998</v>
      </c>
      <c r="M30" s="20">
        <v>1059</v>
      </c>
      <c r="N30" s="20">
        <v>1089</v>
      </c>
      <c r="O30" s="20">
        <v>1077</v>
      </c>
      <c r="P30" s="20">
        <v>962</v>
      </c>
      <c r="Q30" s="20">
        <v>1052</v>
      </c>
      <c r="R30" s="20">
        <f t="shared" si="0"/>
        <v>54</v>
      </c>
      <c r="S30" s="21">
        <f t="shared" si="1"/>
        <v>5.410821643286573E-2</v>
      </c>
      <c r="T30" s="20">
        <f t="shared" si="2"/>
        <v>90</v>
      </c>
      <c r="U30" s="27">
        <f t="shared" si="3"/>
        <v>9.355509355509356E-2</v>
      </c>
    </row>
    <row r="31" spans="1:21" ht="14.4" x14ac:dyDescent="0.3">
      <c r="A31" s="25" t="s">
        <v>69</v>
      </c>
      <c r="B31" s="18" t="s">
        <v>70</v>
      </c>
      <c r="C31" s="17" t="s">
        <v>73</v>
      </c>
      <c r="D31" s="19" t="s">
        <v>74</v>
      </c>
      <c r="E31" s="20">
        <v>1085</v>
      </c>
      <c r="F31" s="20">
        <v>1071</v>
      </c>
      <c r="G31" s="20">
        <v>1102</v>
      </c>
      <c r="H31" s="20">
        <v>1156</v>
      </c>
      <c r="I31" s="20">
        <v>1176</v>
      </c>
      <c r="J31" s="20">
        <v>1194</v>
      </c>
      <c r="K31" s="20">
        <v>1197</v>
      </c>
      <c r="L31" s="20">
        <v>1229</v>
      </c>
      <c r="M31" s="20">
        <v>1255</v>
      </c>
      <c r="N31" s="20">
        <v>1265</v>
      </c>
      <c r="O31" s="20">
        <v>1331</v>
      </c>
      <c r="P31" s="20">
        <v>1244</v>
      </c>
      <c r="Q31" s="20">
        <v>1313</v>
      </c>
      <c r="R31" s="20">
        <f t="shared" si="0"/>
        <v>84</v>
      </c>
      <c r="S31" s="21">
        <f t="shared" si="1"/>
        <v>6.8348250610252237E-2</v>
      </c>
      <c r="T31" s="20">
        <f t="shared" si="2"/>
        <v>69</v>
      </c>
      <c r="U31" s="27">
        <f t="shared" si="3"/>
        <v>5.5466237942122187E-2</v>
      </c>
    </row>
    <row r="32" spans="1:21" ht="14.4" x14ac:dyDescent="0.3">
      <c r="A32" s="25" t="s">
        <v>75</v>
      </c>
      <c r="B32" s="18" t="s">
        <v>76</v>
      </c>
      <c r="C32" s="17" t="s">
        <v>77</v>
      </c>
      <c r="D32" s="19" t="s">
        <v>78</v>
      </c>
      <c r="E32" s="20">
        <v>96</v>
      </c>
      <c r="F32" s="20">
        <v>109</v>
      </c>
      <c r="G32" s="20">
        <v>120</v>
      </c>
      <c r="H32" s="20">
        <v>110</v>
      </c>
      <c r="I32" s="20">
        <v>114</v>
      </c>
      <c r="J32" s="20">
        <v>108</v>
      </c>
      <c r="K32" s="20">
        <v>128</v>
      </c>
      <c r="L32" s="20">
        <v>126</v>
      </c>
      <c r="M32" s="20">
        <v>109</v>
      </c>
      <c r="N32" s="20">
        <v>108</v>
      </c>
      <c r="O32" s="20">
        <v>109</v>
      </c>
      <c r="P32" s="20">
        <v>97</v>
      </c>
      <c r="Q32" s="20">
        <v>100</v>
      </c>
      <c r="R32" s="20">
        <f t="shared" si="0"/>
        <v>-26</v>
      </c>
      <c r="S32" s="21">
        <f t="shared" si="1"/>
        <v>-0.20634920634920634</v>
      </c>
      <c r="T32" s="20">
        <f t="shared" si="2"/>
        <v>3</v>
      </c>
      <c r="U32" s="27">
        <f t="shared" si="3"/>
        <v>3.0927835051546393E-2</v>
      </c>
    </row>
    <row r="33" spans="1:21" ht="14.4" x14ac:dyDescent="0.3">
      <c r="A33" s="25" t="s">
        <v>75</v>
      </c>
      <c r="B33" s="18" t="s">
        <v>76</v>
      </c>
      <c r="C33" s="17" t="s">
        <v>79</v>
      </c>
      <c r="D33" s="19" t="s">
        <v>80</v>
      </c>
      <c r="E33" s="20">
        <v>189</v>
      </c>
      <c r="F33" s="20">
        <v>206</v>
      </c>
      <c r="G33" s="20">
        <v>206</v>
      </c>
      <c r="H33" s="20">
        <v>203</v>
      </c>
      <c r="I33" s="20">
        <v>179</v>
      </c>
      <c r="J33" s="20">
        <v>182</v>
      </c>
      <c r="K33" s="20">
        <v>183</v>
      </c>
      <c r="L33" s="20">
        <v>194</v>
      </c>
      <c r="M33" s="20">
        <v>179</v>
      </c>
      <c r="N33" s="20">
        <v>182</v>
      </c>
      <c r="O33" s="20">
        <v>197</v>
      </c>
      <c r="P33" s="20">
        <v>173</v>
      </c>
      <c r="Q33" s="20">
        <v>188</v>
      </c>
      <c r="R33" s="20">
        <f t="shared" si="0"/>
        <v>-6</v>
      </c>
      <c r="S33" s="21">
        <f t="shared" si="1"/>
        <v>-3.0927835051546393E-2</v>
      </c>
      <c r="T33" s="20">
        <f t="shared" si="2"/>
        <v>15</v>
      </c>
      <c r="U33" s="27">
        <f t="shared" si="3"/>
        <v>8.6705202312138727E-2</v>
      </c>
    </row>
    <row r="34" spans="1:21" ht="14.4" x14ac:dyDescent="0.3">
      <c r="A34" s="25" t="s">
        <v>81</v>
      </c>
      <c r="B34" s="18" t="s">
        <v>82</v>
      </c>
      <c r="C34" s="17" t="s">
        <v>83</v>
      </c>
      <c r="D34" s="19" t="s">
        <v>84</v>
      </c>
      <c r="E34" s="20">
        <v>974</v>
      </c>
      <c r="F34" s="20">
        <v>989</v>
      </c>
      <c r="G34" s="20">
        <v>993</v>
      </c>
      <c r="H34" s="20">
        <v>959</v>
      </c>
      <c r="I34" s="20">
        <v>930</v>
      </c>
      <c r="J34" s="20">
        <v>890</v>
      </c>
      <c r="K34" s="20">
        <v>896</v>
      </c>
      <c r="L34" s="20">
        <v>858</v>
      </c>
      <c r="M34" s="20">
        <v>808</v>
      </c>
      <c r="N34" s="20">
        <v>760</v>
      </c>
      <c r="O34" s="20">
        <v>717</v>
      </c>
      <c r="P34" s="20">
        <v>682</v>
      </c>
      <c r="Q34" s="20">
        <v>696</v>
      </c>
      <c r="R34" s="20">
        <f t="shared" si="0"/>
        <v>-162</v>
      </c>
      <c r="S34" s="21">
        <f t="shared" si="1"/>
        <v>-0.1888111888111888</v>
      </c>
      <c r="T34" s="20">
        <f t="shared" si="2"/>
        <v>14</v>
      </c>
      <c r="U34" s="27">
        <f t="shared" si="3"/>
        <v>2.0527859237536656E-2</v>
      </c>
    </row>
    <row r="35" spans="1:21" ht="14.4" x14ac:dyDescent="0.3">
      <c r="A35" s="25" t="s">
        <v>85</v>
      </c>
      <c r="B35" s="18" t="s">
        <v>86</v>
      </c>
      <c r="C35" s="17" t="s">
        <v>87</v>
      </c>
      <c r="D35" s="19" t="s">
        <v>88</v>
      </c>
      <c r="E35" s="20">
        <v>1051</v>
      </c>
      <c r="F35" s="20">
        <v>1030</v>
      </c>
      <c r="G35" s="20">
        <v>992</v>
      </c>
      <c r="H35" s="20">
        <v>1033</v>
      </c>
      <c r="I35" s="20">
        <v>1005</v>
      </c>
      <c r="J35" s="20">
        <v>964</v>
      </c>
      <c r="K35" s="20">
        <v>977</v>
      </c>
      <c r="L35" s="20">
        <v>963</v>
      </c>
      <c r="M35" s="20">
        <v>1028</v>
      </c>
      <c r="N35" s="20">
        <v>1025</v>
      </c>
      <c r="O35" s="20">
        <v>1067</v>
      </c>
      <c r="P35" s="20">
        <v>991</v>
      </c>
      <c r="Q35" s="20">
        <v>1005</v>
      </c>
      <c r="R35" s="20">
        <f t="shared" si="0"/>
        <v>42</v>
      </c>
      <c r="S35" s="21">
        <f t="shared" si="1"/>
        <v>4.3613707165109032E-2</v>
      </c>
      <c r="T35" s="20">
        <f t="shared" si="2"/>
        <v>14</v>
      </c>
      <c r="U35" s="27">
        <f t="shared" si="3"/>
        <v>1.4127144298688193E-2</v>
      </c>
    </row>
    <row r="36" spans="1:21" ht="14.4" x14ac:dyDescent="0.3">
      <c r="A36" s="25" t="s">
        <v>85</v>
      </c>
      <c r="B36" s="18" t="s">
        <v>86</v>
      </c>
      <c r="C36" s="17" t="s">
        <v>89</v>
      </c>
      <c r="D36" s="19" t="s">
        <v>90</v>
      </c>
      <c r="E36" s="20">
        <v>340</v>
      </c>
      <c r="F36" s="20">
        <v>346</v>
      </c>
      <c r="G36" s="20">
        <v>354</v>
      </c>
      <c r="H36" s="20">
        <v>360</v>
      </c>
      <c r="I36" s="20">
        <v>395</v>
      </c>
      <c r="J36" s="20">
        <v>391</v>
      </c>
      <c r="K36" s="20">
        <v>372</v>
      </c>
      <c r="L36" s="20">
        <v>393</v>
      </c>
      <c r="M36" s="20">
        <v>369</v>
      </c>
      <c r="N36" s="20">
        <v>357</v>
      </c>
      <c r="O36" s="20">
        <v>353</v>
      </c>
      <c r="P36" s="20">
        <v>358</v>
      </c>
      <c r="Q36" s="20">
        <v>369</v>
      </c>
      <c r="R36" s="20">
        <f t="shared" si="0"/>
        <v>-24</v>
      </c>
      <c r="S36" s="21">
        <f t="shared" si="1"/>
        <v>-6.1068702290076333E-2</v>
      </c>
      <c r="T36" s="20">
        <f t="shared" si="2"/>
        <v>11</v>
      </c>
      <c r="U36" s="27">
        <f t="shared" si="3"/>
        <v>3.0726256983240222E-2</v>
      </c>
    </row>
    <row r="37" spans="1:21" ht="14.4" x14ac:dyDescent="0.3">
      <c r="A37" s="25" t="s">
        <v>85</v>
      </c>
      <c r="B37" s="18" t="s">
        <v>86</v>
      </c>
      <c r="C37" s="17" t="s">
        <v>91</v>
      </c>
      <c r="D37" s="19" t="s">
        <v>92</v>
      </c>
      <c r="E37" s="20">
        <v>280</v>
      </c>
      <c r="F37" s="20">
        <v>237</v>
      </c>
      <c r="G37" s="20">
        <v>224</v>
      </c>
      <c r="H37" s="20">
        <v>208</v>
      </c>
      <c r="I37" s="20">
        <v>215</v>
      </c>
      <c r="J37" s="20">
        <v>218</v>
      </c>
      <c r="K37" s="20">
        <v>216</v>
      </c>
      <c r="L37" s="20">
        <v>212</v>
      </c>
      <c r="M37" s="20">
        <v>181</v>
      </c>
      <c r="N37" s="20">
        <v>167</v>
      </c>
      <c r="O37" s="20">
        <v>150</v>
      </c>
      <c r="P37" s="20">
        <v>156</v>
      </c>
      <c r="Q37" s="20">
        <v>149</v>
      </c>
      <c r="R37" s="20">
        <f t="shared" si="0"/>
        <v>-63</v>
      </c>
      <c r="S37" s="21">
        <f t="shared" si="1"/>
        <v>-0.29716981132075471</v>
      </c>
      <c r="T37" s="20">
        <f t="shared" si="2"/>
        <v>-7</v>
      </c>
      <c r="U37" s="27">
        <f t="shared" si="3"/>
        <v>-4.4871794871794872E-2</v>
      </c>
    </row>
    <row r="38" spans="1:21" ht="14.4" x14ac:dyDescent="0.3">
      <c r="A38" s="25" t="s">
        <v>93</v>
      </c>
      <c r="B38" s="18" t="s">
        <v>94</v>
      </c>
      <c r="C38" s="17" t="s">
        <v>95</v>
      </c>
      <c r="D38" s="19" t="s">
        <v>96</v>
      </c>
      <c r="E38" s="20">
        <v>220</v>
      </c>
      <c r="F38" s="20">
        <v>248</v>
      </c>
      <c r="G38" s="20">
        <v>248</v>
      </c>
      <c r="H38" s="20">
        <v>190</v>
      </c>
      <c r="I38" s="20">
        <v>208</v>
      </c>
      <c r="J38" s="20">
        <v>221</v>
      </c>
      <c r="K38" s="20">
        <v>229</v>
      </c>
      <c r="L38" s="20">
        <v>215</v>
      </c>
      <c r="M38" s="20">
        <v>210</v>
      </c>
      <c r="N38" s="20">
        <v>217</v>
      </c>
      <c r="O38" s="20">
        <v>219</v>
      </c>
      <c r="P38" s="20">
        <v>224</v>
      </c>
      <c r="Q38" s="20">
        <v>203</v>
      </c>
      <c r="R38" s="20">
        <f t="shared" si="0"/>
        <v>-12</v>
      </c>
      <c r="S38" s="21">
        <f t="shared" si="1"/>
        <v>-5.5813953488372092E-2</v>
      </c>
      <c r="T38" s="20">
        <f t="shared" si="2"/>
        <v>-21</v>
      </c>
      <c r="U38" s="27">
        <f t="shared" si="3"/>
        <v>-9.375E-2</v>
      </c>
    </row>
    <row r="39" spans="1:21" ht="14.4" x14ac:dyDescent="0.3">
      <c r="A39" s="25" t="s">
        <v>93</v>
      </c>
      <c r="B39" s="18" t="s">
        <v>94</v>
      </c>
      <c r="C39" s="17" t="s">
        <v>97</v>
      </c>
      <c r="D39" s="19" t="s">
        <v>98</v>
      </c>
      <c r="E39" s="20">
        <v>252</v>
      </c>
      <c r="F39" s="20">
        <v>260</v>
      </c>
      <c r="G39" s="20">
        <v>268</v>
      </c>
      <c r="H39" s="20">
        <v>270</v>
      </c>
      <c r="I39" s="20">
        <v>256</v>
      </c>
      <c r="J39" s="20">
        <v>254</v>
      </c>
      <c r="K39" s="20">
        <v>290</v>
      </c>
      <c r="L39" s="20">
        <v>267</v>
      </c>
      <c r="M39" s="20">
        <v>288</v>
      </c>
      <c r="N39" s="20">
        <v>293</v>
      </c>
      <c r="O39" s="20">
        <v>269</v>
      </c>
      <c r="P39" s="20">
        <v>261</v>
      </c>
      <c r="Q39" s="20">
        <v>259</v>
      </c>
      <c r="R39" s="20">
        <f t="shared" si="0"/>
        <v>-8</v>
      </c>
      <c r="S39" s="21">
        <f t="shared" si="1"/>
        <v>-2.9962546816479401E-2</v>
      </c>
      <c r="T39" s="20">
        <f t="shared" si="2"/>
        <v>-2</v>
      </c>
      <c r="U39" s="27">
        <f t="shared" si="3"/>
        <v>-7.6628352490421452E-3</v>
      </c>
    </row>
    <row r="40" spans="1:21" ht="14.4" x14ac:dyDescent="0.3">
      <c r="A40" s="25" t="s">
        <v>99</v>
      </c>
      <c r="B40" s="18" t="s">
        <v>100</v>
      </c>
      <c r="C40" s="17" t="s">
        <v>101</v>
      </c>
      <c r="D40" s="19" t="s">
        <v>102</v>
      </c>
      <c r="E40" s="20">
        <v>495</v>
      </c>
      <c r="F40" s="20">
        <v>493</v>
      </c>
      <c r="G40" s="20">
        <v>479</v>
      </c>
      <c r="H40" s="20">
        <v>446</v>
      </c>
      <c r="I40" s="20">
        <v>448</v>
      </c>
      <c r="J40" s="20">
        <v>437</v>
      </c>
      <c r="K40" s="20">
        <v>445</v>
      </c>
      <c r="L40" s="20">
        <v>437</v>
      </c>
      <c r="M40" s="20">
        <v>440</v>
      </c>
      <c r="N40" s="20">
        <v>437</v>
      </c>
      <c r="O40" s="20">
        <v>425</v>
      </c>
      <c r="P40" s="20">
        <v>395</v>
      </c>
      <c r="Q40" s="20">
        <v>405</v>
      </c>
      <c r="R40" s="20">
        <f t="shared" si="0"/>
        <v>-32</v>
      </c>
      <c r="S40" s="21">
        <f t="shared" si="1"/>
        <v>-7.3226544622425629E-2</v>
      </c>
      <c r="T40" s="20">
        <f t="shared" si="2"/>
        <v>10</v>
      </c>
      <c r="U40" s="27">
        <f t="shared" si="3"/>
        <v>2.5316455696202531E-2</v>
      </c>
    </row>
    <row r="41" spans="1:21" ht="14.4" x14ac:dyDescent="0.3">
      <c r="A41" s="25" t="s">
        <v>103</v>
      </c>
      <c r="B41" s="18" t="s">
        <v>104</v>
      </c>
      <c r="C41" s="17" t="s">
        <v>105</v>
      </c>
      <c r="D41" s="19" t="s">
        <v>106</v>
      </c>
      <c r="E41" s="20">
        <v>489</v>
      </c>
      <c r="F41" s="20">
        <v>454</v>
      </c>
      <c r="G41" s="20">
        <v>443</v>
      </c>
      <c r="H41" s="20">
        <v>414</v>
      </c>
      <c r="I41" s="20">
        <v>411</v>
      </c>
      <c r="J41" s="20">
        <v>397</v>
      </c>
      <c r="K41" s="20">
        <v>393</v>
      </c>
      <c r="L41" s="20">
        <v>373</v>
      </c>
      <c r="M41" s="20">
        <v>397</v>
      </c>
      <c r="N41" s="20">
        <v>389</v>
      </c>
      <c r="O41" s="20">
        <v>395</v>
      </c>
      <c r="P41" s="20">
        <v>343</v>
      </c>
      <c r="Q41" s="20">
        <v>361</v>
      </c>
      <c r="R41" s="20">
        <f t="shared" si="0"/>
        <v>-12</v>
      </c>
      <c r="S41" s="21">
        <f t="shared" si="1"/>
        <v>-3.2171581769436998E-2</v>
      </c>
      <c r="T41" s="20">
        <f t="shared" si="2"/>
        <v>18</v>
      </c>
      <c r="U41" s="27">
        <f t="shared" si="3"/>
        <v>5.2478134110787174E-2</v>
      </c>
    </row>
    <row r="42" spans="1:21" ht="14.4" x14ac:dyDescent="0.3">
      <c r="A42" s="25" t="s">
        <v>107</v>
      </c>
      <c r="B42" s="18" t="s">
        <v>108</v>
      </c>
      <c r="C42" s="17" t="s">
        <v>109</v>
      </c>
      <c r="D42" s="19" t="s">
        <v>110</v>
      </c>
      <c r="E42" s="20">
        <v>5337</v>
      </c>
      <c r="F42" s="20">
        <v>5301</v>
      </c>
      <c r="G42" s="20">
        <v>5284</v>
      </c>
      <c r="H42" s="20">
        <v>5355</v>
      </c>
      <c r="I42" s="20">
        <v>5062</v>
      </c>
      <c r="J42" s="20">
        <v>5075</v>
      </c>
      <c r="K42" s="20">
        <v>4984</v>
      </c>
      <c r="L42" s="20">
        <v>5011</v>
      </c>
      <c r="M42" s="20">
        <v>5058</v>
      </c>
      <c r="N42" s="20">
        <v>4998</v>
      </c>
      <c r="O42" s="20">
        <v>5032</v>
      </c>
      <c r="P42" s="20">
        <v>4793</v>
      </c>
      <c r="Q42" s="20">
        <v>4738</v>
      </c>
      <c r="R42" s="20">
        <f t="shared" si="0"/>
        <v>-273</v>
      </c>
      <c r="S42" s="21">
        <f t="shared" si="1"/>
        <v>-5.4480143683895428E-2</v>
      </c>
      <c r="T42" s="20">
        <f t="shared" si="2"/>
        <v>-55</v>
      </c>
      <c r="U42" s="27">
        <f t="shared" si="3"/>
        <v>-1.1475067807218861E-2</v>
      </c>
    </row>
    <row r="43" spans="1:21" ht="14.4" x14ac:dyDescent="0.3">
      <c r="A43" s="25" t="s">
        <v>111</v>
      </c>
      <c r="B43" s="18" t="s">
        <v>112</v>
      </c>
      <c r="C43" s="17" t="s">
        <v>113</v>
      </c>
      <c r="D43" s="19" t="s">
        <v>114</v>
      </c>
      <c r="E43" s="20">
        <v>77255</v>
      </c>
      <c r="F43" s="20">
        <v>78317</v>
      </c>
      <c r="G43" s="20">
        <v>80890</v>
      </c>
      <c r="H43" s="20">
        <v>83377</v>
      </c>
      <c r="I43" s="20">
        <v>86043</v>
      </c>
      <c r="J43" s="20">
        <v>88839</v>
      </c>
      <c r="K43" s="20">
        <v>90234</v>
      </c>
      <c r="L43" s="20">
        <v>91132</v>
      </c>
      <c r="M43" s="20">
        <v>91794</v>
      </c>
      <c r="N43" s="20">
        <v>91998</v>
      </c>
      <c r="O43" s="20">
        <v>92112</v>
      </c>
      <c r="P43" s="20">
        <v>89061</v>
      </c>
      <c r="Q43" s="20">
        <v>88889</v>
      </c>
      <c r="R43" s="20">
        <f t="shared" si="0"/>
        <v>-2243</v>
      </c>
      <c r="S43" s="21">
        <f t="shared" si="1"/>
        <v>-2.461264978273274E-2</v>
      </c>
      <c r="T43" s="20">
        <f t="shared" si="2"/>
        <v>-172</v>
      </c>
      <c r="U43" s="27">
        <f t="shared" si="3"/>
        <v>-1.9312605966696982E-3</v>
      </c>
    </row>
    <row r="44" spans="1:21" ht="14.4" x14ac:dyDescent="0.3">
      <c r="A44" s="25" t="s">
        <v>115</v>
      </c>
      <c r="B44" s="18" t="s">
        <v>116</v>
      </c>
      <c r="C44" s="17" t="s">
        <v>117</v>
      </c>
      <c r="D44" s="19" t="s">
        <v>118</v>
      </c>
      <c r="E44" s="20">
        <v>291</v>
      </c>
      <c r="F44" s="20">
        <v>309</v>
      </c>
      <c r="G44" s="20">
        <v>293</v>
      </c>
      <c r="H44" s="20">
        <v>288</v>
      </c>
      <c r="I44" s="20">
        <v>293</v>
      </c>
      <c r="J44" s="20">
        <v>269</v>
      </c>
      <c r="K44" s="20">
        <v>283</v>
      </c>
      <c r="L44" s="20">
        <v>273</v>
      </c>
      <c r="M44" s="20">
        <v>250</v>
      </c>
      <c r="N44" s="20">
        <v>238</v>
      </c>
      <c r="O44" s="20">
        <v>232</v>
      </c>
      <c r="P44" s="20">
        <v>231</v>
      </c>
      <c r="Q44" s="20">
        <v>254</v>
      </c>
      <c r="R44" s="20">
        <f t="shared" si="0"/>
        <v>-19</v>
      </c>
      <c r="S44" s="21">
        <f t="shared" si="1"/>
        <v>-6.95970695970696E-2</v>
      </c>
      <c r="T44" s="20">
        <f t="shared" si="2"/>
        <v>23</v>
      </c>
      <c r="U44" s="27">
        <f t="shared" si="3"/>
        <v>9.9567099567099568E-2</v>
      </c>
    </row>
    <row r="45" spans="1:21" ht="14.4" x14ac:dyDescent="0.3">
      <c r="A45" s="25" t="s">
        <v>119</v>
      </c>
      <c r="B45" s="18" t="s">
        <v>120</v>
      </c>
      <c r="C45" s="17" t="s">
        <v>121</v>
      </c>
      <c r="D45" s="19" t="s">
        <v>122</v>
      </c>
      <c r="E45" s="20">
        <v>59932</v>
      </c>
      <c r="F45" s="20">
        <v>61465</v>
      </c>
      <c r="G45" s="20">
        <v>63114</v>
      </c>
      <c r="H45" s="20">
        <v>64657</v>
      </c>
      <c r="I45" s="20">
        <v>66230</v>
      </c>
      <c r="J45" s="20">
        <v>66702</v>
      </c>
      <c r="K45" s="20">
        <v>66896</v>
      </c>
      <c r="L45" s="20">
        <v>67470</v>
      </c>
      <c r="M45" s="20">
        <v>67597</v>
      </c>
      <c r="N45" s="20">
        <v>67591</v>
      </c>
      <c r="O45" s="20">
        <v>67305</v>
      </c>
      <c r="P45" s="20">
        <v>62979</v>
      </c>
      <c r="Q45" s="20">
        <v>63876</v>
      </c>
      <c r="R45" s="20">
        <f t="shared" si="0"/>
        <v>-3594</v>
      </c>
      <c r="S45" s="21">
        <f t="shared" si="1"/>
        <v>-5.3268119164072925E-2</v>
      </c>
      <c r="T45" s="20">
        <f t="shared" si="2"/>
        <v>897</v>
      </c>
      <c r="U45" s="27">
        <f t="shared" si="3"/>
        <v>1.4242842852379365E-2</v>
      </c>
    </row>
    <row r="46" spans="1:21" ht="14.4" x14ac:dyDescent="0.3">
      <c r="A46" s="25" t="s">
        <v>123</v>
      </c>
      <c r="B46" s="18" t="s">
        <v>124</v>
      </c>
      <c r="C46" s="17" t="s">
        <v>125</v>
      </c>
      <c r="D46" s="19" t="s">
        <v>126</v>
      </c>
      <c r="E46" s="20">
        <v>6244</v>
      </c>
      <c r="F46" s="20">
        <v>6181</v>
      </c>
      <c r="G46" s="20">
        <v>6344</v>
      </c>
      <c r="H46" s="20">
        <v>6408</v>
      </c>
      <c r="I46" s="20">
        <v>6520</v>
      </c>
      <c r="J46" s="20">
        <v>6713</v>
      </c>
      <c r="K46" s="20">
        <v>6804</v>
      </c>
      <c r="L46" s="20">
        <v>6901</v>
      </c>
      <c r="M46" s="20">
        <v>6931</v>
      </c>
      <c r="N46" s="20">
        <v>6874</v>
      </c>
      <c r="O46" s="20">
        <v>6812</v>
      </c>
      <c r="P46" s="20">
        <v>6699</v>
      </c>
      <c r="Q46" s="20">
        <v>6689</v>
      </c>
      <c r="R46" s="20">
        <f t="shared" si="0"/>
        <v>-212</v>
      </c>
      <c r="S46" s="21">
        <f t="shared" si="1"/>
        <v>-3.0720185480365165E-2</v>
      </c>
      <c r="T46" s="20">
        <f t="shared" si="2"/>
        <v>-10</v>
      </c>
      <c r="U46" s="27">
        <f t="shared" si="3"/>
        <v>-1.4927601134497686E-3</v>
      </c>
    </row>
    <row r="47" spans="1:21" ht="14.4" x14ac:dyDescent="0.3">
      <c r="A47" s="25" t="s">
        <v>127</v>
      </c>
      <c r="B47" s="18" t="s">
        <v>128</v>
      </c>
      <c r="C47" s="17" t="s">
        <v>129</v>
      </c>
      <c r="D47" s="19" t="s">
        <v>130</v>
      </c>
      <c r="E47" s="20">
        <v>2737</v>
      </c>
      <c r="F47" s="20">
        <v>2636</v>
      </c>
      <c r="G47" s="20">
        <v>2656</v>
      </c>
      <c r="H47" s="20">
        <v>2703</v>
      </c>
      <c r="I47" s="20">
        <v>2621</v>
      </c>
      <c r="J47" s="20">
        <v>2545</v>
      </c>
      <c r="K47" s="20">
        <v>2481</v>
      </c>
      <c r="L47" s="20">
        <v>2535</v>
      </c>
      <c r="M47" s="20">
        <v>2476</v>
      </c>
      <c r="N47" s="20">
        <v>2404</v>
      </c>
      <c r="O47" s="20">
        <v>2373</v>
      </c>
      <c r="P47" s="20">
        <v>2212</v>
      </c>
      <c r="Q47" s="20">
        <v>2412</v>
      </c>
      <c r="R47" s="20">
        <f t="shared" si="0"/>
        <v>-123</v>
      </c>
      <c r="S47" s="21">
        <f t="shared" si="1"/>
        <v>-4.85207100591716E-2</v>
      </c>
      <c r="T47" s="20">
        <f t="shared" si="2"/>
        <v>200</v>
      </c>
      <c r="U47" s="27">
        <f t="shared" si="3"/>
        <v>9.0415913200723327E-2</v>
      </c>
    </row>
    <row r="48" spans="1:21" ht="14.4" x14ac:dyDescent="0.3">
      <c r="A48" s="25" t="s">
        <v>127</v>
      </c>
      <c r="B48" s="18" t="s">
        <v>128</v>
      </c>
      <c r="C48" s="17" t="s">
        <v>131</v>
      </c>
      <c r="D48" s="19" t="s">
        <v>132</v>
      </c>
      <c r="E48" s="20">
        <v>383</v>
      </c>
      <c r="F48" s="20">
        <v>371</v>
      </c>
      <c r="G48" s="20">
        <v>393</v>
      </c>
      <c r="H48" s="20">
        <v>383</v>
      </c>
      <c r="I48" s="20">
        <v>344</v>
      </c>
      <c r="J48" s="20">
        <v>287</v>
      </c>
      <c r="K48" s="20">
        <v>286</v>
      </c>
      <c r="L48" s="20">
        <v>277</v>
      </c>
      <c r="M48" s="20">
        <v>263</v>
      </c>
      <c r="N48" s="20">
        <v>259</v>
      </c>
      <c r="O48" s="20">
        <v>252</v>
      </c>
      <c r="P48" s="20">
        <v>257</v>
      </c>
      <c r="Q48" s="20">
        <v>276</v>
      </c>
      <c r="R48" s="20">
        <f t="shared" si="0"/>
        <v>-1</v>
      </c>
      <c r="S48" s="21">
        <f t="shared" si="1"/>
        <v>-3.6101083032490976E-3</v>
      </c>
      <c r="T48" s="20">
        <f t="shared" si="2"/>
        <v>19</v>
      </c>
      <c r="U48" s="27">
        <f t="shared" si="3"/>
        <v>7.3929961089494164E-2</v>
      </c>
    </row>
    <row r="49" spans="1:21" ht="14.4" x14ac:dyDescent="0.3">
      <c r="A49" s="25" t="s">
        <v>127</v>
      </c>
      <c r="B49" s="18" t="s">
        <v>128</v>
      </c>
      <c r="C49" s="17" t="s">
        <v>133</v>
      </c>
      <c r="D49" s="19" t="s">
        <v>134</v>
      </c>
      <c r="E49" s="20">
        <v>319</v>
      </c>
      <c r="F49" s="20">
        <v>331</v>
      </c>
      <c r="G49" s="20">
        <v>330</v>
      </c>
      <c r="H49" s="20">
        <v>300</v>
      </c>
      <c r="I49" s="20">
        <v>318</v>
      </c>
      <c r="J49" s="20">
        <v>295</v>
      </c>
      <c r="K49" s="20">
        <v>301</v>
      </c>
      <c r="L49" s="20">
        <v>306</v>
      </c>
      <c r="M49" s="20">
        <v>323</v>
      </c>
      <c r="N49" s="20">
        <v>321</v>
      </c>
      <c r="O49" s="20">
        <v>335</v>
      </c>
      <c r="P49" s="20">
        <v>298</v>
      </c>
      <c r="Q49" s="20">
        <v>325</v>
      </c>
      <c r="R49" s="20">
        <f t="shared" si="0"/>
        <v>19</v>
      </c>
      <c r="S49" s="21">
        <f t="shared" si="1"/>
        <v>6.2091503267973858E-2</v>
      </c>
      <c r="T49" s="20">
        <f t="shared" si="2"/>
        <v>27</v>
      </c>
      <c r="U49" s="27">
        <f t="shared" si="3"/>
        <v>9.0604026845637578E-2</v>
      </c>
    </row>
    <row r="50" spans="1:21" ht="14.4" x14ac:dyDescent="0.3">
      <c r="A50" s="25" t="s">
        <v>127</v>
      </c>
      <c r="B50" s="18" t="s">
        <v>128</v>
      </c>
      <c r="C50" s="17" t="s">
        <v>135</v>
      </c>
      <c r="D50" s="19" t="s">
        <v>136</v>
      </c>
      <c r="E50" s="20">
        <v>239</v>
      </c>
      <c r="F50" s="20">
        <v>230</v>
      </c>
      <c r="G50" s="20">
        <v>199</v>
      </c>
      <c r="H50" s="20">
        <v>209</v>
      </c>
      <c r="I50" s="20">
        <v>198</v>
      </c>
      <c r="J50" s="20">
        <v>221</v>
      </c>
      <c r="K50" s="20">
        <v>213</v>
      </c>
      <c r="L50" s="20">
        <v>213</v>
      </c>
      <c r="M50" s="20">
        <v>226</v>
      </c>
      <c r="N50" s="20">
        <v>244</v>
      </c>
      <c r="O50" s="20">
        <v>254</v>
      </c>
      <c r="P50" s="20">
        <v>270</v>
      </c>
      <c r="Q50" s="20">
        <v>281</v>
      </c>
      <c r="R50" s="20">
        <f t="shared" si="0"/>
        <v>68</v>
      </c>
      <c r="S50" s="21">
        <f t="shared" si="1"/>
        <v>0.31924882629107981</v>
      </c>
      <c r="T50" s="20">
        <f t="shared" si="2"/>
        <v>11</v>
      </c>
      <c r="U50" s="27">
        <f t="shared" si="3"/>
        <v>4.0740740740740744E-2</v>
      </c>
    </row>
    <row r="51" spans="1:21" ht="14.4" x14ac:dyDescent="0.3">
      <c r="A51" s="25" t="s">
        <v>127</v>
      </c>
      <c r="B51" s="18" t="s">
        <v>128</v>
      </c>
      <c r="C51" s="17" t="s">
        <v>137</v>
      </c>
      <c r="D51" s="19" t="s">
        <v>138</v>
      </c>
      <c r="E51" s="20">
        <v>45</v>
      </c>
      <c r="F51" s="20">
        <v>33</v>
      </c>
      <c r="G51" s="20">
        <v>9</v>
      </c>
      <c r="H51" s="20">
        <v>10</v>
      </c>
      <c r="I51" s="20">
        <v>12</v>
      </c>
      <c r="J51" s="20">
        <v>10</v>
      </c>
      <c r="K51" s="20">
        <v>3</v>
      </c>
      <c r="L51" s="20">
        <v>5</v>
      </c>
      <c r="M51" s="20">
        <v>4</v>
      </c>
      <c r="N51" s="20">
        <v>47</v>
      </c>
      <c r="O51" s="20">
        <v>44</v>
      </c>
      <c r="P51" s="20">
        <v>73</v>
      </c>
      <c r="Q51" s="20">
        <v>84</v>
      </c>
      <c r="R51" s="20">
        <f t="shared" si="0"/>
        <v>79</v>
      </c>
      <c r="S51" s="21">
        <f t="shared" si="1"/>
        <v>15.8</v>
      </c>
      <c r="T51" s="20">
        <f t="shared" si="2"/>
        <v>11</v>
      </c>
      <c r="U51" s="27">
        <f t="shared" si="3"/>
        <v>0.15068493150684931</v>
      </c>
    </row>
    <row r="52" spans="1:21" ht="14.4" x14ac:dyDescent="0.3">
      <c r="A52" s="25" t="s">
        <v>139</v>
      </c>
      <c r="B52" s="18" t="s">
        <v>140</v>
      </c>
      <c r="C52" s="17" t="s">
        <v>141</v>
      </c>
      <c r="D52" s="19" t="s">
        <v>142</v>
      </c>
      <c r="E52" s="20">
        <v>639</v>
      </c>
      <c r="F52" s="20">
        <v>620</v>
      </c>
      <c r="G52" s="20">
        <v>526</v>
      </c>
      <c r="H52" s="20">
        <v>510</v>
      </c>
      <c r="I52" s="20">
        <v>472</v>
      </c>
      <c r="J52" s="20">
        <v>463</v>
      </c>
      <c r="K52" s="20">
        <v>460</v>
      </c>
      <c r="L52" s="20">
        <v>442</v>
      </c>
      <c r="M52" s="20">
        <v>458</v>
      </c>
      <c r="N52" s="20">
        <v>467</v>
      </c>
      <c r="O52" s="20">
        <v>471</v>
      </c>
      <c r="P52" s="20">
        <v>453</v>
      </c>
      <c r="Q52" s="20">
        <v>446</v>
      </c>
      <c r="R52" s="20">
        <f t="shared" si="0"/>
        <v>4</v>
      </c>
      <c r="S52" s="21">
        <f t="shared" si="1"/>
        <v>9.0497737556561094E-3</v>
      </c>
      <c r="T52" s="20">
        <f t="shared" si="2"/>
        <v>-7</v>
      </c>
      <c r="U52" s="27">
        <f t="shared" si="3"/>
        <v>-1.5452538631346579E-2</v>
      </c>
    </row>
    <row r="53" spans="1:21" ht="14.4" x14ac:dyDescent="0.3">
      <c r="A53" s="25" t="s">
        <v>139</v>
      </c>
      <c r="B53" s="18" t="s">
        <v>140</v>
      </c>
      <c r="C53" s="17" t="s">
        <v>143</v>
      </c>
      <c r="D53" s="19" t="s">
        <v>144</v>
      </c>
      <c r="E53" s="20">
        <v>11309</v>
      </c>
      <c r="F53" s="20">
        <v>11147</v>
      </c>
      <c r="G53" s="20">
        <v>11108</v>
      </c>
      <c r="H53" s="20">
        <v>10775</v>
      </c>
      <c r="I53" s="20">
        <v>11179</v>
      </c>
      <c r="J53" s="20">
        <v>11441</v>
      </c>
      <c r="K53" s="20">
        <v>11777</v>
      </c>
      <c r="L53" s="20">
        <v>11746</v>
      </c>
      <c r="M53" s="20">
        <v>11771</v>
      </c>
      <c r="N53" s="20">
        <v>11708</v>
      </c>
      <c r="O53" s="20">
        <v>11518</v>
      </c>
      <c r="P53" s="20">
        <v>11177</v>
      </c>
      <c r="Q53" s="20">
        <v>13002</v>
      </c>
      <c r="R53" s="20">
        <f t="shared" si="0"/>
        <v>1256</v>
      </c>
      <c r="S53" s="21">
        <f t="shared" si="1"/>
        <v>0.10693001872978035</v>
      </c>
      <c r="T53" s="20">
        <f t="shared" si="2"/>
        <v>1825</v>
      </c>
      <c r="U53" s="27">
        <f t="shared" si="3"/>
        <v>0.16328173928603382</v>
      </c>
    </row>
    <row r="54" spans="1:21" ht="14.4" x14ac:dyDescent="0.3">
      <c r="A54" s="25" t="s">
        <v>139</v>
      </c>
      <c r="B54" s="18" t="s">
        <v>140</v>
      </c>
      <c r="C54" s="17" t="s">
        <v>145</v>
      </c>
      <c r="D54" s="19" t="s">
        <v>146</v>
      </c>
      <c r="E54" s="20">
        <v>8851</v>
      </c>
      <c r="F54" s="20">
        <v>8963</v>
      </c>
      <c r="G54" s="20">
        <v>9184</v>
      </c>
      <c r="H54" s="20">
        <v>9297</v>
      </c>
      <c r="I54" s="20">
        <v>9364</v>
      </c>
      <c r="J54" s="20">
        <v>9283</v>
      </c>
      <c r="K54" s="20">
        <v>9435</v>
      </c>
      <c r="L54" s="20">
        <v>9634</v>
      </c>
      <c r="M54" s="20">
        <v>9695</v>
      </c>
      <c r="N54" s="20">
        <v>9592</v>
      </c>
      <c r="O54" s="20">
        <v>9669</v>
      </c>
      <c r="P54" s="20">
        <v>9169</v>
      </c>
      <c r="Q54" s="20">
        <v>9370</v>
      </c>
      <c r="R54" s="20">
        <f t="shared" si="0"/>
        <v>-264</v>
      </c>
      <c r="S54" s="21">
        <f t="shared" si="1"/>
        <v>-2.7402947892879385E-2</v>
      </c>
      <c r="T54" s="20">
        <f t="shared" si="2"/>
        <v>201</v>
      </c>
      <c r="U54" s="27">
        <f t="shared" si="3"/>
        <v>2.192169266005017E-2</v>
      </c>
    </row>
    <row r="55" spans="1:21" ht="14.4" x14ac:dyDescent="0.3">
      <c r="A55" s="25" t="s">
        <v>139</v>
      </c>
      <c r="B55" s="18" t="s">
        <v>140</v>
      </c>
      <c r="C55" s="17" t="s">
        <v>147</v>
      </c>
      <c r="D55" s="19" t="s">
        <v>148</v>
      </c>
      <c r="E55" s="20">
        <v>7365</v>
      </c>
      <c r="F55" s="20">
        <v>7536</v>
      </c>
      <c r="G55" s="20">
        <v>7702</v>
      </c>
      <c r="H55" s="20">
        <v>7840</v>
      </c>
      <c r="I55" s="20">
        <v>8089</v>
      </c>
      <c r="J55" s="20">
        <v>8120</v>
      </c>
      <c r="K55" s="20">
        <v>8055</v>
      </c>
      <c r="L55" s="20">
        <v>8185</v>
      </c>
      <c r="M55" s="20">
        <v>8338</v>
      </c>
      <c r="N55" s="20">
        <v>8298</v>
      </c>
      <c r="O55" s="20">
        <v>8529</v>
      </c>
      <c r="P55" s="20">
        <v>8227</v>
      </c>
      <c r="Q55" s="20">
        <v>8302</v>
      </c>
      <c r="R55" s="20">
        <f t="shared" si="0"/>
        <v>117</v>
      </c>
      <c r="S55" s="21">
        <f t="shared" si="1"/>
        <v>1.4294441050702504E-2</v>
      </c>
      <c r="T55" s="20">
        <f t="shared" si="2"/>
        <v>75</v>
      </c>
      <c r="U55" s="27">
        <f t="shared" si="3"/>
        <v>9.1163242980430298E-3</v>
      </c>
    </row>
    <row r="56" spans="1:21" ht="14.4" x14ac:dyDescent="0.3">
      <c r="A56" s="25" t="s">
        <v>139</v>
      </c>
      <c r="B56" s="18" t="s">
        <v>140</v>
      </c>
      <c r="C56" s="17" t="s">
        <v>149</v>
      </c>
      <c r="D56" s="19" t="s">
        <v>150</v>
      </c>
      <c r="E56" s="20">
        <v>29641</v>
      </c>
      <c r="F56" s="20">
        <v>29459</v>
      </c>
      <c r="G56" s="20">
        <v>29509</v>
      </c>
      <c r="H56" s="20">
        <v>28993</v>
      </c>
      <c r="I56" s="20">
        <v>28404</v>
      </c>
      <c r="J56" s="20">
        <v>28332</v>
      </c>
      <c r="K56" s="20">
        <v>27937</v>
      </c>
      <c r="L56" s="20">
        <v>27911</v>
      </c>
      <c r="M56" s="20">
        <v>27427</v>
      </c>
      <c r="N56" s="20">
        <v>26395</v>
      </c>
      <c r="O56" s="20">
        <v>26040</v>
      </c>
      <c r="P56" s="20">
        <v>23885</v>
      </c>
      <c r="Q56" s="20">
        <v>23366</v>
      </c>
      <c r="R56" s="20">
        <f t="shared" si="0"/>
        <v>-4545</v>
      </c>
      <c r="S56" s="21">
        <f t="shared" si="1"/>
        <v>-0.1628390240407008</v>
      </c>
      <c r="T56" s="20">
        <f t="shared" si="2"/>
        <v>-519</v>
      </c>
      <c r="U56" s="27">
        <f t="shared" si="3"/>
        <v>-2.1729118693740841E-2</v>
      </c>
    </row>
    <row r="57" spans="1:21" ht="14.4" x14ac:dyDescent="0.3">
      <c r="A57" s="25" t="s">
        <v>139</v>
      </c>
      <c r="B57" s="18" t="s">
        <v>140</v>
      </c>
      <c r="C57" s="17" t="s">
        <v>151</v>
      </c>
      <c r="D57" s="19" t="s">
        <v>152</v>
      </c>
      <c r="E57" s="20">
        <v>4578</v>
      </c>
      <c r="F57" s="20">
        <v>4561</v>
      </c>
      <c r="G57" s="20">
        <v>4612</v>
      </c>
      <c r="H57" s="20">
        <v>4651</v>
      </c>
      <c r="I57" s="20">
        <v>5127</v>
      </c>
      <c r="J57" s="20">
        <v>5148</v>
      </c>
      <c r="K57" s="20">
        <v>5104</v>
      </c>
      <c r="L57" s="20">
        <v>5224</v>
      </c>
      <c r="M57" s="20">
        <v>5220</v>
      </c>
      <c r="N57" s="20">
        <v>5274</v>
      </c>
      <c r="O57" s="20">
        <v>5309</v>
      </c>
      <c r="P57" s="20">
        <v>5243</v>
      </c>
      <c r="Q57" s="20">
        <v>3641</v>
      </c>
      <c r="R57" s="20">
        <f t="shared" si="0"/>
        <v>-1583</v>
      </c>
      <c r="S57" s="21">
        <f t="shared" si="1"/>
        <v>-0.30302450229709033</v>
      </c>
      <c r="T57" s="20">
        <f t="shared" si="2"/>
        <v>-1602</v>
      </c>
      <c r="U57" s="27">
        <f t="shared" si="3"/>
        <v>-0.30555025748617204</v>
      </c>
    </row>
    <row r="58" spans="1:21" ht="14.4" x14ac:dyDescent="0.3">
      <c r="A58" s="25" t="s">
        <v>139</v>
      </c>
      <c r="B58" s="18" t="s">
        <v>140</v>
      </c>
      <c r="C58" s="17" t="s">
        <v>153</v>
      </c>
      <c r="D58" s="19" t="s">
        <v>154</v>
      </c>
      <c r="E58" s="20">
        <v>1405</v>
      </c>
      <c r="F58" s="20">
        <v>1418</v>
      </c>
      <c r="G58" s="20">
        <v>1510</v>
      </c>
      <c r="H58" s="20">
        <v>1500</v>
      </c>
      <c r="I58" s="20">
        <v>1480</v>
      </c>
      <c r="J58" s="20">
        <v>1458</v>
      </c>
      <c r="K58" s="20">
        <v>1492</v>
      </c>
      <c r="L58" s="20">
        <v>1488</v>
      </c>
      <c r="M58" s="20">
        <v>1400</v>
      </c>
      <c r="N58" s="20">
        <v>1494</v>
      </c>
      <c r="O58" s="20">
        <v>1441</v>
      </c>
      <c r="P58" s="20">
        <v>1345</v>
      </c>
      <c r="Q58" s="20">
        <v>1329</v>
      </c>
      <c r="R58" s="20">
        <f t="shared" si="0"/>
        <v>-159</v>
      </c>
      <c r="S58" s="21">
        <f t="shared" si="1"/>
        <v>-0.10685483870967742</v>
      </c>
      <c r="T58" s="20">
        <f t="shared" si="2"/>
        <v>-16</v>
      </c>
      <c r="U58" s="27">
        <f t="shared" si="3"/>
        <v>-1.1895910780669145E-2</v>
      </c>
    </row>
    <row r="59" spans="1:21" ht="14.4" x14ac:dyDescent="0.3">
      <c r="A59" s="25" t="s">
        <v>139</v>
      </c>
      <c r="B59" s="18" t="s">
        <v>140</v>
      </c>
      <c r="C59" s="17" t="s">
        <v>155</v>
      </c>
      <c r="D59" s="19" t="s">
        <v>156</v>
      </c>
      <c r="E59" s="20">
        <v>22620</v>
      </c>
      <c r="F59" s="20">
        <v>23119</v>
      </c>
      <c r="G59" s="20">
        <v>23657</v>
      </c>
      <c r="H59" s="20">
        <v>23973</v>
      </c>
      <c r="I59" s="20">
        <v>24481</v>
      </c>
      <c r="J59" s="20">
        <v>24578</v>
      </c>
      <c r="K59" s="20">
        <v>25063</v>
      </c>
      <c r="L59" s="20">
        <v>25591</v>
      </c>
      <c r="M59" s="20">
        <v>25831</v>
      </c>
      <c r="N59" s="20">
        <v>26178</v>
      </c>
      <c r="O59" s="20">
        <v>26603</v>
      </c>
      <c r="P59" s="20">
        <v>25711</v>
      </c>
      <c r="Q59" s="20">
        <v>26400</v>
      </c>
      <c r="R59" s="20">
        <f t="shared" si="0"/>
        <v>809</v>
      </c>
      <c r="S59" s="21">
        <f t="shared" si="1"/>
        <v>3.1612676331522802E-2</v>
      </c>
      <c r="T59" s="20">
        <f t="shared" si="2"/>
        <v>689</v>
      </c>
      <c r="U59" s="27">
        <f t="shared" si="3"/>
        <v>2.6797868616545449E-2</v>
      </c>
    </row>
    <row r="60" spans="1:21" ht="14.4" x14ac:dyDescent="0.3">
      <c r="A60" s="25" t="s">
        <v>139</v>
      </c>
      <c r="B60" s="18" t="s">
        <v>140</v>
      </c>
      <c r="C60" s="17" t="s">
        <v>157</v>
      </c>
      <c r="D60" s="19" t="s">
        <v>158</v>
      </c>
      <c r="E60" s="20">
        <v>896</v>
      </c>
      <c r="F60" s="20">
        <v>1003</v>
      </c>
      <c r="G60" s="20">
        <v>1003</v>
      </c>
      <c r="H60" s="20">
        <v>1027</v>
      </c>
      <c r="I60" s="20">
        <v>955</v>
      </c>
      <c r="J60" s="20">
        <v>1072</v>
      </c>
      <c r="K60" s="20">
        <v>1050</v>
      </c>
      <c r="L60" s="20">
        <v>1043</v>
      </c>
      <c r="M60" s="20">
        <v>1055</v>
      </c>
      <c r="N60" s="20">
        <v>1116</v>
      </c>
      <c r="O60" s="20">
        <v>1142</v>
      </c>
      <c r="P60" s="20">
        <v>1021</v>
      </c>
      <c r="Q60" s="20">
        <v>1002</v>
      </c>
      <c r="R60" s="20">
        <f t="shared" si="0"/>
        <v>-41</v>
      </c>
      <c r="S60" s="21">
        <f t="shared" si="1"/>
        <v>-3.9309683604985615E-2</v>
      </c>
      <c r="T60" s="20">
        <f t="shared" si="2"/>
        <v>-19</v>
      </c>
      <c r="U60" s="27">
        <f t="shared" si="3"/>
        <v>-1.8609206660137122E-2</v>
      </c>
    </row>
    <row r="61" spans="1:21" ht="14.4" x14ac:dyDescent="0.3">
      <c r="A61" s="25" t="s">
        <v>139</v>
      </c>
      <c r="B61" s="18" t="s">
        <v>140</v>
      </c>
      <c r="C61" s="17" t="s">
        <v>159</v>
      </c>
      <c r="D61" s="19" t="s">
        <v>160</v>
      </c>
      <c r="E61" s="20">
        <v>694</v>
      </c>
      <c r="F61" s="20">
        <v>694</v>
      </c>
      <c r="G61" s="20">
        <v>654</v>
      </c>
      <c r="H61" s="20">
        <v>656</v>
      </c>
      <c r="I61" s="20">
        <v>606</v>
      </c>
      <c r="J61" s="20">
        <v>622</v>
      </c>
      <c r="K61" s="20">
        <v>664</v>
      </c>
      <c r="L61" s="20">
        <v>652</v>
      </c>
      <c r="M61" s="20">
        <v>624</v>
      </c>
      <c r="N61" s="20">
        <v>593</v>
      </c>
      <c r="O61" s="20">
        <v>626</v>
      </c>
      <c r="P61" s="20">
        <v>611</v>
      </c>
      <c r="Q61" s="20">
        <v>614</v>
      </c>
      <c r="R61" s="20">
        <f t="shared" si="0"/>
        <v>-38</v>
      </c>
      <c r="S61" s="21">
        <f t="shared" si="1"/>
        <v>-5.8282208588957052E-2</v>
      </c>
      <c r="T61" s="20">
        <f t="shared" si="2"/>
        <v>3</v>
      </c>
      <c r="U61" s="27">
        <f t="shared" si="3"/>
        <v>4.9099836333878887E-3</v>
      </c>
    </row>
    <row r="62" spans="1:21" ht="14.4" x14ac:dyDescent="0.3">
      <c r="A62" s="25" t="s">
        <v>139</v>
      </c>
      <c r="B62" s="18" t="s">
        <v>140</v>
      </c>
      <c r="C62" s="17" t="s">
        <v>161</v>
      </c>
      <c r="D62" s="19" t="s">
        <v>162</v>
      </c>
      <c r="E62" s="20">
        <v>266</v>
      </c>
      <c r="F62" s="20">
        <v>223</v>
      </c>
      <c r="G62" s="20">
        <v>208</v>
      </c>
      <c r="H62" s="20">
        <v>227</v>
      </c>
      <c r="I62" s="20">
        <v>251</v>
      </c>
      <c r="J62" s="20">
        <v>260</v>
      </c>
      <c r="K62" s="20">
        <v>259</v>
      </c>
      <c r="L62" s="20">
        <v>270</v>
      </c>
      <c r="M62" s="20">
        <v>275</v>
      </c>
      <c r="N62" s="20">
        <v>248</v>
      </c>
      <c r="O62" s="20">
        <v>258</v>
      </c>
      <c r="P62" s="20">
        <v>263</v>
      </c>
      <c r="Q62" s="20">
        <v>283</v>
      </c>
      <c r="R62" s="20">
        <f t="shared" si="0"/>
        <v>13</v>
      </c>
      <c r="S62" s="21">
        <f t="shared" si="1"/>
        <v>4.8148148148148148E-2</v>
      </c>
      <c r="T62" s="20">
        <f t="shared" si="2"/>
        <v>20</v>
      </c>
      <c r="U62" s="27">
        <f t="shared" si="3"/>
        <v>7.6045627376425853E-2</v>
      </c>
    </row>
    <row r="63" spans="1:21" ht="14.4" x14ac:dyDescent="0.3">
      <c r="A63" s="25" t="s">
        <v>139</v>
      </c>
      <c r="B63" s="18" t="s">
        <v>140</v>
      </c>
      <c r="C63" s="17" t="s">
        <v>163</v>
      </c>
      <c r="D63" s="19" t="s">
        <v>164</v>
      </c>
      <c r="E63" s="20">
        <v>5950</v>
      </c>
      <c r="F63" s="20">
        <v>5977</v>
      </c>
      <c r="G63" s="20">
        <v>6076</v>
      </c>
      <c r="H63" s="20">
        <v>6153</v>
      </c>
      <c r="I63" s="20">
        <v>6275</v>
      </c>
      <c r="J63" s="20">
        <v>6207</v>
      </c>
      <c r="K63" s="20">
        <v>6343</v>
      </c>
      <c r="L63" s="20">
        <v>6577</v>
      </c>
      <c r="M63" s="20">
        <v>6703</v>
      </c>
      <c r="N63" s="20">
        <v>6895</v>
      </c>
      <c r="O63" s="20">
        <v>6756</v>
      </c>
      <c r="P63" s="20">
        <v>6494</v>
      </c>
      <c r="Q63" s="20">
        <v>6637</v>
      </c>
      <c r="R63" s="20">
        <f t="shared" si="0"/>
        <v>60</v>
      </c>
      <c r="S63" s="21">
        <f t="shared" si="1"/>
        <v>9.1227003192945119E-3</v>
      </c>
      <c r="T63" s="20">
        <f t="shared" si="2"/>
        <v>143</v>
      </c>
      <c r="U63" s="27">
        <f t="shared" si="3"/>
        <v>2.2020326455189407E-2</v>
      </c>
    </row>
    <row r="64" spans="1:21" ht="14.4" x14ac:dyDescent="0.3">
      <c r="A64" s="25" t="s">
        <v>139</v>
      </c>
      <c r="B64" s="18" t="s">
        <v>140</v>
      </c>
      <c r="C64" s="17" t="s">
        <v>165</v>
      </c>
      <c r="D64" s="19" t="s">
        <v>518</v>
      </c>
      <c r="E64" s="20">
        <v>14398</v>
      </c>
      <c r="F64" s="20">
        <v>14708</v>
      </c>
      <c r="G64" s="20">
        <v>15063</v>
      </c>
      <c r="H64" s="20">
        <v>15478</v>
      </c>
      <c r="I64" s="20">
        <v>18880</v>
      </c>
      <c r="J64" s="20">
        <v>19552</v>
      </c>
      <c r="K64" s="20">
        <v>20561</v>
      </c>
      <c r="L64" s="20">
        <v>20834</v>
      </c>
      <c r="M64" s="20">
        <v>21448</v>
      </c>
      <c r="N64" s="20">
        <v>22397</v>
      </c>
      <c r="O64" s="20">
        <v>23890</v>
      </c>
      <c r="P64" s="20">
        <v>23984</v>
      </c>
      <c r="Q64" s="20">
        <v>24767</v>
      </c>
      <c r="R64" s="20">
        <f t="shared" si="0"/>
        <v>3933</v>
      </c>
      <c r="S64" s="21">
        <f t="shared" si="1"/>
        <v>0.18877795910530862</v>
      </c>
      <c r="T64" s="20">
        <f t="shared" si="2"/>
        <v>783</v>
      </c>
      <c r="U64" s="27">
        <f t="shared" si="3"/>
        <v>3.2646764509673118E-2</v>
      </c>
    </row>
    <row r="65" spans="1:21" ht="14.4" x14ac:dyDescent="0.3">
      <c r="A65" s="25" t="s">
        <v>139</v>
      </c>
      <c r="B65" s="18" t="s">
        <v>140</v>
      </c>
      <c r="C65" s="17" t="s">
        <v>166</v>
      </c>
      <c r="D65" s="19" t="s">
        <v>167</v>
      </c>
      <c r="E65" s="20">
        <v>305</v>
      </c>
      <c r="F65" s="20">
        <v>214</v>
      </c>
      <c r="G65" s="20">
        <v>190</v>
      </c>
      <c r="H65" s="20">
        <v>185</v>
      </c>
      <c r="I65" s="20">
        <v>191</v>
      </c>
      <c r="J65" s="20">
        <v>217</v>
      </c>
      <c r="K65" s="20">
        <v>216</v>
      </c>
      <c r="L65" s="20">
        <v>231</v>
      </c>
      <c r="M65" s="20">
        <v>228</v>
      </c>
      <c r="N65" s="20">
        <v>232</v>
      </c>
      <c r="O65" s="20">
        <v>243</v>
      </c>
      <c r="P65" s="20">
        <v>191</v>
      </c>
      <c r="Q65" s="20">
        <v>137</v>
      </c>
      <c r="R65" s="20">
        <f t="shared" si="0"/>
        <v>-94</v>
      </c>
      <c r="S65" s="21">
        <f t="shared" si="1"/>
        <v>-0.40692640692640691</v>
      </c>
      <c r="T65" s="20">
        <f t="shared" si="2"/>
        <v>-54</v>
      </c>
      <c r="U65" s="27">
        <f t="shared" si="3"/>
        <v>-0.28272251308900526</v>
      </c>
    </row>
    <row r="66" spans="1:21" ht="14.4" x14ac:dyDescent="0.3">
      <c r="A66" s="25" t="s">
        <v>139</v>
      </c>
      <c r="B66" s="18" t="s">
        <v>140</v>
      </c>
      <c r="C66" s="17" t="s">
        <v>168</v>
      </c>
      <c r="D66" s="19" t="s">
        <v>169</v>
      </c>
      <c r="E66" s="20">
        <v>329</v>
      </c>
      <c r="F66" s="20">
        <v>320</v>
      </c>
      <c r="G66" s="20">
        <v>316</v>
      </c>
      <c r="H66" s="20">
        <v>268</v>
      </c>
      <c r="I66" s="20">
        <v>307</v>
      </c>
      <c r="J66" s="20">
        <v>278</v>
      </c>
      <c r="K66" s="20">
        <v>291</v>
      </c>
      <c r="L66" s="20">
        <v>300</v>
      </c>
      <c r="M66" s="20">
        <v>303</v>
      </c>
      <c r="N66" s="20">
        <v>305</v>
      </c>
      <c r="O66" s="20">
        <v>288</v>
      </c>
      <c r="P66" s="20">
        <v>249</v>
      </c>
      <c r="Q66" s="20">
        <v>313</v>
      </c>
      <c r="R66" s="20">
        <f t="shared" si="0"/>
        <v>13</v>
      </c>
      <c r="S66" s="21">
        <f t="shared" si="1"/>
        <v>4.3333333333333335E-2</v>
      </c>
      <c r="T66" s="20">
        <f t="shared" si="2"/>
        <v>64</v>
      </c>
      <c r="U66" s="27">
        <f t="shared" si="3"/>
        <v>0.25702811244979917</v>
      </c>
    </row>
    <row r="67" spans="1:21" ht="14.4" x14ac:dyDescent="0.3">
      <c r="A67" s="25" t="s">
        <v>170</v>
      </c>
      <c r="B67" s="18" t="s">
        <v>171</v>
      </c>
      <c r="C67" s="17" t="s">
        <v>172</v>
      </c>
      <c r="D67" s="19" t="s">
        <v>173</v>
      </c>
      <c r="E67" s="20">
        <v>3699</v>
      </c>
      <c r="F67" s="20">
        <v>3702</v>
      </c>
      <c r="G67" s="20">
        <v>3738</v>
      </c>
      <c r="H67" s="20">
        <v>3622</v>
      </c>
      <c r="I67" s="20">
        <v>3650</v>
      </c>
      <c r="J67" s="20">
        <v>3603</v>
      </c>
      <c r="K67" s="20">
        <v>3672</v>
      </c>
      <c r="L67" s="20">
        <v>3626</v>
      </c>
      <c r="M67" s="20">
        <v>3555</v>
      </c>
      <c r="N67" s="20">
        <v>3503</v>
      </c>
      <c r="O67" s="20">
        <v>3482</v>
      </c>
      <c r="P67" s="20">
        <v>3275</v>
      </c>
      <c r="Q67" s="20">
        <v>3325</v>
      </c>
      <c r="R67" s="20">
        <f t="shared" si="0"/>
        <v>-301</v>
      </c>
      <c r="S67" s="21">
        <f t="shared" si="1"/>
        <v>-8.3011583011583012E-2</v>
      </c>
      <c r="T67" s="20">
        <f t="shared" si="2"/>
        <v>50</v>
      </c>
      <c r="U67" s="27">
        <f t="shared" si="3"/>
        <v>1.5267175572519083E-2</v>
      </c>
    </row>
    <row r="68" spans="1:21" ht="14.4" x14ac:dyDescent="0.3">
      <c r="A68" s="25" t="s">
        <v>170</v>
      </c>
      <c r="B68" s="18" t="s">
        <v>171</v>
      </c>
      <c r="C68" s="17" t="s">
        <v>174</v>
      </c>
      <c r="D68" s="19" t="s">
        <v>175</v>
      </c>
      <c r="E68" s="20">
        <v>1623</v>
      </c>
      <c r="F68" s="20">
        <v>1600</v>
      </c>
      <c r="G68" s="20">
        <v>1580</v>
      </c>
      <c r="H68" s="20">
        <v>1536</v>
      </c>
      <c r="I68" s="20">
        <v>1450</v>
      </c>
      <c r="J68" s="20">
        <v>1373</v>
      </c>
      <c r="K68" s="20">
        <v>1306</v>
      </c>
      <c r="L68" s="20">
        <v>1318</v>
      </c>
      <c r="M68" s="20">
        <v>1346</v>
      </c>
      <c r="N68" s="20">
        <v>1339</v>
      </c>
      <c r="O68" s="20">
        <v>1398</v>
      </c>
      <c r="P68" s="20">
        <v>1368</v>
      </c>
      <c r="Q68" s="20">
        <v>1426</v>
      </c>
      <c r="R68" s="20">
        <f t="shared" si="0"/>
        <v>108</v>
      </c>
      <c r="S68" s="21">
        <f t="shared" si="1"/>
        <v>8.1942336874051599E-2</v>
      </c>
      <c r="T68" s="20">
        <f t="shared" si="2"/>
        <v>58</v>
      </c>
      <c r="U68" s="27">
        <f t="shared" si="3"/>
        <v>4.2397660818713448E-2</v>
      </c>
    </row>
    <row r="69" spans="1:21" ht="14.4" x14ac:dyDescent="0.3">
      <c r="A69" s="25" t="s">
        <v>170</v>
      </c>
      <c r="B69" s="18" t="s">
        <v>171</v>
      </c>
      <c r="C69" s="17" t="s">
        <v>176</v>
      </c>
      <c r="D69" s="19" t="s">
        <v>177</v>
      </c>
      <c r="E69" s="20">
        <v>224</v>
      </c>
      <c r="F69" s="20">
        <v>222</v>
      </c>
      <c r="G69" s="20">
        <v>205</v>
      </c>
      <c r="H69" s="20">
        <v>220</v>
      </c>
      <c r="I69" s="20">
        <v>211</v>
      </c>
      <c r="J69" s="20">
        <v>221</v>
      </c>
      <c r="K69" s="20">
        <v>203</v>
      </c>
      <c r="L69" s="20">
        <v>200</v>
      </c>
      <c r="M69" s="20">
        <v>212</v>
      </c>
      <c r="N69" s="20">
        <v>221</v>
      </c>
      <c r="O69" s="20">
        <v>229</v>
      </c>
      <c r="P69" s="20">
        <v>187</v>
      </c>
      <c r="Q69" s="20">
        <v>208</v>
      </c>
      <c r="R69" s="20">
        <f t="shared" ref="R69:R132" si="4">Q69-L69</f>
        <v>8</v>
      </c>
      <c r="S69" s="21">
        <f t="shared" ref="S69:S132" si="5">R69/L69</f>
        <v>0.04</v>
      </c>
      <c r="T69" s="20">
        <f t="shared" ref="T69:T132" si="6">Q69-P69</f>
        <v>21</v>
      </c>
      <c r="U69" s="27">
        <f t="shared" ref="U69:U132" si="7">T69/P69</f>
        <v>0.11229946524064172</v>
      </c>
    </row>
    <row r="70" spans="1:21" ht="14.4" x14ac:dyDescent="0.3">
      <c r="A70" s="25" t="s">
        <v>178</v>
      </c>
      <c r="B70" s="18" t="s">
        <v>179</v>
      </c>
      <c r="C70" s="17" t="s">
        <v>180</v>
      </c>
      <c r="D70" s="19" t="s">
        <v>181</v>
      </c>
      <c r="E70" s="20">
        <v>5344</v>
      </c>
      <c r="F70" s="20">
        <v>5212</v>
      </c>
      <c r="G70" s="20">
        <v>5382</v>
      </c>
      <c r="H70" s="20">
        <v>5436</v>
      </c>
      <c r="I70" s="20">
        <v>5628</v>
      </c>
      <c r="J70" s="20">
        <v>5613</v>
      </c>
      <c r="K70" s="20">
        <v>5601</v>
      </c>
      <c r="L70" s="20">
        <v>5589</v>
      </c>
      <c r="M70" s="20">
        <v>5637</v>
      </c>
      <c r="N70" s="20">
        <v>5687</v>
      </c>
      <c r="O70" s="20">
        <v>5647</v>
      </c>
      <c r="P70" s="20">
        <v>5292</v>
      </c>
      <c r="Q70" s="20">
        <v>5306</v>
      </c>
      <c r="R70" s="20">
        <f t="shared" si="4"/>
        <v>-283</v>
      </c>
      <c r="S70" s="21">
        <f t="shared" si="5"/>
        <v>-5.0635176239040972E-2</v>
      </c>
      <c r="T70" s="20">
        <f t="shared" si="6"/>
        <v>14</v>
      </c>
      <c r="U70" s="27">
        <f t="shared" si="7"/>
        <v>2.6455026455026454E-3</v>
      </c>
    </row>
    <row r="71" spans="1:21" ht="14.4" x14ac:dyDescent="0.3">
      <c r="A71" s="25" t="s">
        <v>178</v>
      </c>
      <c r="B71" s="18" t="s">
        <v>179</v>
      </c>
      <c r="C71" s="17" t="s">
        <v>182</v>
      </c>
      <c r="D71" s="19" t="s">
        <v>183</v>
      </c>
      <c r="E71" s="20">
        <v>4935</v>
      </c>
      <c r="F71" s="20">
        <v>4980</v>
      </c>
      <c r="G71" s="20">
        <v>4717</v>
      </c>
      <c r="H71" s="20">
        <v>4730</v>
      </c>
      <c r="I71" s="20">
        <v>4818</v>
      </c>
      <c r="J71" s="20">
        <v>4828</v>
      </c>
      <c r="K71" s="20">
        <v>4847</v>
      </c>
      <c r="L71" s="20">
        <v>4898</v>
      </c>
      <c r="M71" s="20">
        <v>4813</v>
      </c>
      <c r="N71" s="20">
        <v>4789</v>
      </c>
      <c r="O71" s="20">
        <v>4802</v>
      </c>
      <c r="P71" s="20">
        <v>4526</v>
      </c>
      <c r="Q71" s="20">
        <v>4614</v>
      </c>
      <c r="R71" s="20">
        <f t="shared" si="4"/>
        <v>-284</v>
      </c>
      <c r="S71" s="21">
        <f t="shared" si="5"/>
        <v>-5.7982850142915474E-2</v>
      </c>
      <c r="T71" s="20">
        <f t="shared" si="6"/>
        <v>88</v>
      </c>
      <c r="U71" s="27">
        <f t="shared" si="7"/>
        <v>1.9443216968625717E-2</v>
      </c>
    </row>
    <row r="72" spans="1:21" ht="14.4" x14ac:dyDescent="0.3">
      <c r="A72" s="25" t="s">
        <v>178</v>
      </c>
      <c r="B72" s="18" t="s">
        <v>179</v>
      </c>
      <c r="C72" s="17" t="s">
        <v>184</v>
      </c>
      <c r="D72" s="19" t="s">
        <v>185</v>
      </c>
      <c r="E72" s="20">
        <v>1229</v>
      </c>
      <c r="F72" s="20">
        <v>1133</v>
      </c>
      <c r="G72" s="20">
        <v>1176</v>
      </c>
      <c r="H72" s="20">
        <v>1126</v>
      </c>
      <c r="I72" s="20">
        <v>1050</v>
      </c>
      <c r="J72" s="20">
        <v>1038</v>
      </c>
      <c r="K72" s="20">
        <v>1128</v>
      </c>
      <c r="L72" s="20">
        <v>1180</v>
      </c>
      <c r="M72" s="20">
        <v>1180</v>
      </c>
      <c r="N72" s="20">
        <v>1253</v>
      </c>
      <c r="O72" s="20">
        <v>1341</v>
      </c>
      <c r="P72" s="20">
        <v>1159</v>
      </c>
      <c r="Q72" s="20">
        <v>1225</v>
      </c>
      <c r="R72" s="20">
        <f t="shared" si="4"/>
        <v>45</v>
      </c>
      <c r="S72" s="21">
        <f t="shared" si="5"/>
        <v>3.8135593220338986E-2</v>
      </c>
      <c r="T72" s="20">
        <f t="shared" si="6"/>
        <v>66</v>
      </c>
      <c r="U72" s="27">
        <f t="shared" si="7"/>
        <v>5.6945642795513375E-2</v>
      </c>
    </row>
    <row r="73" spans="1:21" ht="14.4" x14ac:dyDescent="0.3">
      <c r="A73" s="25" t="s">
        <v>186</v>
      </c>
      <c r="B73" s="18" t="s">
        <v>187</v>
      </c>
      <c r="C73" s="17" t="s">
        <v>188</v>
      </c>
      <c r="D73" s="19" t="s">
        <v>189</v>
      </c>
      <c r="E73" s="20">
        <v>361</v>
      </c>
      <c r="F73" s="20">
        <v>386</v>
      </c>
      <c r="G73" s="20">
        <v>380</v>
      </c>
      <c r="H73" s="20">
        <v>373</v>
      </c>
      <c r="I73" s="20">
        <v>421</v>
      </c>
      <c r="J73" s="20">
        <v>429</v>
      </c>
      <c r="K73" s="20">
        <v>458</v>
      </c>
      <c r="L73" s="20">
        <v>435</v>
      </c>
      <c r="M73" s="20">
        <v>488</v>
      </c>
      <c r="N73" s="20">
        <v>486</v>
      </c>
      <c r="O73" s="20">
        <v>498</v>
      </c>
      <c r="P73" s="20">
        <v>429</v>
      </c>
      <c r="Q73" s="20">
        <v>437</v>
      </c>
      <c r="R73" s="20">
        <f t="shared" si="4"/>
        <v>2</v>
      </c>
      <c r="S73" s="21">
        <f t="shared" si="5"/>
        <v>4.5977011494252873E-3</v>
      </c>
      <c r="T73" s="20">
        <f t="shared" si="6"/>
        <v>8</v>
      </c>
      <c r="U73" s="27">
        <f t="shared" si="7"/>
        <v>1.8648018648018648E-2</v>
      </c>
    </row>
    <row r="74" spans="1:21" ht="14.4" x14ac:dyDescent="0.3">
      <c r="A74" s="25" t="s">
        <v>190</v>
      </c>
      <c r="B74" s="18" t="s">
        <v>191</v>
      </c>
      <c r="C74" s="17" t="s">
        <v>192</v>
      </c>
      <c r="D74" s="19" t="s">
        <v>193</v>
      </c>
      <c r="E74" s="20">
        <v>451</v>
      </c>
      <c r="F74" s="20">
        <v>429</v>
      </c>
      <c r="G74" s="20">
        <v>423</v>
      </c>
      <c r="H74" s="20">
        <v>434</v>
      </c>
      <c r="I74" s="20">
        <v>440</v>
      </c>
      <c r="J74" s="20">
        <v>422</v>
      </c>
      <c r="K74" s="20">
        <v>441</v>
      </c>
      <c r="L74" s="20">
        <v>423</v>
      </c>
      <c r="M74" s="20">
        <v>406</v>
      </c>
      <c r="N74" s="20">
        <v>408</v>
      </c>
      <c r="O74" s="20">
        <v>434</v>
      </c>
      <c r="P74" s="20">
        <v>399</v>
      </c>
      <c r="Q74" s="20">
        <v>393</v>
      </c>
      <c r="R74" s="20">
        <f t="shared" si="4"/>
        <v>-30</v>
      </c>
      <c r="S74" s="21">
        <f t="shared" si="5"/>
        <v>-7.0921985815602842E-2</v>
      </c>
      <c r="T74" s="20">
        <f t="shared" si="6"/>
        <v>-6</v>
      </c>
      <c r="U74" s="27">
        <f t="shared" si="7"/>
        <v>-1.5037593984962405E-2</v>
      </c>
    </row>
    <row r="75" spans="1:21" ht="14.4" x14ac:dyDescent="0.3">
      <c r="A75" s="25" t="s">
        <v>190</v>
      </c>
      <c r="B75" s="18" t="s">
        <v>191</v>
      </c>
      <c r="C75" s="17" t="s">
        <v>194</v>
      </c>
      <c r="D75" s="19" t="s">
        <v>195</v>
      </c>
      <c r="E75" s="20">
        <v>1438</v>
      </c>
      <c r="F75" s="20">
        <v>1325</v>
      </c>
      <c r="G75" s="20">
        <v>1273</v>
      </c>
      <c r="H75" s="20">
        <v>1245</v>
      </c>
      <c r="I75" s="20">
        <v>1264</v>
      </c>
      <c r="J75" s="20">
        <v>1299</v>
      </c>
      <c r="K75" s="20">
        <v>1304</v>
      </c>
      <c r="L75" s="20">
        <v>1243</v>
      </c>
      <c r="M75" s="20">
        <v>1301</v>
      </c>
      <c r="N75" s="20">
        <v>1358</v>
      </c>
      <c r="O75" s="20">
        <v>1354</v>
      </c>
      <c r="P75" s="20">
        <v>1271</v>
      </c>
      <c r="Q75" s="20">
        <v>1286</v>
      </c>
      <c r="R75" s="20">
        <f t="shared" si="4"/>
        <v>43</v>
      </c>
      <c r="S75" s="21">
        <f t="shared" si="5"/>
        <v>3.4593724859211583E-2</v>
      </c>
      <c r="T75" s="20">
        <f t="shared" si="6"/>
        <v>15</v>
      </c>
      <c r="U75" s="27">
        <f t="shared" si="7"/>
        <v>1.1801730920535013E-2</v>
      </c>
    </row>
    <row r="76" spans="1:21" ht="14.4" x14ac:dyDescent="0.3">
      <c r="A76" s="25" t="s">
        <v>196</v>
      </c>
      <c r="B76" s="18" t="s">
        <v>197</v>
      </c>
      <c r="C76" s="17" t="s">
        <v>198</v>
      </c>
      <c r="D76" s="19" t="s">
        <v>199</v>
      </c>
      <c r="E76" s="20">
        <v>1818</v>
      </c>
      <c r="F76" s="20">
        <v>1864</v>
      </c>
      <c r="G76" s="20">
        <v>1846</v>
      </c>
      <c r="H76" s="20">
        <v>1846</v>
      </c>
      <c r="I76" s="20">
        <v>1934</v>
      </c>
      <c r="J76" s="20">
        <v>1929</v>
      </c>
      <c r="K76" s="20">
        <v>1987</v>
      </c>
      <c r="L76" s="20">
        <v>2053</v>
      </c>
      <c r="M76" s="20">
        <v>2073</v>
      </c>
      <c r="N76" s="20">
        <v>2075</v>
      </c>
      <c r="O76" s="20">
        <v>2111</v>
      </c>
      <c r="P76" s="20">
        <v>2074</v>
      </c>
      <c r="Q76" s="20">
        <v>2081</v>
      </c>
      <c r="R76" s="20">
        <f t="shared" si="4"/>
        <v>28</v>
      </c>
      <c r="S76" s="21">
        <f t="shared" si="5"/>
        <v>1.3638577691183634E-2</v>
      </c>
      <c r="T76" s="20">
        <f t="shared" si="6"/>
        <v>7</v>
      </c>
      <c r="U76" s="27">
        <f t="shared" si="7"/>
        <v>3.3751205400192863E-3</v>
      </c>
    </row>
    <row r="77" spans="1:21" ht="14.4" x14ac:dyDescent="0.3">
      <c r="A77" s="25" t="s">
        <v>200</v>
      </c>
      <c r="B77" s="18" t="s">
        <v>201</v>
      </c>
      <c r="C77" s="17" t="s">
        <v>202</v>
      </c>
      <c r="D77" s="19" t="s">
        <v>203</v>
      </c>
      <c r="E77" s="20">
        <v>93</v>
      </c>
      <c r="F77" s="20">
        <v>96</v>
      </c>
      <c r="G77" s="20">
        <v>91</v>
      </c>
      <c r="H77" s="20">
        <v>81</v>
      </c>
      <c r="I77" s="20">
        <v>80</v>
      </c>
      <c r="J77" s="20">
        <v>96</v>
      </c>
      <c r="K77" s="20">
        <v>109</v>
      </c>
      <c r="L77" s="20">
        <v>111</v>
      </c>
      <c r="M77" s="20">
        <v>96</v>
      </c>
      <c r="N77" s="20">
        <v>80</v>
      </c>
      <c r="O77" s="20">
        <v>87</v>
      </c>
      <c r="P77" s="20">
        <v>65</v>
      </c>
      <c r="Q77" s="20">
        <v>77</v>
      </c>
      <c r="R77" s="20">
        <f t="shared" si="4"/>
        <v>-34</v>
      </c>
      <c r="S77" s="21">
        <f t="shared" si="5"/>
        <v>-0.30630630630630629</v>
      </c>
      <c r="T77" s="20">
        <f t="shared" si="6"/>
        <v>12</v>
      </c>
      <c r="U77" s="27">
        <f t="shared" si="7"/>
        <v>0.18461538461538463</v>
      </c>
    </row>
    <row r="78" spans="1:21" ht="14.4" x14ac:dyDescent="0.3">
      <c r="A78" s="25" t="s">
        <v>204</v>
      </c>
      <c r="B78" s="18" t="s">
        <v>205</v>
      </c>
      <c r="C78" s="17" t="s">
        <v>206</v>
      </c>
      <c r="D78" s="19" t="s">
        <v>207</v>
      </c>
      <c r="E78" s="20">
        <v>620</v>
      </c>
      <c r="F78" s="20">
        <v>575</v>
      </c>
      <c r="G78" s="20">
        <v>554</v>
      </c>
      <c r="H78" s="20">
        <v>520</v>
      </c>
      <c r="I78" s="20">
        <v>511</v>
      </c>
      <c r="J78" s="20">
        <v>537</v>
      </c>
      <c r="K78" s="20">
        <v>548</v>
      </c>
      <c r="L78" s="20">
        <v>562</v>
      </c>
      <c r="M78" s="20">
        <v>553</v>
      </c>
      <c r="N78" s="20">
        <v>524</v>
      </c>
      <c r="O78" s="20">
        <v>541</v>
      </c>
      <c r="P78" s="20">
        <v>542</v>
      </c>
      <c r="Q78" s="20">
        <v>512</v>
      </c>
      <c r="R78" s="20">
        <f t="shared" si="4"/>
        <v>-50</v>
      </c>
      <c r="S78" s="21">
        <f t="shared" si="5"/>
        <v>-8.8967971530249115E-2</v>
      </c>
      <c r="T78" s="20">
        <f t="shared" si="6"/>
        <v>-30</v>
      </c>
      <c r="U78" s="27">
        <f t="shared" si="7"/>
        <v>-5.5350553505535055E-2</v>
      </c>
    </row>
    <row r="79" spans="1:21" ht="14.4" x14ac:dyDescent="0.3">
      <c r="A79" s="25" t="s">
        <v>204</v>
      </c>
      <c r="B79" s="18" t="s">
        <v>205</v>
      </c>
      <c r="C79" s="17" t="s">
        <v>208</v>
      </c>
      <c r="D79" s="19" t="s">
        <v>209</v>
      </c>
      <c r="E79" s="20">
        <v>254</v>
      </c>
      <c r="F79" s="20">
        <v>223</v>
      </c>
      <c r="G79" s="20">
        <v>225</v>
      </c>
      <c r="H79" s="20">
        <v>226</v>
      </c>
      <c r="I79" s="20">
        <v>191</v>
      </c>
      <c r="J79" s="20">
        <v>215</v>
      </c>
      <c r="K79" s="20">
        <v>219</v>
      </c>
      <c r="L79" s="20">
        <v>220</v>
      </c>
      <c r="M79" s="20">
        <v>227</v>
      </c>
      <c r="N79" s="20">
        <v>215</v>
      </c>
      <c r="O79" s="20">
        <v>212</v>
      </c>
      <c r="P79" s="20">
        <v>206</v>
      </c>
      <c r="Q79" s="20">
        <v>207</v>
      </c>
      <c r="R79" s="20">
        <f t="shared" si="4"/>
        <v>-13</v>
      </c>
      <c r="S79" s="21">
        <f t="shared" si="5"/>
        <v>-5.909090909090909E-2</v>
      </c>
      <c r="T79" s="20">
        <f t="shared" si="6"/>
        <v>1</v>
      </c>
      <c r="U79" s="27">
        <f t="shared" si="7"/>
        <v>4.8543689320388345E-3</v>
      </c>
    </row>
    <row r="80" spans="1:21" ht="14.4" x14ac:dyDescent="0.3">
      <c r="A80" s="25" t="s">
        <v>210</v>
      </c>
      <c r="B80" s="18" t="s">
        <v>211</v>
      </c>
      <c r="C80" s="17" t="s">
        <v>212</v>
      </c>
      <c r="D80" s="19" t="s">
        <v>213</v>
      </c>
      <c r="E80" s="20">
        <v>230</v>
      </c>
      <c r="F80" s="20">
        <v>211</v>
      </c>
      <c r="G80" s="20">
        <v>196</v>
      </c>
      <c r="H80" s="20">
        <v>206</v>
      </c>
      <c r="I80" s="20">
        <v>213</v>
      </c>
      <c r="J80" s="20">
        <v>190</v>
      </c>
      <c r="K80" s="20">
        <v>197</v>
      </c>
      <c r="L80" s="20">
        <v>192</v>
      </c>
      <c r="M80" s="20">
        <v>186</v>
      </c>
      <c r="N80" s="20">
        <v>184</v>
      </c>
      <c r="O80" s="20">
        <v>179</v>
      </c>
      <c r="P80" s="20">
        <v>158</v>
      </c>
      <c r="Q80" s="20">
        <v>173</v>
      </c>
      <c r="R80" s="20">
        <f t="shared" si="4"/>
        <v>-19</v>
      </c>
      <c r="S80" s="21">
        <f t="shared" si="5"/>
        <v>-9.8958333333333329E-2</v>
      </c>
      <c r="T80" s="20">
        <f t="shared" si="6"/>
        <v>15</v>
      </c>
      <c r="U80" s="27">
        <f t="shared" si="7"/>
        <v>9.49367088607595E-2</v>
      </c>
    </row>
    <row r="81" spans="1:21" ht="14.4" x14ac:dyDescent="0.3">
      <c r="A81" s="25" t="s">
        <v>214</v>
      </c>
      <c r="B81" s="18" t="s">
        <v>215</v>
      </c>
      <c r="C81" s="17" t="s">
        <v>216</v>
      </c>
      <c r="D81" s="19" t="s">
        <v>217</v>
      </c>
      <c r="E81" s="20">
        <v>86250</v>
      </c>
      <c r="F81" s="20">
        <v>85938</v>
      </c>
      <c r="G81" s="20">
        <v>85751</v>
      </c>
      <c r="H81" s="20">
        <v>85508</v>
      </c>
      <c r="I81" s="20">
        <v>85983</v>
      </c>
      <c r="J81" s="20">
        <v>86547</v>
      </c>
      <c r="K81" s="20">
        <v>86708</v>
      </c>
      <c r="L81" s="20">
        <v>86347</v>
      </c>
      <c r="M81" s="20">
        <v>86112</v>
      </c>
      <c r="N81" s="20">
        <v>84623</v>
      </c>
      <c r="O81" s="20">
        <v>84048</v>
      </c>
      <c r="P81" s="20">
        <v>80088</v>
      </c>
      <c r="Q81" s="20">
        <v>78473</v>
      </c>
      <c r="R81" s="20">
        <f t="shared" si="4"/>
        <v>-7874</v>
      </c>
      <c r="S81" s="21">
        <f t="shared" si="5"/>
        <v>-9.1190197690713057E-2</v>
      </c>
      <c r="T81" s="20">
        <f t="shared" si="6"/>
        <v>-1615</v>
      </c>
      <c r="U81" s="27">
        <f t="shared" si="7"/>
        <v>-2.0165318150034962E-2</v>
      </c>
    </row>
    <row r="82" spans="1:21" ht="14.4" x14ac:dyDescent="0.3">
      <c r="A82" s="25" t="s">
        <v>218</v>
      </c>
      <c r="B82" s="18" t="s">
        <v>219</v>
      </c>
      <c r="C82" s="17" t="s">
        <v>220</v>
      </c>
      <c r="D82" s="19" t="s">
        <v>221</v>
      </c>
      <c r="E82" s="20">
        <v>189</v>
      </c>
      <c r="F82" s="20">
        <v>187</v>
      </c>
      <c r="G82" s="20">
        <v>185</v>
      </c>
      <c r="H82" s="20">
        <v>180</v>
      </c>
      <c r="I82" s="20">
        <v>181</v>
      </c>
      <c r="J82" s="20">
        <v>175</v>
      </c>
      <c r="K82" s="20">
        <v>171</v>
      </c>
      <c r="L82" s="20">
        <v>192</v>
      </c>
      <c r="M82" s="20">
        <v>184</v>
      </c>
      <c r="N82" s="20">
        <v>208</v>
      </c>
      <c r="O82" s="20">
        <v>203</v>
      </c>
      <c r="P82" s="20">
        <v>215</v>
      </c>
      <c r="Q82" s="20">
        <v>219</v>
      </c>
      <c r="R82" s="20">
        <f t="shared" si="4"/>
        <v>27</v>
      </c>
      <c r="S82" s="21">
        <f t="shared" si="5"/>
        <v>0.140625</v>
      </c>
      <c r="T82" s="20">
        <f t="shared" si="6"/>
        <v>4</v>
      </c>
      <c r="U82" s="27">
        <f t="shared" si="7"/>
        <v>1.8604651162790697E-2</v>
      </c>
    </row>
    <row r="83" spans="1:21" ht="14.4" x14ac:dyDescent="0.3">
      <c r="A83" s="25" t="s">
        <v>218</v>
      </c>
      <c r="B83" s="18" t="s">
        <v>219</v>
      </c>
      <c r="C83" s="17" t="s">
        <v>222</v>
      </c>
      <c r="D83" s="19" t="s">
        <v>223</v>
      </c>
      <c r="E83" s="20">
        <v>83</v>
      </c>
      <c r="F83" s="20">
        <v>85</v>
      </c>
      <c r="G83" s="20">
        <v>90</v>
      </c>
      <c r="H83" s="20">
        <v>80</v>
      </c>
      <c r="I83" s="20">
        <v>72</v>
      </c>
      <c r="J83" s="20">
        <v>66</v>
      </c>
      <c r="K83" s="20">
        <v>62</v>
      </c>
      <c r="L83" s="20">
        <v>63</v>
      </c>
      <c r="M83" s="20">
        <v>49</v>
      </c>
      <c r="N83" s="20">
        <v>54</v>
      </c>
      <c r="O83" s="20">
        <v>57</v>
      </c>
      <c r="P83" s="20">
        <v>44</v>
      </c>
      <c r="Q83" s="20">
        <v>137</v>
      </c>
      <c r="R83" s="20">
        <f t="shared" si="4"/>
        <v>74</v>
      </c>
      <c r="S83" s="21">
        <f t="shared" si="5"/>
        <v>1.1746031746031746</v>
      </c>
      <c r="T83" s="20">
        <f t="shared" si="6"/>
        <v>93</v>
      </c>
      <c r="U83" s="27">
        <f t="shared" si="7"/>
        <v>2.1136363636363638</v>
      </c>
    </row>
    <row r="84" spans="1:21" ht="14.4" x14ac:dyDescent="0.3">
      <c r="A84" s="25" t="s">
        <v>224</v>
      </c>
      <c r="B84" s="18" t="s">
        <v>225</v>
      </c>
      <c r="C84" s="17" t="s">
        <v>226</v>
      </c>
      <c r="D84" s="19" t="s">
        <v>227</v>
      </c>
      <c r="E84" s="20">
        <v>165</v>
      </c>
      <c r="F84" s="20">
        <v>170</v>
      </c>
      <c r="G84" s="20">
        <v>167</v>
      </c>
      <c r="H84" s="20">
        <v>176</v>
      </c>
      <c r="I84" s="20">
        <v>187</v>
      </c>
      <c r="J84" s="20">
        <v>195</v>
      </c>
      <c r="K84" s="20">
        <v>184</v>
      </c>
      <c r="L84" s="20">
        <v>198</v>
      </c>
      <c r="M84" s="20">
        <v>178</v>
      </c>
      <c r="N84" s="20">
        <v>159</v>
      </c>
      <c r="O84" s="20">
        <v>152</v>
      </c>
      <c r="P84" s="20">
        <v>155</v>
      </c>
      <c r="Q84" s="20">
        <v>139</v>
      </c>
      <c r="R84" s="20">
        <f t="shared" si="4"/>
        <v>-59</v>
      </c>
      <c r="S84" s="21">
        <f t="shared" si="5"/>
        <v>-0.29797979797979796</v>
      </c>
      <c r="T84" s="20">
        <f t="shared" si="6"/>
        <v>-16</v>
      </c>
      <c r="U84" s="27">
        <f t="shared" si="7"/>
        <v>-0.1032258064516129</v>
      </c>
    </row>
    <row r="85" spans="1:21" ht="14.4" x14ac:dyDescent="0.3">
      <c r="A85" s="25" t="s">
        <v>224</v>
      </c>
      <c r="B85" s="18" t="s">
        <v>225</v>
      </c>
      <c r="C85" s="17" t="s">
        <v>228</v>
      </c>
      <c r="D85" s="19" t="s">
        <v>229</v>
      </c>
      <c r="E85" s="20">
        <v>122</v>
      </c>
      <c r="F85" s="20">
        <v>107</v>
      </c>
      <c r="G85" s="20">
        <v>129</v>
      </c>
      <c r="H85" s="20">
        <v>131</v>
      </c>
      <c r="I85" s="20">
        <v>121</v>
      </c>
      <c r="J85" s="20">
        <v>111</v>
      </c>
      <c r="K85" s="20">
        <v>123</v>
      </c>
      <c r="L85" s="20">
        <v>104</v>
      </c>
      <c r="M85" s="20">
        <v>107</v>
      </c>
      <c r="N85" s="20">
        <v>133</v>
      </c>
      <c r="O85" s="20">
        <v>130</v>
      </c>
      <c r="P85" s="20">
        <v>151</v>
      </c>
      <c r="Q85" s="20">
        <v>153</v>
      </c>
      <c r="R85" s="20">
        <f t="shared" si="4"/>
        <v>49</v>
      </c>
      <c r="S85" s="21">
        <f t="shared" si="5"/>
        <v>0.47115384615384615</v>
      </c>
      <c r="T85" s="20">
        <f t="shared" si="6"/>
        <v>2</v>
      </c>
      <c r="U85" s="27">
        <f t="shared" si="7"/>
        <v>1.3245033112582781E-2</v>
      </c>
    </row>
    <row r="86" spans="1:21" ht="14.4" x14ac:dyDescent="0.3">
      <c r="A86" s="25" t="s">
        <v>224</v>
      </c>
      <c r="B86" s="18" t="s">
        <v>225</v>
      </c>
      <c r="C86" s="17" t="s">
        <v>230</v>
      </c>
      <c r="D86" s="19" t="s">
        <v>231</v>
      </c>
      <c r="E86" s="20">
        <v>209</v>
      </c>
      <c r="F86" s="20">
        <v>215</v>
      </c>
      <c r="G86" s="20">
        <v>174</v>
      </c>
      <c r="H86" s="20">
        <v>186</v>
      </c>
      <c r="I86" s="20">
        <v>186</v>
      </c>
      <c r="J86" s="20">
        <v>212</v>
      </c>
      <c r="K86" s="20">
        <v>217</v>
      </c>
      <c r="L86" s="20">
        <v>213</v>
      </c>
      <c r="M86" s="20">
        <v>228</v>
      </c>
      <c r="N86" s="20">
        <v>243</v>
      </c>
      <c r="O86" s="20">
        <v>239</v>
      </c>
      <c r="P86" s="20">
        <v>223</v>
      </c>
      <c r="Q86" s="20">
        <v>231</v>
      </c>
      <c r="R86" s="20">
        <f t="shared" si="4"/>
        <v>18</v>
      </c>
      <c r="S86" s="21">
        <f t="shared" si="5"/>
        <v>8.4507042253521125E-2</v>
      </c>
      <c r="T86" s="20">
        <f t="shared" si="6"/>
        <v>8</v>
      </c>
      <c r="U86" s="27">
        <f t="shared" si="7"/>
        <v>3.5874439461883408E-2</v>
      </c>
    </row>
    <row r="87" spans="1:21" ht="14.4" x14ac:dyDescent="0.3">
      <c r="A87" s="25" t="s">
        <v>224</v>
      </c>
      <c r="B87" s="18" t="s">
        <v>225</v>
      </c>
      <c r="C87" s="17" t="s">
        <v>232</v>
      </c>
      <c r="D87" s="19" t="s">
        <v>233</v>
      </c>
      <c r="E87" s="20">
        <v>126</v>
      </c>
      <c r="F87" s="20">
        <v>130</v>
      </c>
      <c r="G87" s="20">
        <v>133</v>
      </c>
      <c r="H87" s="20">
        <v>133</v>
      </c>
      <c r="I87" s="20">
        <v>132</v>
      </c>
      <c r="J87" s="20">
        <v>117</v>
      </c>
      <c r="K87" s="20">
        <v>113</v>
      </c>
      <c r="L87" s="20">
        <v>110</v>
      </c>
      <c r="M87" s="20">
        <v>112</v>
      </c>
      <c r="N87" s="20">
        <v>105</v>
      </c>
      <c r="O87" s="20">
        <v>118</v>
      </c>
      <c r="P87" s="20">
        <v>105</v>
      </c>
      <c r="Q87" s="20">
        <v>108</v>
      </c>
      <c r="R87" s="20">
        <f t="shared" si="4"/>
        <v>-2</v>
      </c>
      <c r="S87" s="21">
        <f t="shared" si="5"/>
        <v>-1.8181818181818181E-2</v>
      </c>
      <c r="T87" s="20">
        <f t="shared" si="6"/>
        <v>3</v>
      </c>
      <c r="U87" s="27">
        <f t="shared" si="7"/>
        <v>2.8571428571428571E-2</v>
      </c>
    </row>
    <row r="88" spans="1:21" ht="14.4" x14ac:dyDescent="0.3">
      <c r="A88" s="25" t="s">
        <v>224</v>
      </c>
      <c r="B88" s="18" t="s">
        <v>225</v>
      </c>
      <c r="C88" s="17" t="s">
        <v>234</v>
      </c>
      <c r="D88" s="19" t="s">
        <v>235</v>
      </c>
      <c r="E88" s="20">
        <v>819</v>
      </c>
      <c r="F88" s="20">
        <v>830</v>
      </c>
      <c r="G88" s="20">
        <v>832</v>
      </c>
      <c r="H88" s="20">
        <v>814</v>
      </c>
      <c r="I88" s="20">
        <v>828</v>
      </c>
      <c r="J88" s="20">
        <v>784</v>
      </c>
      <c r="K88" s="20">
        <v>778</v>
      </c>
      <c r="L88" s="20">
        <v>775</v>
      </c>
      <c r="M88" s="20">
        <v>781</v>
      </c>
      <c r="N88" s="20">
        <v>788</v>
      </c>
      <c r="O88" s="20">
        <v>778</v>
      </c>
      <c r="P88" s="20">
        <v>747</v>
      </c>
      <c r="Q88" s="20">
        <v>749</v>
      </c>
      <c r="R88" s="20">
        <f t="shared" si="4"/>
        <v>-26</v>
      </c>
      <c r="S88" s="21">
        <f t="shared" si="5"/>
        <v>-3.3548387096774192E-2</v>
      </c>
      <c r="T88" s="20">
        <f t="shared" si="6"/>
        <v>2</v>
      </c>
      <c r="U88" s="27">
        <f t="shared" si="7"/>
        <v>2.6773761713520749E-3</v>
      </c>
    </row>
    <row r="89" spans="1:21" ht="14.4" x14ac:dyDescent="0.3">
      <c r="A89" s="25" t="s">
        <v>236</v>
      </c>
      <c r="B89" s="18" t="s">
        <v>237</v>
      </c>
      <c r="C89" s="17" t="s">
        <v>238</v>
      </c>
      <c r="D89" s="19" t="s">
        <v>239</v>
      </c>
      <c r="E89" s="20">
        <v>1208</v>
      </c>
      <c r="F89" s="20">
        <v>1188</v>
      </c>
      <c r="G89" s="20">
        <v>1224</v>
      </c>
      <c r="H89" s="20">
        <v>1167</v>
      </c>
      <c r="I89" s="20">
        <v>1110</v>
      </c>
      <c r="J89" s="20">
        <v>1093</v>
      </c>
      <c r="K89" s="20">
        <v>1074</v>
      </c>
      <c r="L89" s="20">
        <v>1033</v>
      </c>
      <c r="M89" s="20">
        <v>1036</v>
      </c>
      <c r="N89" s="20">
        <v>1081</v>
      </c>
      <c r="O89" s="20">
        <v>1102</v>
      </c>
      <c r="P89" s="20">
        <v>998</v>
      </c>
      <c r="Q89" s="20">
        <v>1010</v>
      </c>
      <c r="R89" s="20">
        <f t="shared" si="4"/>
        <v>-23</v>
      </c>
      <c r="S89" s="21">
        <f t="shared" si="5"/>
        <v>-2.2265246853823813E-2</v>
      </c>
      <c r="T89" s="20">
        <f t="shared" si="6"/>
        <v>12</v>
      </c>
      <c r="U89" s="27">
        <f t="shared" si="7"/>
        <v>1.2024048096192385E-2</v>
      </c>
    </row>
    <row r="90" spans="1:21" ht="14.4" x14ac:dyDescent="0.3">
      <c r="A90" s="25" t="s">
        <v>240</v>
      </c>
      <c r="B90" s="18" t="s">
        <v>241</v>
      </c>
      <c r="C90" s="17" t="s">
        <v>242</v>
      </c>
      <c r="D90" s="19" t="s">
        <v>243</v>
      </c>
      <c r="E90" s="20">
        <v>4697</v>
      </c>
      <c r="F90" s="20">
        <v>4675</v>
      </c>
      <c r="G90" s="20">
        <v>4537</v>
      </c>
      <c r="H90" s="20">
        <v>4575</v>
      </c>
      <c r="I90" s="20">
        <v>4659</v>
      </c>
      <c r="J90" s="20">
        <v>4564</v>
      </c>
      <c r="K90" s="20">
        <v>4697</v>
      </c>
      <c r="L90" s="20">
        <v>5053</v>
      </c>
      <c r="M90" s="20">
        <v>5251</v>
      </c>
      <c r="N90" s="20">
        <v>5419</v>
      </c>
      <c r="O90" s="20">
        <v>5545</v>
      </c>
      <c r="P90" s="20">
        <v>6931</v>
      </c>
      <c r="Q90" s="20">
        <v>5797</v>
      </c>
      <c r="R90" s="20">
        <f t="shared" si="4"/>
        <v>744</v>
      </c>
      <c r="S90" s="21">
        <f t="shared" si="5"/>
        <v>0.14723926380368099</v>
      </c>
      <c r="T90" s="20">
        <f t="shared" si="6"/>
        <v>-1134</v>
      </c>
      <c r="U90" s="27">
        <f t="shared" si="7"/>
        <v>-0.16361275429230993</v>
      </c>
    </row>
    <row r="91" spans="1:21" ht="14.4" x14ac:dyDescent="0.3">
      <c r="A91" s="25" t="s">
        <v>240</v>
      </c>
      <c r="B91" s="18" t="s">
        <v>241</v>
      </c>
      <c r="C91" s="17" t="s">
        <v>244</v>
      </c>
      <c r="D91" s="19" t="s">
        <v>245</v>
      </c>
      <c r="E91" s="20">
        <v>1406</v>
      </c>
      <c r="F91" s="20">
        <v>1405</v>
      </c>
      <c r="G91" s="20">
        <v>1362</v>
      </c>
      <c r="H91" s="20">
        <v>1402</v>
      </c>
      <c r="I91" s="20">
        <v>1340</v>
      </c>
      <c r="J91" s="20">
        <v>1325</v>
      </c>
      <c r="K91" s="20">
        <v>1357</v>
      </c>
      <c r="L91" s="20">
        <v>1381</v>
      </c>
      <c r="M91" s="20">
        <v>1377</v>
      </c>
      <c r="N91" s="20">
        <v>1371</v>
      </c>
      <c r="O91" s="20">
        <v>1363</v>
      </c>
      <c r="P91" s="20">
        <v>1314</v>
      </c>
      <c r="Q91" s="20">
        <v>1311</v>
      </c>
      <c r="R91" s="20">
        <f t="shared" si="4"/>
        <v>-70</v>
      </c>
      <c r="S91" s="21">
        <f t="shared" si="5"/>
        <v>-5.0687907313540913E-2</v>
      </c>
      <c r="T91" s="20">
        <f t="shared" si="6"/>
        <v>-3</v>
      </c>
      <c r="U91" s="27">
        <f t="shared" si="7"/>
        <v>-2.2831050228310501E-3</v>
      </c>
    </row>
    <row r="92" spans="1:21" ht="14.4" x14ac:dyDescent="0.3">
      <c r="A92" s="25" t="s">
        <v>240</v>
      </c>
      <c r="B92" s="18" t="s">
        <v>241</v>
      </c>
      <c r="C92" s="17" t="s">
        <v>246</v>
      </c>
      <c r="D92" s="19" t="s">
        <v>247</v>
      </c>
      <c r="E92" s="20">
        <v>797</v>
      </c>
      <c r="F92" s="20">
        <v>751</v>
      </c>
      <c r="G92" s="20">
        <v>759</v>
      </c>
      <c r="H92" s="20">
        <v>718</v>
      </c>
      <c r="I92" s="20">
        <v>763</v>
      </c>
      <c r="J92" s="20">
        <v>791</v>
      </c>
      <c r="K92" s="20">
        <v>857</v>
      </c>
      <c r="L92" s="20">
        <v>869</v>
      </c>
      <c r="M92" s="20">
        <v>786</v>
      </c>
      <c r="N92" s="20">
        <v>730</v>
      </c>
      <c r="O92" s="20">
        <v>725</v>
      </c>
      <c r="P92" s="20">
        <v>659</v>
      </c>
      <c r="Q92" s="20">
        <v>640</v>
      </c>
      <c r="R92" s="20">
        <f t="shared" si="4"/>
        <v>-229</v>
      </c>
      <c r="S92" s="21">
        <f t="shared" si="5"/>
        <v>-0.26352128883774456</v>
      </c>
      <c r="T92" s="20">
        <f t="shared" si="6"/>
        <v>-19</v>
      </c>
      <c r="U92" s="27">
        <f t="shared" si="7"/>
        <v>-2.8831562974203338E-2</v>
      </c>
    </row>
    <row r="93" spans="1:21" ht="14.4" x14ac:dyDescent="0.3">
      <c r="A93" s="25" t="s">
        <v>248</v>
      </c>
      <c r="B93" s="18" t="s">
        <v>249</v>
      </c>
      <c r="C93" s="17" t="s">
        <v>250</v>
      </c>
      <c r="D93" s="19" t="s">
        <v>251</v>
      </c>
      <c r="E93" s="20">
        <v>26520</v>
      </c>
      <c r="F93" s="20">
        <v>26923</v>
      </c>
      <c r="G93" s="20">
        <v>27510</v>
      </c>
      <c r="H93" s="20">
        <v>27909</v>
      </c>
      <c r="I93" s="20">
        <v>28439</v>
      </c>
      <c r="J93" s="20">
        <v>29053</v>
      </c>
      <c r="K93" s="20">
        <v>29527</v>
      </c>
      <c r="L93" s="20">
        <v>29682</v>
      </c>
      <c r="M93" s="20">
        <v>30019</v>
      </c>
      <c r="N93" s="20">
        <v>30463</v>
      </c>
      <c r="O93" s="20">
        <v>30754</v>
      </c>
      <c r="P93" s="20">
        <v>29418</v>
      </c>
      <c r="Q93" s="20">
        <v>29941</v>
      </c>
      <c r="R93" s="20">
        <f t="shared" si="4"/>
        <v>259</v>
      </c>
      <c r="S93" s="21">
        <f t="shared" si="5"/>
        <v>8.7258271005996903E-3</v>
      </c>
      <c r="T93" s="20">
        <f t="shared" si="6"/>
        <v>523</v>
      </c>
      <c r="U93" s="27">
        <f t="shared" si="7"/>
        <v>1.7778231015024813E-2</v>
      </c>
    </row>
    <row r="94" spans="1:21" ht="14.4" x14ac:dyDescent="0.3">
      <c r="A94" s="25" t="s">
        <v>248</v>
      </c>
      <c r="B94" s="18" t="s">
        <v>249</v>
      </c>
      <c r="C94" s="17" t="s">
        <v>252</v>
      </c>
      <c r="D94" s="19" t="s">
        <v>253</v>
      </c>
      <c r="E94" s="20">
        <v>15225</v>
      </c>
      <c r="F94" s="20">
        <v>15310</v>
      </c>
      <c r="G94" s="20">
        <v>15655</v>
      </c>
      <c r="H94" s="20">
        <v>16042</v>
      </c>
      <c r="I94" s="20">
        <v>16210</v>
      </c>
      <c r="J94" s="20">
        <v>16133</v>
      </c>
      <c r="K94" s="20">
        <v>16043</v>
      </c>
      <c r="L94" s="20">
        <v>16280</v>
      </c>
      <c r="M94" s="20">
        <v>16278</v>
      </c>
      <c r="N94" s="20">
        <v>16181</v>
      </c>
      <c r="O94" s="20">
        <v>16163</v>
      </c>
      <c r="P94" s="20">
        <v>14965</v>
      </c>
      <c r="Q94" s="20">
        <v>15291</v>
      </c>
      <c r="R94" s="20">
        <f t="shared" si="4"/>
        <v>-989</v>
      </c>
      <c r="S94" s="21">
        <f t="shared" si="5"/>
        <v>-6.0749385749385751E-2</v>
      </c>
      <c r="T94" s="20">
        <f t="shared" si="6"/>
        <v>326</v>
      </c>
      <c r="U94" s="27">
        <f t="shared" si="7"/>
        <v>2.1784163047109922E-2</v>
      </c>
    </row>
    <row r="95" spans="1:21" ht="14.4" x14ac:dyDescent="0.3">
      <c r="A95" s="25" t="s">
        <v>248</v>
      </c>
      <c r="B95" s="18" t="s">
        <v>249</v>
      </c>
      <c r="C95" s="17" t="s">
        <v>254</v>
      </c>
      <c r="D95" s="19" t="s">
        <v>255</v>
      </c>
      <c r="E95" s="20">
        <v>1210</v>
      </c>
      <c r="F95" s="20">
        <v>1159</v>
      </c>
      <c r="G95" s="20">
        <v>1175</v>
      </c>
      <c r="H95" s="20">
        <v>1139</v>
      </c>
      <c r="I95" s="20">
        <v>1096</v>
      </c>
      <c r="J95" s="20">
        <v>1127</v>
      </c>
      <c r="K95" s="20">
        <v>1143</v>
      </c>
      <c r="L95" s="20">
        <v>1153</v>
      </c>
      <c r="M95" s="20">
        <v>1141</v>
      </c>
      <c r="N95" s="20">
        <v>1129</v>
      </c>
      <c r="O95" s="20">
        <v>1151</v>
      </c>
      <c r="P95" s="20">
        <v>1021</v>
      </c>
      <c r="Q95" s="20">
        <v>1058</v>
      </c>
      <c r="R95" s="20">
        <f t="shared" si="4"/>
        <v>-95</v>
      </c>
      <c r="S95" s="21">
        <f t="shared" si="5"/>
        <v>-8.2393755420641798E-2</v>
      </c>
      <c r="T95" s="20">
        <f t="shared" si="6"/>
        <v>37</v>
      </c>
      <c r="U95" s="27">
        <f t="shared" si="7"/>
        <v>3.6238981390793339E-2</v>
      </c>
    </row>
    <row r="96" spans="1:21" ht="14.4" x14ac:dyDescent="0.3">
      <c r="A96" s="25" t="s">
        <v>256</v>
      </c>
      <c r="B96" s="18" t="s">
        <v>257</v>
      </c>
      <c r="C96" s="17" t="s">
        <v>258</v>
      </c>
      <c r="D96" s="19" t="s">
        <v>259</v>
      </c>
      <c r="E96" s="20">
        <v>1401</v>
      </c>
      <c r="F96" s="20">
        <v>1352</v>
      </c>
      <c r="G96" s="20">
        <v>1365</v>
      </c>
      <c r="H96" s="20">
        <v>1198</v>
      </c>
      <c r="I96" s="20">
        <v>1019</v>
      </c>
      <c r="J96" s="20">
        <v>1025</v>
      </c>
      <c r="K96" s="20">
        <v>1040</v>
      </c>
      <c r="L96" s="20">
        <v>1040</v>
      </c>
      <c r="M96" s="20">
        <v>982</v>
      </c>
      <c r="N96" s="20">
        <v>937</v>
      </c>
      <c r="O96" s="20">
        <v>881</v>
      </c>
      <c r="P96" s="20">
        <v>774</v>
      </c>
      <c r="Q96" s="20">
        <v>789</v>
      </c>
      <c r="R96" s="20">
        <f t="shared" si="4"/>
        <v>-251</v>
      </c>
      <c r="S96" s="21">
        <f t="shared" si="5"/>
        <v>-0.24134615384615385</v>
      </c>
      <c r="T96" s="20">
        <f t="shared" si="6"/>
        <v>15</v>
      </c>
      <c r="U96" s="27">
        <f t="shared" si="7"/>
        <v>1.937984496124031E-2</v>
      </c>
    </row>
    <row r="97" spans="1:21" ht="14.4" x14ac:dyDescent="0.3">
      <c r="A97" s="25" t="s">
        <v>256</v>
      </c>
      <c r="B97" s="18" t="s">
        <v>257</v>
      </c>
      <c r="C97" s="17" t="s">
        <v>260</v>
      </c>
      <c r="D97" s="19" t="s">
        <v>261</v>
      </c>
      <c r="E97" s="20">
        <v>231</v>
      </c>
      <c r="F97" s="20">
        <v>221</v>
      </c>
      <c r="G97" s="20">
        <v>189</v>
      </c>
      <c r="H97" s="20">
        <v>198</v>
      </c>
      <c r="I97" s="20">
        <v>196</v>
      </c>
      <c r="J97" s="20">
        <v>197</v>
      </c>
      <c r="K97" s="20">
        <v>203</v>
      </c>
      <c r="L97" s="20">
        <v>198</v>
      </c>
      <c r="M97" s="20">
        <v>192</v>
      </c>
      <c r="N97" s="20">
        <v>186</v>
      </c>
      <c r="O97" s="20">
        <v>200</v>
      </c>
      <c r="P97" s="20">
        <v>221</v>
      </c>
      <c r="Q97" s="20">
        <v>228</v>
      </c>
      <c r="R97" s="20">
        <f t="shared" si="4"/>
        <v>30</v>
      </c>
      <c r="S97" s="21">
        <f t="shared" si="5"/>
        <v>0.15151515151515152</v>
      </c>
      <c r="T97" s="20">
        <f t="shared" si="6"/>
        <v>7</v>
      </c>
      <c r="U97" s="27">
        <f t="shared" si="7"/>
        <v>3.1674208144796379E-2</v>
      </c>
    </row>
    <row r="98" spans="1:21" ht="14.4" x14ac:dyDescent="0.3">
      <c r="A98" s="25" t="s">
        <v>256</v>
      </c>
      <c r="B98" s="18" t="s">
        <v>257</v>
      </c>
      <c r="C98" s="17" t="s">
        <v>262</v>
      </c>
      <c r="D98" s="19" t="s">
        <v>263</v>
      </c>
      <c r="E98" s="20">
        <v>329</v>
      </c>
      <c r="F98" s="20">
        <v>334</v>
      </c>
      <c r="G98" s="20">
        <v>351</v>
      </c>
      <c r="H98" s="20">
        <v>385</v>
      </c>
      <c r="I98" s="20">
        <v>359</v>
      </c>
      <c r="J98" s="20">
        <v>363</v>
      </c>
      <c r="K98" s="20">
        <v>359</v>
      </c>
      <c r="L98" s="20">
        <v>354</v>
      </c>
      <c r="M98" s="20">
        <v>359</v>
      </c>
      <c r="N98" s="20">
        <v>371</v>
      </c>
      <c r="O98" s="20">
        <v>365</v>
      </c>
      <c r="P98" s="20">
        <v>330</v>
      </c>
      <c r="Q98" s="20">
        <v>314</v>
      </c>
      <c r="R98" s="20">
        <f t="shared" si="4"/>
        <v>-40</v>
      </c>
      <c r="S98" s="21">
        <f t="shared" si="5"/>
        <v>-0.11299435028248588</v>
      </c>
      <c r="T98" s="20">
        <f t="shared" si="6"/>
        <v>-16</v>
      </c>
      <c r="U98" s="27">
        <f t="shared" si="7"/>
        <v>-4.8484848484848485E-2</v>
      </c>
    </row>
    <row r="99" spans="1:21" ht="14.4" x14ac:dyDescent="0.3">
      <c r="A99" s="25" t="s">
        <v>256</v>
      </c>
      <c r="B99" s="18" t="s">
        <v>257</v>
      </c>
      <c r="C99" s="17" t="s">
        <v>264</v>
      </c>
      <c r="D99" s="19" t="s">
        <v>265</v>
      </c>
      <c r="E99" s="20">
        <v>133</v>
      </c>
      <c r="F99" s="20">
        <v>112</v>
      </c>
      <c r="G99" s="20">
        <v>94</v>
      </c>
      <c r="H99" s="20">
        <v>97</v>
      </c>
      <c r="I99" s="20">
        <v>107</v>
      </c>
      <c r="J99" s="20">
        <v>130</v>
      </c>
      <c r="K99" s="20">
        <v>124</v>
      </c>
      <c r="L99" s="20">
        <v>124</v>
      </c>
      <c r="M99" s="20">
        <v>123</v>
      </c>
      <c r="N99" s="20">
        <v>116</v>
      </c>
      <c r="O99" s="20">
        <v>121</v>
      </c>
      <c r="P99" s="20">
        <v>100</v>
      </c>
      <c r="Q99" s="20">
        <v>114</v>
      </c>
      <c r="R99" s="20">
        <f t="shared" si="4"/>
        <v>-10</v>
      </c>
      <c r="S99" s="21">
        <f t="shared" si="5"/>
        <v>-8.0645161290322578E-2</v>
      </c>
      <c r="T99" s="20">
        <f t="shared" si="6"/>
        <v>14</v>
      </c>
      <c r="U99" s="27">
        <f t="shared" si="7"/>
        <v>0.14000000000000001</v>
      </c>
    </row>
    <row r="100" spans="1:21" ht="14.4" x14ac:dyDescent="0.3">
      <c r="A100" s="25" t="s">
        <v>256</v>
      </c>
      <c r="B100" s="18" t="s">
        <v>257</v>
      </c>
      <c r="C100" s="17" t="s">
        <v>266</v>
      </c>
      <c r="D100" s="19" t="s">
        <v>267</v>
      </c>
      <c r="E100" s="20">
        <v>493</v>
      </c>
      <c r="F100" s="20">
        <v>470</v>
      </c>
      <c r="G100" s="20">
        <v>438</v>
      </c>
      <c r="H100" s="20">
        <v>452</v>
      </c>
      <c r="I100" s="20">
        <v>480</v>
      </c>
      <c r="J100" s="20">
        <v>450</v>
      </c>
      <c r="K100" s="20">
        <v>464</v>
      </c>
      <c r="L100" s="20">
        <v>471</v>
      </c>
      <c r="M100" s="20">
        <v>462</v>
      </c>
      <c r="N100" s="20">
        <v>468</v>
      </c>
      <c r="O100" s="20">
        <v>431</v>
      </c>
      <c r="P100" s="20">
        <v>594</v>
      </c>
      <c r="Q100" s="20">
        <v>502</v>
      </c>
      <c r="R100" s="20">
        <f t="shared" si="4"/>
        <v>31</v>
      </c>
      <c r="S100" s="21">
        <f t="shared" si="5"/>
        <v>6.5817409766454352E-2</v>
      </c>
      <c r="T100" s="20">
        <f t="shared" si="6"/>
        <v>-92</v>
      </c>
      <c r="U100" s="27">
        <f t="shared" si="7"/>
        <v>-0.15488215488215487</v>
      </c>
    </row>
    <row r="101" spans="1:21" ht="14.4" x14ac:dyDescent="0.3">
      <c r="A101" s="25" t="s">
        <v>256</v>
      </c>
      <c r="B101" s="18" t="s">
        <v>257</v>
      </c>
      <c r="C101" s="17" t="s">
        <v>268</v>
      </c>
      <c r="D101" s="19" t="s">
        <v>269</v>
      </c>
      <c r="E101" s="20">
        <v>61</v>
      </c>
      <c r="F101" s="20">
        <v>58</v>
      </c>
      <c r="G101" s="20">
        <v>57</v>
      </c>
      <c r="H101" s="20">
        <v>51</v>
      </c>
      <c r="I101" s="20">
        <v>46</v>
      </c>
      <c r="J101" s="20">
        <v>48</v>
      </c>
      <c r="K101" s="20">
        <v>49</v>
      </c>
      <c r="L101" s="20">
        <v>54</v>
      </c>
      <c r="M101" s="20">
        <v>57</v>
      </c>
      <c r="N101" s="20">
        <v>46</v>
      </c>
      <c r="O101" s="20">
        <v>48</v>
      </c>
      <c r="P101" s="20">
        <v>44</v>
      </c>
      <c r="Q101" s="20">
        <v>32</v>
      </c>
      <c r="R101" s="20">
        <f t="shared" si="4"/>
        <v>-22</v>
      </c>
      <c r="S101" s="21">
        <f t="shared" si="5"/>
        <v>-0.40740740740740738</v>
      </c>
      <c r="T101" s="20">
        <f t="shared" si="6"/>
        <v>-12</v>
      </c>
      <c r="U101" s="27">
        <f t="shared" si="7"/>
        <v>-0.27272727272727271</v>
      </c>
    </row>
    <row r="102" spans="1:21" ht="14.4" x14ac:dyDescent="0.3">
      <c r="A102" s="25" t="s">
        <v>270</v>
      </c>
      <c r="B102" s="18" t="s">
        <v>271</v>
      </c>
      <c r="C102" s="17" t="s">
        <v>272</v>
      </c>
      <c r="D102" s="19" t="s">
        <v>273</v>
      </c>
      <c r="E102" s="20">
        <v>190</v>
      </c>
      <c r="F102" s="20">
        <v>178</v>
      </c>
      <c r="G102" s="20">
        <v>185</v>
      </c>
      <c r="H102" s="20">
        <v>176</v>
      </c>
      <c r="I102" s="20">
        <v>178</v>
      </c>
      <c r="J102" s="20">
        <v>171</v>
      </c>
      <c r="K102" s="20">
        <v>180</v>
      </c>
      <c r="L102" s="20">
        <v>187</v>
      </c>
      <c r="M102" s="20">
        <v>190</v>
      </c>
      <c r="N102" s="20">
        <v>214</v>
      </c>
      <c r="O102" s="20">
        <v>220</v>
      </c>
      <c r="P102" s="20">
        <v>222</v>
      </c>
      <c r="Q102" s="20">
        <v>213</v>
      </c>
      <c r="R102" s="20">
        <f t="shared" si="4"/>
        <v>26</v>
      </c>
      <c r="S102" s="21">
        <f t="shared" si="5"/>
        <v>0.13903743315508021</v>
      </c>
      <c r="T102" s="20">
        <f t="shared" si="6"/>
        <v>-9</v>
      </c>
      <c r="U102" s="27">
        <f t="shared" si="7"/>
        <v>-4.0540540540540543E-2</v>
      </c>
    </row>
    <row r="103" spans="1:21" ht="14.4" x14ac:dyDescent="0.3">
      <c r="A103" s="25" t="s">
        <v>270</v>
      </c>
      <c r="B103" s="18" t="s">
        <v>271</v>
      </c>
      <c r="C103" s="17" t="s">
        <v>274</v>
      </c>
      <c r="D103" s="19" t="s">
        <v>275</v>
      </c>
      <c r="E103" s="20">
        <v>448</v>
      </c>
      <c r="F103" s="20">
        <v>435</v>
      </c>
      <c r="G103" s="20">
        <v>451</v>
      </c>
      <c r="H103" s="20">
        <v>447</v>
      </c>
      <c r="I103" s="20">
        <v>473</v>
      </c>
      <c r="J103" s="20">
        <v>476</v>
      </c>
      <c r="K103" s="20">
        <v>491</v>
      </c>
      <c r="L103" s="20">
        <v>479</v>
      </c>
      <c r="M103" s="20">
        <v>476</v>
      </c>
      <c r="N103" s="20">
        <v>469</v>
      </c>
      <c r="O103" s="20">
        <v>450</v>
      </c>
      <c r="P103" s="20">
        <v>431</v>
      </c>
      <c r="Q103" s="20">
        <v>448</v>
      </c>
      <c r="R103" s="20">
        <f t="shared" si="4"/>
        <v>-31</v>
      </c>
      <c r="S103" s="21">
        <f t="shared" si="5"/>
        <v>-6.471816283924843E-2</v>
      </c>
      <c r="T103" s="20">
        <f t="shared" si="6"/>
        <v>17</v>
      </c>
      <c r="U103" s="27">
        <f t="shared" si="7"/>
        <v>3.9443155452436193E-2</v>
      </c>
    </row>
    <row r="104" spans="1:21" ht="14.4" x14ac:dyDescent="0.3">
      <c r="A104" s="25" t="s">
        <v>270</v>
      </c>
      <c r="B104" s="18" t="s">
        <v>271</v>
      </c>
      <c r="C104" s="17" t="s">
        <v>276</v>
      </c>
      <c r="D104" s="19" t="s">
        <v>277</v>
      </c>
      <c r="E104" s="20">
        <v>273</v>
      </c>
      <c r="F104" s="20">
        <v>235</v>
      </c>
      <c r="G104" s="20">
        <v>194</v>
      </c>
      <c r="H104" s="20">
        <v>122</v>
      </c>
      <c r="I104" s="20">
        <v>100</v>
      </c>
      <c r="J104" s="20">
        <v>45</v>
      </c>
      <c r="K104" s="20">
        <v>43</v>
      </c>
      <c r="L104" s="20">
        <v>47</v>
      </c>
      <c r="M104" s="20">
        <v>42</v>
      </c>
      <c r="N104" s="20">
        <v>45</v>
      </c>
      <c r="O104" s="20">
        <v>55</v>
      </c>
      <c r="P104" s="20">
        <v>50</v>
      </c>
      <c r="Q104" s="20">
        <v>43</v>
      </c>
      <c r="R104" s="20">
        <f t="shared" si="4"/>
        <v>-4</v>
      </c>
      <c r="S104" s="21">
        <f t="shared" si="5"/>
        <v>-8.5106382978723402E-2</v>
      </c>
      <c r="T104" s="20">
        <f t="shared" si="6"/>
        <v>-7</v>
      </c>
      <c r="U104" s="27">
        <f t="shared" si="7"/>
        <v>-0.14000000000000001</v>
      </c>
    </row>
    <row r="105" spans="1:21" ht="14.4" x14ac:dyDescent="0.3">
      <c r="A105" s="25" t="s">
        <v>278</v>
      </c>
      <c r="B105" s="18" t="s">
        <v>279</v>
      </c>
      <c r="C105" s="17" t="s">
        <v>280</v>
      </c>
      <c r="D105" s="19" t="s">
        <v>281</v>
      </c>
      <c r="E105" s="20">
        <v>2502</v>
      </c>
      <c r="F105" s="20">
        <v>2436</v>
      </c>
      <c r="G105" s="20">
        <v>2350</v>
      </c>
      <c r="H105" s="20">
        <v>2315</v>
      </c>
      <c r="I105" s="20">
        <v>2305</v>
      </c>
      <c r="J105" s="20">
        <v>2272</v>
      </c>
      <c r="K105" s="20">
        <v>2295</v>
      </c>
      <c r="L105" s="20">
        <v>2284</v>
      </c>
      <c r="M105" s="20">
        <v>2291</v>
      </c>
      <c r="N105" s="20">
        <v>2301</v>
      </c>
      <c r="O105" s="20">
        <v>2258</v>
      </c>
      <c r="P105" s="20">
        <v>2104</v>
      </c>
      <c r="Q105" s="20">
        <v>1996</v>
      </c>
      <c r="R105" s="20">
        <f t="shared" si="4"/>
        <v>-288</v>
      </c>
      <c r="S105" s="21">
        <f t="shared" si="5"/>
        <v>-0.12609457092819615</v>
      </c>
      <c r="T105" s="20">
        <f t="shared" si="6"/>
        <v>-108</v>
      </c>
      <c r="U105" s="27">
        <f t="shared" si="7"/>
        <v>-5.1330798479087454E-2</v>
      </c>
    </row>
    <row r="106" spans="1:21" ht="14.4" x14ac:dyDescent="0.3">
      <c r="A106" s="25" t="s">
        <v>278</v>
      </c>
      <c r="B106" s="18" t="s">
        <v>279</v>
      </c>
      <c r="C106" s="17" t="s">
        <v>282</v>
      </c>
      <c r="D106" s="19" t="s">
        <v>283</v>
      </c>
      <c r="E106" s="20">
        <v>188</v>
      </c>
      <c r="F106" s="20">
        <v>200</v>
      </c>
      <c r="G106" s="20">
        <v>185</v>
      </c>
      <c r="H106" s="20">
        <v>202</v>
      </c>
      <c r="I106" s="20">
        <v>203</v>
      </c>
      <c r="J106" s="20">
        <v>198</v>
      </c>
      <c r="K106" s="20">
        <v>205</v>
      </c>
      <c r="L106" s="20">
        <v>203</v>
      </c>
      <c r="M106" s="20">
        <v>192</v>
      </c>
      <c r="N106" s="20">
        <v>202</v>
      </c>
      <c r="O106" s="20">
        <v>207</v>
      </c>
      <c r="P106" s="20">
        <v>193</v>
      </c>
      <c r="Q106" s="20">
        <v>217</v>
      </c>
      <c r="R106" s="20">
        <f t="shared" si="4"/>
        <v>14</v>
      </c>
      <c r="S106" s="21">
        <f t="shared" si="5"/>
        <v>6.8965517241379309E-2</v>
      </c>
      <c r="T106" s="20">
        <f t="shared" si="6"/>
        <v>24</v>
      </c>
      <c r="U106" s="27">
        <f t="shared" si="7"/>
        <v>0.12435233160621761</v>
      </c>
    </row>
    <row r="107" spans="1:21" ht="14.4" x14ac:dyDescent="0.3">
      <c r="A107" s="25" t="s">
        <v>278</v>
      </c>
      <c r="B107" s="18" t="s">
        <v>279</v>
      </c>
      <c r="C107" s="17" t="s">
        <v>284</v>
      </c>
      <c r="D107" s="19" t="s">
        <v>285</v>
      </c>
      <c r="E107" s="20">
        <v>306</v>
      </c>
      <c r="F107" s="20">
        <v>311</v>
      </c>
      <c r="G107" s="20">
        <v>309</v>
      </c>
      <c r="H107" s="20">
        <v>319</v>
      </c>
      <c r="I107" s="20">
        <v>318</v>
      </c>
      <c r="J107" s="20">
        <v>315</v>
      </c>
      <c r="K107" s="20">
        <v>309</v>
      </c>
      <c r="L107" s="20">
        <v>306</v>
      </c>
      <c r="M107" s="20">
        <v>301</v>
      </c>
      <c r="N107" s="20">
        <v>303</v>
      </c>
      <c r="O107" s="20">
        <v>302</v>
      </c>
      <c r="P107" s="20">
        <v>308</v>
      </c>
      <c r="Q107" s="20">
        <v>305</v>
      </c>
      <c r="R107" s="20">
        <f t="shared" si="4"/>
        <v>-1</v>
      </c>
      <c r="S107" s="21">
        <f t="shared" si="5"/>
        <v>-3.2679738562091504E-3</v>
      </c>
      <c r="T107" s="20">
        <f t="shared" si="6"/>
        <v>-3</v>
      </c>
      <c r="U107" s="27">
        <f t="shared" si="7"/>
        <v>-9.74025974025974E-3</v>
      </c>
    </row>
    <row r="108" spans="1:21" ht="14.4" x14ac:dyDescent="0.3">
      <c r="A108" s="25" t="s">
        <v>278</v>
      </c>
      <c r="B108" s="18" t="s">
        <v>279</v>
      </c>
      <c r="C108" s="17" t="s">
        <v>286</v>
      </c>
      <c r="D108" s="19" t="s">
        <v>287</v>
      </c>
      <c r="E108" s="20">
        <v>163</v>
      </c>
      <c r="F108" s="20">
        <v>176</v>
      </c>
      <c r="G108" s="20">
        <v>182</v>
      </c>
      <c r="H108" s="20">
        <v>197</v>
      </c>
      <c r="I108" s="20">
        <v>196</v>
      </c>
      <c r="J108" s="20">
        <v>177</v>
      </c>
      <c r="K108" s="20">
        <v>172</v>
      </c>
      <c r="L108" s="20">
        <v>160</v>
      </c>
      <c r="M108" s="20">
        <v>170</v>
      </c>
      <c r="N108" s="20">
        <v>170</v>
      </c>
      <c r="O108" s="20">
        <v>165</v>
      </c>
      <c r="P108" s="20">
        <v>155</v>
      </c>
      <c r="Q108" s="20">
        <v>160</v>
      </c>
      <c r="R108" s="20">
        <f t="shared" si="4"/>
        <v>0</v>
      </c>
      <c r="S108" s="21">
        <f t="shared" si="5"/>
        <v>0</v>
      </c>
      <c r="T108" s="20">
        <f t="shared" si="6"/>
        <v>5</v>
      </c>
      <c r="U108" s="27">
        <f t="shared" si="7"/>
        <v>3.2258064516129031E-2</v>
      </c>
    </row>
    <row r="109" spans="1:21" ht="14.4" x14ac:dyDescent="0.3">
      <c r="A109" s="25" t="s">
        <v>288</v>
      </c>
      <c r="B109" s="18" t="s">
        <v>289</v>
      </c>
      <c r="C109" s="17" t="s">
        <v>290</v>
      </c>
      <c r="D109" s="19" t="s">
        <v>291</v>
      </c>
      <c r="E109" s="20">
        <v>160</v>
      </c>
      <c r="F109" s="20">
        <v>136</v>
      </c>
      <c r="G109" s="20">
        <v>125</v>
      </c>
      <c r="H109" s="20">
        <v>135</v>
      </c>
      <c r="I109" s="20">
        <v>146</v>
      </c>
      <c r="J109" s="20">
        <v>151</v>
      </c>
      <c r="K109" s="20">
        <v>149</v>
      </c>
      <c r="L109" s="20">
        <v>190</v>
      </c>
      <c r="M109" s="20">
        <v>165</v>
      </c>
      <c r="N109" s="20">
        <v>184</v>
      </c>
      <c r="O109" s="20">
        <v>164</v>
      </c>
      <c r="P109" s="20">
        <v>171</v>
      </c>
      <c r="Q109" s="20">
        <v>172</v>
      </c>
      <c r="R109" s="20">
        <f t="shared" si="4"/>
        <v>-18</v>
      </c>
      <c r="S109" s="21">
        <f t="shared" si="5"/>
        <v>-9.4736842105263161E-2</v>
      </c>
      <c r="T109" s="20">
        <f t="shared" si="6"/>
        <v>1</v>
      </c>
      <c r="U109" s="27">
        <f t="shared" si="7"/>
        <v>5.8479532163742687E-3</v>
      </c>
    </row>
    <row r="110" spans="1:21" ht="14.4" x14ac:dyDescent="0.3">
      <c r="A110" s="25" t="s">
        <v>288</v>
      </c>
      <c r="B110" s="18" t="s">
        <v>289</v>
      </c>
      <c r="C110" s="17" t="s">
        <v>292</v>
      </c>
      <c r="D110" s="19" t="s">
        <v>293</v>
      </c>
      <c r="E110" s="20">
        <v>489</v>
      </c>
      <c r="F110" s="20">
        <v>471</v>
      </c>
      <c r="G110" s="20">
        <v>489</v>
      </c>
      <c r="H110" s="20">
        <v>508</v>
      </c>
      <c r="I110" s="20">
        <v>450</v>
      </c>
      <c r="J110" s="20">
        <v>459</v>
      </c>
      <c r="K110" s="20">
        <v>452</v>
      </c>
      <c r="L110" s="20">
        <v>437</v>
      </c>
      <c r="M110" s="20">
        <v>451</v>
      </c>
      <c r="N110" s="20">
        <v>442</v>
      </c>
      <c r="O110" s="20">
        <v>394</v>
      </c>
      <c r="P110" s="20">
        <v>356</v>
      </c>
      <c r="Q110" s="20">
        <v>305</v>
      </c>
      <c r="R110" s="20">
        <f t="shared" si="4"/>
        <v>-132</v>
      </c>
      <c r="S110" s="21">
        <f t="shared" si="5"/>
        <v>-0.30205949656750575</v>
      </c>
      <c r="T110" s="20">
        <f t="shared" si="6"/>
        <v>-51</v>
      </c>
      <c r="U110" s="27">
        <f t="shared" si="7"/>
        <v>-0.14325842696629212</v>
      </c>
    </row>
    <row r="111" spans="1:21" ht="14.4" x14ac:dyDescent="0.3">
      <c r="A111" s="25" t="s">
        <v>288</v>
      </c>
      <c r="B111" s="18" t="s">
        <v>289</v>
      </c>
      <c r="C111" s="17" t="s">
        <v>294</v>
      </c>
      <c r="D111" s="19" t="s">
        <v>295</v>
      </c>
      <c r="E111" s="20">
        <v>22030</v>
      </c>
      <c r="F111" s="20">
        <v>22091</v>
      </c>
      <c r="G111" s="20">
        <v>21917</v>
      </c>
      <c r="H111" s="20">
        <v>21730</v>
      </c>
      <c r="I111" s="20">
        <v>21894</v>
      </c>
      <c r="J111" s="20">
        <v>21742</v>
      </c>
      <c r="K111" s="20">
        <v>21904</v>
      </c>
      <c r="L111" s="20">
        <v>22105</v>
      </c>
      <c r="M111" s="20">
        <v>22084</v>
      </c>
      <c r="N111" s="20">
        <v>22082</v>
      </c>
      <c r="O111" s="20">
        <v>22046</v>
      </c>
      <c r="P111" s="20">
        <v>21081</v>
      </c>
      <c r="Q111" s="20">
        <v>21315</v>
      </c>
      <c r="R111" s="20">
        <f t="shared" si="4"/>
        <v>-790</v>
      </c>
      <c r="S111" s="21">
        <f t="shared" si="5"/>
        <v>-3.5738520696674964E-2</v>
      </c>
      <c r="T111" s="20">
        <f t="shared" si="6"/>
        <v>234</v>
      </c>
      <c r="U111" s="27">
        <f t="shared" si="7"/>
        <v>1.1100042692471893E-2</v>
      </c>
    </row>
    <row r="112" spans="1:21" ht="14.4" x14ac:dyDescent="0.3">
      <c r="A112" s="25" t="s">
        <v>296</v>
      </c>
      <c r="B112" s="18" t="s">
        <v>297</v>
      </c>
      <c r="C112" s="17" t="s">
        <v>298</v>
      </c>
      <c r="D112" s="19" t="s">
        <v>299</v>
      </c>
      <c r="E112" s="20">
        <v>101</v>
      </c>
      <c r="F112" s="20">
        <v>92</v>
      </c>
      <c r="G112" s="20">
        <v>81</v>
      </c>
      <c r="H112" s="20">
        <v>78</v>
      </c>
      <c r="I112" s="20">
        <v>80</v>
      </c>
      <c r="J112" s="20">
        <v>77</v>
      </c>
      <c r="K112" s="20">
        <v>84</v>
      </c>
      <c r="L112" s="20">
        <v>81</v>
      </c>
      <c r="M112" s="20">
        <v>80</v>
      </c>
      <c r="N112" s="20">
        <v>95</v>
      </c>
      <c r="O112" s="20">
        <v>81</v>
      </c>
      <c r="P112" s="20">
        <v>81</v>
      </c>
      <c r="Q112" s="20">
        <v>78</v>
      </c>
      <c r="R112" s="20">
        <f t="shared" si="4"/>
        <v>-3</v>
      </c>
      <c r="S112" s="21">
        <f t="shared" si="5"/>
        <v>-3.7037037037037035E-2</v>
      </c>
      <c r="T112" s="20">
        <f t="shared" si="6"/>
        <v>-3</v>
      </c>
      <c r="U112" s="27">
        <f t="shared" si="7"/>
        <v>-3.7037037037037035E-2</v>
      </c>
    </row>
    <row r="113" spans="1:21" ht="14.4" x14ac:dyDescent="0.3">
      <c r="A113" s="25" t="s">
        <v>300</v>
      </c>
      <c r="B113" s="18" t="s">
        <v>301</v>
      </c>
      <c r="C113" s="17" t="s">
        <v>302</v>
      </c>
      <c r="D113" s="19" t="s">
        <v>303</v>
      </c>
      <c r="E113" s="20">
        <v>2536</v>
      </c>
      <c r="F113" s="20">
        <v>2402</v>
      </c>
      <c r="G113" s="20">
        <v>2299</v>
      </c>
      <c r="H113" s="20">
        <v>2280</v>
      </c>
      <c r="I113" s="20">
        <v>2241</v>
      </c>
      <c r="J113" s="20">
        <v>2175</v>
      </c>
      <c r="K113" s="20">
        <v>2200</v>
      </c>
      <c r="L113" s="20">
        <v>2219</v>
      </c>
      <c r="M113" s="20">
        <v>2248</v>
      </c>
      <c r="N113" s="20">
        <v>2307</v>
      </c>
      <c r="O113" s="20">
        <v>2202</v>
      </c>
      <c r="P113" s="20">
        <v>2068</v>
      </c>
      <c r="Q113" s="20">
        <v>2118</v>
      </c>
      <c r="R113" s="20">
        <f t="shared" si="4"/>
        <v>-101</v>
      </c>
      <c r="S113" s="21">
        <f t="shared" si="5"/>
        <v>-4.5515998197386207E-2</v>
      </c>
      <c r="T113" s="20">
        <f t="shared" si="6"/>
        <v>50</v>
      </c>
      <c r="U113" s="27">
        <f t="shared" si="7"/>
        <v>2.4177949709864602E-2</v>
      </c>
    </row>
    <row r="114" spans="1:21" ht="14.4" x14ac:dyDescent="0.3">
      <c r="A114" s="25" t="s">
        <v>304</v>
      </c>
      <c r="B114" s="18" t="s">
        <v>305</v>
      </c>
      <c r="C114" s="17" t="s">
        <v>306</v>
      </c>
      <c r="D114" s="19" t="s">
        <v>307</v>
      </c>
      <c r="E114" s="20">
        <v>2946</v>
      </c>
      <c r="F114" s="20">
        <v>2929</v>
      </c>
      <c r="G114" s="20">
        <v>2830</v>
      </c>
      <c r="H114" s="20">
        <v>2753</v>
      </c>
      <c r="I114" s="20">
        <v>2837</v>
      </c>
      <c r="J114" s="20">
        <v>2787</v>
      </c>
      <c r="K114" s="20">
        <v>2782</v>
      </c>
      <c r="L114" s="20">
        <v>2822</v>
      </c>
      <c r="M114" s="20">
        <v>2784</v>
      </c>
      <c r="N114" s="20">
        <v>2778</v>
      </c>
      <c r="O114" s="20">
        <v>2779</v>
      </c>
      <c r="P114" s="20">
        <v>2607</v>
      </c>
      <c r="Q114" s="20">
        <v>2618</v>
      </c>
      <c r="R114" s="20">
        <f t="shared" si="4"/>
        <v>-204</v>
      </c>
      <c r="S114" s="21">
        <f t="shared" si="5"/>
        <v>-7.2289156626506021E-2</v>
      </c>
      <c r="T114" s="20">
        <f t="shared" si="6"/>
        <v>11</v>
      </c>
      <c r="U114" s="27">
        <f t="shared" si="7"/>
        <v>4.2194092827004216E-3</v>
      </c>
    </row>
    <row r="115" spans="1:21" ht="14.4" x14ac:dyDescent="0.3">
      <c r="A115" s="25" t="s">
        <v>304</v>
      </c>
      <c r="B115" s="18" t="s">
        <v>305</v>
      </c>
      <c r="C115" s="17" t="s">
        <v>308</v>
      </c>
      <c r="D115" s="19" t="s">
        <v>309</v>
      </c>
      <c r="E115" s="20">
        <v>710</v>
      </c>
      <c r="F115" s="20">
        <v>689</v>
      </c>
      <c r="G115" s="20">
        <v>722</v>
      </c>
      <c r="H115" s="20">
        <v>784</v>
      </c>
      <c r="I115" s="20">
        <v>775</v>
      </c>
      <c r="J115" s="20">
        <v>796</v>
      </c>
      <c r="K115" s="20">
        <v>790</v>
      </c>
      <c r="L115" s="20">
        <v>733</v>
      </c>
      <c r="M115" s="20">
        <v>749</v>
      </c>
      <c r="N115" s="20">
        <v>718</v>
      </c>
      <c r="O115" s="20">
        <v>692</v>
      </c>
      <c r="P115" s="20">
        <v>669</v>
      </c>
      <c r="Q115" s="20">
        <v>726</v>
      </c>
      <c r="R115" s="20">
        <f t="shared" si="4"/>
        <v>-7</v>
      </c>
      <c r="S115" s="21">
        <f t="shared" si="5"/>
        <v>-9.5497953615279671E-3</v>
      </c>
      <c r="T115" s="20">
        <f t="shared" si="6"/>
        <v>57</v>
      </c>
      <c r="U115" s="27">
        <f t="shared" si="7"/>
        <v>8.520179372197309E-2</v>
      </c>
    </row>
    <row r="116" spans="1:21" ht="14.4" x14ac:dyDescent="0.3">
      <c r="A116" s="25" t="s">
        <v>304</v>
      </c>
      <c r="B116" s="18" t="s">
        <v>305</v>
      </c>
      <c r="C116" s="17" t="s">
        <v>310</v>
      </c>
      <c r="D116" s="19" t="s">
        <v>311</v>
      </c>
      <c r="E116" s="20">
        <v>373</v>
      </c>
      <c r="F116" s="20">
        <v>369</v>
      </c>
      <c r="G116" s="20">
        <v>374</v>
      </c>
      <c r="H116" s="20">
        <v>396</v>
      </c>
      <c r="I116" s="20">
        <v>416</v>
      </c>
      <c r="J116" s="20">
        <v>455</v>
      </c>
      <c r="K116" s="20">
        <v>496</v>
      </c>
      <c r="L116" s="20">
        <v>501</v>
      </c>
      <c r="M116" s="20">
        <v>500</v>
      </c>
      <c r="N116" s="20">
        <v>497</v>
      </c>
      <c r="O116" s="20">
        <v>507</v>
      </c>
      <c r="P116" s="20">
        <v>465</v>
      </c>
      <c r="Q116" s="20">
        <v>485</v>
      </c>
      <c r="R116" s="20">
        <f t="shared" si="4"/>
        <v>-16</v>
      </c>
      <c r="S116" s="21">
        <f t="shared" si="5"/>
        <v>-3.1936127744510975E-2</v>
      </c>
      <c r="T116" s="20">
        <f t="shared" si="6"/>
        <v>20</v>
      </c>
      <c r="U116" s="27">
        <f t="shared" si="7"/>
        <v>4.3010752688172046E-2</v>
      </c>
    </row>
    <row r="117" spans="1:21" ht="14.4" x14ac:dyDescent="0.3">
      <c r="A117" s="25" t="s">
        <v>312</v>
      </c>
      <c r="B117" s="18" t="s">
        <v>313</v>
      </c>
      <c r="C117" s="17" t="s">
        <v>314</v>
      </c>
      <c r="D117" s="19" t="s">
        <v>315</v>
      </c>
      <c r="E117" s="20">
        <v>6521</v>
      </c>
      <c r="F117" s="20">
        <v>6415</v>
      </c>
      <c r="G117" s="20">
        <v>6294</v>
      </c>
      <c r="H117" s="20">
        <v>6183</v>
      </c>
      <c r="I117" s="20">
        <v>6200</v>
      </c>
      <c r="J117" s="20">
        <v>6087</v>
      </c>
      <c r="K117" s="20">
        <v>6162</v>
      </c>
      <c r="L117" s="20">
        <v>6252</v>
      </c>
      <c r="M117" s="20">
        <v>6260</v>
      </c>
      <c r="N117" s="20">
        <v>6154</v>
      </c>
      <c r="O117" s="20">
        <v>6215</v>
      </c>
      <c r="P117" s="20">
        <v>5836</v>
      </c>
      <c r="Q117" s="20">
        <v>6061</v>
      </c>
      <c r="R117" s="20">
        <f t="shared" si="4"/>
        <v>-191</v>
      </c>
      <c r="S117" s="21">
        <f t="shared" si="5"/>
        <v>-3.0550223928342932E-2</v>
      </c>
      <c r="T117" s="20">
        <f t="shared" si="6"/>
        <v>225</v>
      </c>
      <c r="U117" s="27">
        <f t="shared" si="7"/>
        <v>3.8553803975325568E-2</v>
      </c>
    </row>
    <row r="118" spans="1:21" ht="14.4" x14ac:dyDescent="0.3">
      <c r="A118" s="25" t="s">
        <v>312</v>
      </c>
      <c r="B118" s="18" t="s">
        <v>313</v>
      </c>
      <c r="C118" s="17" t="s">
        <v>316</v>
      </c>
      <c r="D118" s="19" t="s">
        <v>317</v>
      </c>
      <c r="E118" s="20">
        <v>346</v>
      </c>
      <c r="F118" s="20">
        <v>347</v>
      </c>
      <c r="G118" s="20">
        <v>338</v>
      </c>
      <c r="H118" s="20">
        <v>293</v>
      </c>
      <c r="I118" s="20">
        <v>258</v>
      </c>
      <c r="J118" s="20">
        <v>274</v>
      </c>
      <c r="K118" s="20">
        <v>295</v>
      </c>
      <c r="L118" s="20">
        <v>299</v>
      </c>
      <c r="M118" s="20">
        <v>317</v>
      </c>
      <c r="N118" s="20">
        <v>285</v>
      </c>
      <c r="O118" s="20">
        <v>272</v>
      </c>
      <c r="P118" s="20">
        <v>266</v>
      </c>
      <c r="Q118" s="20">
        <v>272</v>
      </c>
      <c r="R118" s="20">
        <f t="shared" si="4"/>
        <v>-27</v>
      </c>
      <c r="S118" s="21">
        <f t="shared" si="5"/>
        <v>-9.0301003344481601E-2</v>
      </c>
      <c r="T118" s="20">
        <f t="shared" si="6"/>
        <v>6</v>
      </c>
      <c r="U118" s="27">
        <f t="shared" si="7"/>
        <v>2.2556390977443608E-2</v>
      </c>
    </row>
    <row r="119" spans="1:21" ht="14.4" x14ac:dyDescent="0.3">
      <c r="A119" s="25" t="s">
        <v>318</v>
      </c>
      <c r="B119" s="18" t="s">
        <v>319</v>
      </c>
      <c r="C119" s="17" t="s">
        <v>320</v>
      </c>
      <c r="D119" s="19" t="s">
        <v>321</v>
      </c>
      <c r="E119" s="20">
        <v>1486</v>
      </c>
      <c r="F119" s="20">
        <v>1510</v>
      </c>
      <c r="G119" s="20">
        <v>1501</v>
      </c>
      <c r="H119" s="20">
        <v>1547</v>
      </c>
      <c r="I119" s="20">
        <v>1564</v>
      </c>
      <c r="J119" s="20">
        <v>1518</v>
      </c>
      <c r="K119" s="20">
        <v>1484</v>
      </c>
      <c r="L119" s="20">
        <v>1543</v>
      </c>
      <c r="M119" s="20">
        <v>1506</v>
      </c>
      <c r="N119" s="20">
        <v>1478</v>
      </c>
      <c r="O119" s="20">
        <v>1429</v>
      </c>
      <c r="P119" s="20">
        <v>1329</v>
      </c>
      <c r="Q119" s="20">
        <v>1394</v>
      </c>
      <c r="R119" s="20">
        <f t="shared" si="4"/>
        <v>-149</v>
      </c>
      <c r="S119" s="21">
        <f t="shared" si="5"/>
        <v>-9.6565132858068697E-2</v>
      </c>
      <c r="T119" s="20">
        <f t="shared" si="6"/>
        <v>65</v>
      </c>
      <c r="U119" s="27">
        <f t="shared" si="7"/>
        <v>4.8908954100827691E-2</v>
      </c>
    </row>
    <row r="120" spans="1:21" ht="14.4" x14ac:dyDescent="0.3">
      <c r="A120" s="25" t="s">
        <v>318</v>
      </c>
      <c r="B120" s="18" t="s">
        <v>319</v>
      </c>
      <c r="C120" s="17" t="s">
        <v>322</v>
      </c>
      <c r="D120" s="19" t="s">
        <v>323</v>
      </c>
      <c r="E120" s="20">
        <v>3232</v>
      </c>
      <c r="F120" s="20">
        <v>3204</v>
      </c>
      <c r="G120" s="20">
        <v>3194</v>
      </c>
      <c r="H120" s="20">
        <v>3153</v>
      </c>
      <c r="I120" s="20">
        <v>3205</v>
      </c>
      <c r="J120" s="20">
        <v>3200</v>
      </c>
      <c r="K120" s="20">
        <v>3142</v>
      </c>
      <c r="L120" s="20">
        <v>3213</v>
      </c>
      <c r="M120" s="20">
        <v>3284</v>
      </c>
      <c r="N120" s="20">
        <v>3375</v>
      </c>
      <c r="O120" s="20">
        <v>3473</v>
      </c>
      <c r="P120" s="20">
        <v>3339</v>
      </c>
      <c r="Q120" s="20">
        <v>3381</v>
      </c>
      <c r="R120" s="20">
        <f t="shared" si="4"/>
        <v>168</v>
      </c>
      <c r="S120" s="21">
        <f t="shared" si="5"/>
        <v>5.2287581699346407E-2</v>
      </c>
      <c r="T120" s="20">
        <f t="shared" si="6"/>
        <v>42</v>
      </c>
      <c r="U120" s="27">
        <f t="shared" si="7"/>
        <v>1.2578616352201259E-2</v>
      </c>
    </row>
    <row r="121" spans="1:21" ht="14.4" x14ac:dyDescent="0.3">
      <c r="A121" s="25" t="s">
        <v>318</v>
      </c>
      <c r="B121" s="18" t="s">
        <v>319</v>
      </c>
      <c r="C121" s="17" t="s">
        <v>324</v>
      </c>
      <c r="D121" s="19" t="s">
        <v>325</v>
      </c>
      <c r="E121" s="20">
        <v>211</v>
      </c>
      <c r="F121" s="20">
        <v>222</v>
      </c>
      <c r="G121" s="20">
        <v>212</v>
      </c>
      <c r="H121" s="20">
        <v>210</v>
      </c>
      <c r="I121" s="20">
        <v>221</v>
      </c>
      <c r="J121" s="20">
        <v>244</v>
      </c>
      <c r="K121" s="20">
        <v>247</v>
      </c>
      <c r="L121" s="20">
        <v>230</v>
      </c>
      <c r="M121" s="20">
        <v>234</v>
      </c>
      <c r="N121" s="20">
        <v>211</v>
      </c>
      <c r="O121" s="20">
        <v>214</v>
      </c>
      <c r="P121" s="20">
        <v>213</v>
      </c>
      <c r="Q121" s="20">
        <v>225</v>
      </c>
      <c r="R121" s="20">
        <f t="shared" si="4"/>
        <v>-5</v>
      </c>
      <c r="S121" s="21">
        <f t="shared" si="5"/>
        <v>-2.1739130434782608E-2</v>
      </c>
      <c r="T121" s="20">
        <f t="shared" si="6"/>
        <v>12</v>
      </c>
      <c r="U121" s="27">
        <f t="shared" si="7"/>
        <v>5.6338028169014086E-2</v>
      </c>
    </row>
    <row r="122" spans="1:21" ht="14.4" x14ac:dyDescent="0.3">
      <c r="A122" s="25" t="s">
        <v>318</v>
      </c>
      <c r="B122" s="18" t="s">
        <v>319</v>
      </c>
      <c r="C122" s="17" t="s">
        <v>326</v>
      </c>
      <c r="D122" s="19" t="s">
        <v>327</v>
      </c>
      <c r="E122" s="20">
        <v>566</v>
      </c>
      <c r="F122" s="20">
        <v>547</v>
      </c>
      <c r="G122" s="20">
        <v>537</v>
      </c>
      <c r="H122" s="20">
        <v>550</v>
      </c>
      <c r="I122" s="20">
        <v>563</v>
      </c>
      <c r="J122" s="20">
        <v>575</v>
      </c>
      <c r="K122" s="20">
        <v>558</v>
      </c>
      <c r="L122" s="20">
        <v>573</v>
      </c>
      <c r="M122" s="20">
        <v>606</v>
      </c>
      <c r="N122" s="20">
        <v>670</v>
      </c>
      <c r="O122" s="20">
        <v>715</v>
      </c>
      <c r="P122" s="20">
        <v>744</v>
      </c>
      <c r="Q122" s="20">
        <v>819</v>
      </c>
      <c r="R122" s="20">
        <f t="shared" si="4"/>
        <v>246</v>
      </c>
      <c r="S122" s="21">
        <f t="shared" si="5"/>
        <v>0.4293193717277487</v>
      </c>
      <c r="T122" s="20">
        <f t="shared" si="6"/>
        <v>75</v>
      </c>
      <c r="U122" s="27">
        <f t="shared" si="7"/>
        <v>0.10080645161290322</v>
      </c>
    </row>
    <row r="123" spans="1:21" ht="14.4" x14ac:dyDescent="0.3">
      <c r="A123" s="25" t="s">
        <v>328</v>
      </c>
      <c r="B123" s="18" t="s">
        <v>329</v>
      </c>
      <c r="C123" s="17" t="s">
        <v>330</v>
      </c>
      <c r="D123" s="19" t="s">
        <v>331</v>
      </c>
      <c r="E123" s="20">
        <v>1318</v>
      </c>
      <c r="F123" s="20">
        <v>1309</v>
      </c>
      <c r="G123" s="20">
        <v>1293</v>
      </c>
      <c r="H123" s="20">
        <v>1307</v>
      </c>
      <c r="I123" s="20">
        <v>1309</v>
      </c>
      <c r="J123" s="20">
        <v>1309</v>
      </c>
      <c r="K123" s="20">
        <v>1290</v>
      </c>
      <c r="L123" s="20">
        <v>1355</v>
      </c>
      <c r="M123" s="20">
        <v>1423</v>
      </c>
      <c r="N123" s="20">
        <v>1400</v>
      </c>
      <c r="O123" s="20">
        <v>1422</v>
      </c>
      <c r="P123" s="20">
        <v>1378</v>
      </c>
      <c r="Q123" s="20">
        <v>1358</v>
      </c>
      <c r="R123" s="20">
        <f t="shared" si="4"/>
        <v>3</v>
      </c>
      <c r="S123" s="21">
        <f t="shared" si="5"/>
        <v>2.2140221402214021E-3</v>
      </c>
      <c r="T123" s="20">
        <f t="shared" si="6"/>
        <v>-20</v>
      </c>
      <c r="U123" s="27">
        <f t="shared" si="7"/>
        <v>-1.4513788098693759E-2</v>
      </c>
    </row>
    <row r="124" spans="1:21" ht="14.4" x14ac:dyDescent="0.3">
      <c r="A124" s="25" t="s">
        <v>328</v>
      </c>
      <c r="B124" s="18" t="s">
        <v>329</v>
      </c>
      <c r="C124" s="17" t="s">
        <v>332</v>
      </c>
      <c r="D124" s="19" t="s">
        <v>333</v>
      </c>
      <c r="E124" s="20">
        <v>878</v>
      </c>
      <c r="F124" s="20">
        <v>862</v>
      </c>
      <c r="G124" s="20">
        <v>877</v>
      </c>
      <c r="H124" s="20">
        <v>825</v>
      </c>
      <c r="I124" s="20">
        <v>805</v>
      </c>
      <c r="J124" s="20">
        <v>809</v>
      </c>
      <c r="K124" s="20">
        <v>822</v>
      </c>
      <c r="L124" s="20">
        <v>837</v>
      </c>
      <c r="M124" s="20">
        <v>796</v>
      </c>
      <c r="N124" s="20">
        <v>764</v>
      </c>
      <c r="O124" s="20">
        <v>743</v>
      </c>
      <c r="P124" s="20">
        <v>719</v>
      </c>
      <c r="Q124" s="20">
        <v>676</v>
      </c>
      <c r="R124" s="20">
        <f t="shared" si="4"/>
        <v>-161</v>
      </c>
      <c r="S124" s="21">
        <f t="shared" si="5"/>
        <v>-0.19235364396654719</v>
      </c>
      <c r="T124" s="20">
        <f t="shared" si="6"/>
        <v>-43</v>
      </c>
      <c r="U124" s="27">
        <f t="shared" si="7"/>
        <v>-5.9805285118219746E-2</v>
      </c>
    </row>
    <row r="125" spans="1:21" ht="14.4" x14ac:dyDescent="0.3">
      <c r="A125" s="25" t="s">
        <v>328</v>
      </c>
      <c r="B125" s="18" t="s">
        <v>329</v>
      </c>
      <c r="C125" s="17" t="s">
        <v>334</v>
      </c>
      <c r="D125" s="19" t="s">
        <v>335</v>
      </c>
      <c r="E125" s="20">
        <v>177</v>
      </c>
      <c r="F125" s="20">
        <v>173</v>
      </c>
      <c r="G125" s="20">
        <v>163</v>
      </c>
      <c r="H125" s="20">
        <v>131</v>
      </c>
      <c r="I125" s="20">
        <v>137</v>
      </c>
      <c r="J125" s="20">
        <v>147</v>
      </c>
      <c r="K125" s="20">
        <v>133</v>
      </c>
      <c r="L125" s="20">
        <v>129</v>
      </c>
      <c r="M125" s="20">
        <v>140</v>
      </c>
      <c r="N125" s="20">
        <v>141</v>
      </c>
      <c r="O125" s="20">
        <v>169</v>
      </c>
      <c r="P125" s="20">
        <v>167</v>
      </c>
      <c r="Q125" s="20">
        <v>151</v>
      </c>
      <c r="R125" s="20">
        <f t="shared" si="4"/>
        <v>22</v>
      </c>
      <c r="S125" s="21">
        <f t="shared" si="5"/>
        <v>0.17054263565891473</v>
      </c>
      <c r="T125" s="20">
        <f t="shared" si="6"/>
        <v>-16</v>
      </c>
      <c r="U125" s="27">
        <f t="shared" si="7"/>
        <v>-9.580838323353294E-2</v>
      </c>
    </row>
    <row r="126" spans="1:21" ht="14.4" x14ac:dyDescent="0.3">
      <c r="A126" s="25" t="s">
        <v>328</v>
      </c>
      <c r="B126" s="18" t="s">
        <v>329</v>
      </c>
      <c r="C126" s="17" t="s">
        <v>336</v>
      </c>
      <c r="D126" s="19" t="s">
        <v>337</v>
      </c>
      <c r="E126" s="20">
        <v>402</v>
      </c>
      <c r="F126" s="20">
        <v>421</v>
      </c>
      <c r="G126" s="20">
        <v>407</v>
      </c>
      <c r="H126" s="20">
        <v>409</v>
      </c>
      <c r="I126" s="20">
        <v>409</v>
      </c>
      <c r="J126" s="20">
        <v>402</v>
      </c>
      <c r="K126" s="20">
        <v>387</v>
      </c>
      <c r="L126" s="20">
        <v>396</v>
      </c>
      <c r="M126" s="20">
        <v>383</v>
      </c>
      <c r="N126" s="20">
        <v>387</v>
      </c>
      <c r="O126" s="20">
        <v>359</v>
      </c>
      <c r="P126" s="20">
        <v>368</v>
      </c>
      <c r="Q126" s="20">
        <v>366</v>
      </c>
      <c r="R126" s="20">
        <f t="shared" si="4"/>
        <v>-30</v>
      </c>
      <c r="S126" s="21">
        <f t="shared" si="5"/>
        <v>-7.575757575757576E-2</v>
      </c>
      <c r="T126" s="20">
        <f t="shared" si="6"/>
        <v>-2</v>
      </c>
      <c r="U126" s="27">
        <f t="shared" si="7"/>
        <v>-5.434782608695652E-3</v>
      </c>
    </row>
    <row r="127" spans="1:21" ht="14.4" x14ac:dyDescent="0.3">
      <c r="A127" s="25" t="s">
        <v>328</v>
      </c>
      <c r="B127" s="18" t="s">
        <v>329</v>
      </c>
      <c r="C127" s="17" t="s">
        <v>338</v>
      </c>
      <c r="D127" s="19" t="s">
        <v>339</v>
      </c>
      <c r="E127" s="20">
        <v>210</v>
      </c>
      <c r="F127" s="20">
        <v>219</v>
      </c>
      <c r="G127" s="20">
        <v>219</v>
      </c>
      <c r="H127" s="20">
        <v>222</v>
      </c>
      <c r="I127" s="20">
        <v>231</v>
      </c>
      <c r="J127" s="20">
        <v>229</v>
      </c>
      <c r="K127" s="20">
        <v>213</v>
      </c>
      <c r="L127" s="20">
        <v>216</v>
      </c>
      <c r="M127" s="20">
        <v>207</v>
      </c>
      <c r="N127" s="20">
        <v>225</v>
      </c>
      <c r="O127" s="20">
        <v>224</v>
      </c>
      <c r="P127" s="20">
        <v>219</v>
      </c>
      <c r="Q127" s="20">
        <v>231</v>
      </c>
      <c r="R127" s="20">
        <f t="shared" si="4"/>
        <v>15</v>
      </c>
      <c r="S127" s="21">
        <f t="shared" si="5"/>
        <v>6.9444444444444448E-2</v>
      </c>
      <c r="T127" s="20">
        <f t="shared" si="6"/>
        <v>12</v>
      </c>
      <c r="U127" s="27">
        <f t="shared" si="7"/>
        <v>5.4794520547945202E-2</v>
      </c>
    </row>
    <row r="128" spans="1:21" ht="14.4" x14ac:dyDescent="0.3">
      <c r="A128" s="25" t="s">
        <v>328</v>
      </c>
      <c r="B128" s="18" t="s">
        <v>329</v>
      </c>
      <c r="C128" s="17" t="s">
        <v>340</v>
      </c>
      <c r="D128" s="19" t="s">
        <v>341</v>
      </c>
      <c r="E128" s="20">
        <v>378</v>
      </c>
      <c r="F128" s="20">
        <v>374</v>
      </c>
      <c r="G128" s="20">
        <v>355</v>
      </c>
      <c r="H128" s="20">
        <v>346</v>
      </c>
      <c r="I128" s="20">
        <v>336</v>
      </c>
      <c r="J128" s="20">
        <v>351</v>
      </c>
      <c r="K128" s="20">
        <v>381</v>
      </c>
      <c r="L128" s="20">
        <v>366</v>
      </c>
      <c r="M128" s="20">
        <v>372</v>
      </c>
      <c r="N128" s="20">
        <v>344</v>
      </c>
      <c r="O128" s="20">
        <v>321</v>
      </c>
      <c r="P128" s="20">
        <v>313</v>
      </c>
      <c r="Q128" s="20">
        <v>312</v>
      </c>
      <c r="R128" s="20">
        <f t="shared" si="4"/>
        <v>-54</v>
      </c>
      <c r="S128" s="21">
        <f t="shared" si="5"/>
        <v>-0.14754098360655737</v>
      </c>
      <c r="T128" s="20">
        <f t="shared" si="6"/>
        <v>-1</v>
      </c>
      <c r="U128" s="27">
        <f t="shared" si="7"/>
        <v>-3.1948881789137379E-3</v>
      </c>
    </row>
    <row r="129" spans="1:21" ht="14.4" x14ac:dyDescent="0.3">
      <c r="A129" s="25" t="s">
        <v>342</v>
      </c>
      <c r="B129" s="18" t="s">
        <v>343</v>
      </c>
      <c r="C129" s="17" t="s">
        <v>344</v>
      </c>
      <c r="D129" s="19" t="s">
        <v>345</v>
      </c>
      <c r="E129" s="20">
        <v>230</v>
      </c>
      <c r="F129" s="20">
        <v>216</v>
      </c>
      <c r="G129" s="20">
        <v>194</v>
      </c>
      <c r="H129" s="20">
        <v>184</v>
      </c>
      <c r="I129" s="20">
        <v>197</v>
      </c>
      <c r="J129" s="20">
        <v>191</v>
      </c>
      <c r="K129" s="20">
        <v>188</v>
      </c>
      <c r="L129" s="20">
        <v>189</v>
      </c>
      <c r="M129" s="20">
        <v>171</v>
      </c>
      <c r="N129" s="20">
        <v>180</v>
      </c>
      <c r="O129" s="20">
        <v>170</v>
      </c>
      <c r="P129" s="20">
        <v>187</v>
      </c>
      <c r="Q129" s="20">
        <v>189</v>
      </c>
      <c r="R129" s="20">
        <f t="shared" si="4"/>
        <v>0</v>
      </c>
      <c r="S129" s="21">
        <f t="shared" si="5"/>
        <v>0</v>
      </c>
      <c r="T129" s="20">
        <f t="shared" si="6"/>
        <v>2</v>
      </c>
      <c r="U129" s="27">
        <f t="shared" si="7"/>
        <v>1.06951871657754E-2</v>
      </c>
    </row>
    <row r="130" spans="1:21" ht="14.4" x14ac:dyDescent="0.3">
      <c r="A130" s="25" t="s">
        <v>342</v>
      </c>
      <c r="B130" s="18" t="s">
        <v>343</v>
      </c>
      <c r="C130" s="17" t="s">
        <v>346</v>
      </c>
      <c r="D130" s="19" t="s">
        <v>347</v>
      </c>
      <c r="E130" s="20">
        <v>380</v>
      </c>
      <c r="F130" s="20">
        <v>350</v>
      </c>
      <c r="G130" s="20">
        <v>366</v>
      </c>
      <c r="H130" s="20">
        <v>336</v>
      </c>
      <c r="I130" s="20">
        <v>343</v>
      </c>
      <c r="J130" s="20">
        <v>356</v>
      </c>
      <c r="K130" s="20">
        <v>356</v>
      </c>
      <c r="L130" s="20">
        <v>334</v>
      </c>
      <c r="M130" s="20">
        <v>355</v>
      </c>
      <c r="N130" s="20">
        <v>360</v>
      </c>
      <c r="O130" s="20">
        <v>354</v>
      </c>
      <c r="P130" s="20">
        <v>334</v>
      </c>
      <c r="Q130" s="20">
        <v>335</v>
      </c>
      <c r="R130" s="20">
        <f t="shared" si="4"/>
        <v>1</v>
      </c>
      <c r="S130" s="21">
        <f t="shared" si="5"/>
        <v>2.9940119760479044E-3</v>
      </c>
      <c r="T130" s="20">
        <f t="shared" si="6"/>
        <v>1</v>
      </c>
      <c r="U130" s="27">
        <f t="shared" si="7"/>
        <v>2.9940119760479044E-3</v>
      </c>
    </row>
    <row r="131" spans="1:21" ht="14.4" x14ac:dyDescent="0.3">
      <c r="A131" s="25" t="s">
        <v>348</v>
      </c>
      <c r="B131" s="18" t="s">
        <v>349</v>
      </c>
      <c r="C131" s="17" t="s">
        <v>350</v>
      </c>
      <c r="D131" s="19" t="s">
        <v>351</v>
      </c>
      <c r="E131" s="20">
        <v>1248</v>
      </c>
      <c r="F131" s="20">
        <v>1209</v>
      </c>
      <c r="G131" s="20">
        <v>1092</v>
      </c>
      <c r="H131" s="20">
        <v>1089</v>
      </c>
      <c r="I131" s="20">
        <v>1031</v>
      </c>
      <c r="J131" s="20">
        <v>1017</v>
      </c>
      <c r="K131" s="20">
        <v>1055</v>
      </c>
      <c r="L131" s="20">
        <v>989</v>
      </c>
      <c r="M131" s="20">
        <v>928</v>
      </c>
      <c r="N131" s="20">
        <v>917</v>
      </c>
      <c r="O131" s="20">
        <v>889</v>
      </c>
      <c r="P131" s="20">
        <v>763</v>
      </c>
      <c r="Q131" s="20">
        <v>837</v>
      </c>
      <c r="R131" s="20">
        <f t="shared" si="4"/>
        <v>-152</v>
      </c>
      <c r="S131" s="21">
        <f t="shared" si="5"/>
        <v>-0.15369059656218403</v>
      </c>
      <c r="T131" s="20">
        <f t="shared" si="6"/>
        <v>74</v>
      </c>
      <c r="U131" s="27">
        <f t="shared" si="7"/>
        <v>9.6985583224115338E-2</v>
      </c>
    </row>
    <row r="132" spans="1:21" ht="14.4" x14ac:dyDescent="0.3">
      <c r="A132" s="25" t="s">
        <v>348</v>
      </c>
      <c r="B132" s="18" t="s">
        <v>349</v>
      </c>
      <c r="C132" s="17" t="s">
        <v>352</v>
      </c>
      <c r="D132" s="19" t="s">
        <v>353</v>
      </c>
      <c r="E132" s="20">
        <v>605</v>
      </c>
      <c r="F132" s="20">
        <v>601</v>
      </c>
      <c r="G132" s="20">
        <v>571</v>
      </c>
      <c r="H132" s="20">
        <v>581</v>
      </c>
      <c r="I132" s="20">
        <v>590</v>
      </c>
      <c r="J132" s="20">
        <v>651</v>
      </c>
      <c r="K132" s="20">
        <v>617</v>
      </c>
      <c r="L132" s="20">
        <v>684</v>
      </c>
      <c r="M132" s="20">
        <v>730</v>
      </c>
      <c r="N132" s="20">
        <v>693</v>
      </c>
      <c r="O132" s="20">
        <v>687</v>
      </c>
      <c r="P132" s="20">
        <v>615</v>
      </c>
      <c r="Q132" s="20">
        <v>596</v>
      </c>
      <c r="R132" s="20">
        <f t="shared" si="4"/>
        <v>-88</v>
      </c>
      <c r="S132" s="21">
        <f t="shared" si="5"/>
        <v>-0.12865497076023391</v>
      </c>
      <c r="T132" s="20">
        <f t="shared" si="6"/>
        <v>-19</v>
      </c>
      <c r="U132" s="27">
        <f t="shared" si="7"/>
        <v>-3.0894308943089432E-2</v>
      </c>
    </row>
    <row r="133" spans="1:21" ht="14.4" x14ac:dyDescent="0.3">
      <c r="A133" s="25" t="s">
        <v>354</v>
      </c>
      <c r="B133" s="18" t="s">
        <v>355</v>
      </c>
      <c r="C133" s="17" t="s">
        <v>356</v>
      </c>
      <c r="D133" s="19" t="s">
        <v>357</v>
      </c>
      <c r="E133" s="20">
        <v>631</v>
      </c>
      <c r="F133" s="20">
        <v>614</v>
      </c>
      <c r="G133" s="20">
        <v>633</v>
      </c>
      <c r="H133" s="20">
        <v>630</v>
      </c>
      <c r="I133" s="20">
        <v>568</v>
      </c>
      <c r="J133" s="20">
        <v>593</v>
      </c>
      <c r="K133" s="20">
        <v>594</v>
      </c>
      <c r="L133" s="20">
        <v>581</v>
      </c>
      <c r="M133" s="20">
        <v>583</v>
      </c>
      <c r="N133" s="20">
        <v>577</v>
      </c>
      <c r="O133" s="20">
        <v>587</v>
      </c>
      <c r="P133" s="20">
        <v>584</v>
      </c>
      <c r="Q133" s="20">
        <v>578</v>
      </c>
      <c r="R133" s="20">
        <f t="shared" ref="R133:R189" si="8">Q133-L133</f>
        <v>-3</v>
      </c>
      <c r="S133" s="21">
        <f t="shared" ref="S133:S189" si="9">R133/L133</f>
        <v>-5.1635111876075735E-3</v>
      </c>
      <c r="T133" s="20">
        <f t="shared" ref="T133:T189" si="10">Q133-P133</f>
        <v>-6</v>
      </c>
      <c r="U133" s="27">
        <f t="shared" ref="U133:U188" si="11">T133/P133</f>
        <v>-1.0273972602739725E-2</v>
      </c>
    </row>
    <row r="134" spans="1:21" ht="14.4" x14ac:dyDescent="0.3">
      <c r="A134" s="25" t="s">
        <v>354</v>
      </c>
      <c r="B134" s="18" t="s">
        <v>355</v>
      </c>
      <c r="C134" s="17" t="s">
        <v>358</v>
      </c>
      <c r="D134" s="19" t="s">
        <v>359</v>
      </c>
      <c r="E134" s="20">
        <v>317</v>
      </c>
      <c r="F134" s="20">
        <v>323</v>
      </c>
      <c r="G134" s="20">
        <v>323</v>
      </c>
      <c r="H134" s="20">
        <v>331</v>
      </c>
      <c r="I134" s="20">
        <v>326</v>
      </c>
      <c r="J134" s="20">
        <v>330</v>
      </c>
      <c r="K134" s="20">
        <v>336</v>
      </c>
      <c r="L134" s="20">
        <v>329</v>
      </c>
      <c r="M134" s="20">
        <v>350</v>
      </c>
      <c r="N134" s="20">
        <v>357</v>
      </c>
      <c r="O134" s="20">
        <v>345</v>
      </c>
      <c r="P134" s="20">
        <v>340</v>
      </c>
      <c r="Q134" s="20">
        <v>341</v>
      </c>
      <c r="R134" s="20">
        <f t="shared" si="8"/>
        <v>12</v>
      </c>
      <c r="S134" s="21">
        <f t="shared" si="9"/>
        <v>3.64741641337386E-2</v>
      </c>
      <c r="T134" s="20">
        <f t="shared" si="10"/>
        <v>1</v>
      </c>
      <c r="U134" s="27">
        <f t="shared" si="11"/>
        <v>2.9411764705882353E-3</v>
      </c>
    </row>
    <row r="135" spans="1:21" ht="14.4" x14ac:dyDescent="0.3">
      <c r="A135" s="25" t="s">
        <v>360</v>
      </c>
      <c r="B135" s="18" t="s">
        <v>361</v>
      </c>
      <c r="C135" s="17" t="s">
        <v>362</v>
      </c>
      <c r="D135" s="19" t="s">
        <v>363</v>
      </c>
      <c r="E135" s="20">
        <v>1698</v>
      </c>
      <c r="F135" s="20">
        <v>1727</v>
      </c>
      <c r="G135" s="20">
        <v>1712</v>
      </c>
      <c r="H135" s="20">
        <v>1732</v>
      </c>
      <c r="I135" s="20">
        <v>1728</v>
      </c>
      <c r="J135" s="20">
        <v>1756</v>
      </c>
      <c r="K135" s="20">
        <v>1727</v>
      </c>
      <c r="L135" s="20">
        <v>1698</v>
      </c>
      <c r="M135" s="20">
        <v>1678</v>
      </c>
      <c r="N135" s="20">
        <v>1670</v>
      </c>
      <c r="O135" s="20">
        <v>1653</v>
      </c>
      <c r="P135" s="20">
        <v>1594</v>
      </c>
      <c r="Q135" s="20">
        <v>1652</v>
      </c>
      <c r="R135" s="20">
        <f t="shared" si="8"/>
        <v>-46</v>
      </c>
      <c r="S135" s="21">
        <f t="shared" si="9"/>
        <v>-2.7090694935217905E-2</v>
      </c>
      <c r="T135" s="20">
        <f t="shared" si="10"/>
        <v>58</v>
      </c>
      <c r="U135" s="27">
        <f t="shared" si="11"/>
        <v>3.6386449184441658E-2</v>
      </c>
    </row>
    <row r="136" spans="1:21" ht="14.4" x14ac:dyDescent="0.3">
      <c r="A136" s="25" t="s">
        <v>364</v>
      </c>
      <c r="B136" s="18" t="s">
        <v>365</v>
      </c>
      <c r="C136" s="17" t="s">
        <v>366</v>
      </c>
      <c r="D136" s="19" t="s">
        <v>367</v>
      </c>
      <c r="E136" s="20">
        <v>243</v>
      </c>
      <c r="F136" s="20">
        <v>244</v>
      </c>
      <c r="G136" s="20">
        <v>247</v>
      </c>
      <c r="H136" s="20">
        <v>218</v>
      </c>
      <c r="I136" s="20">
        <v>202</v>
      </c>
      <c r="J136" s="20">
        <v>202</v>
      </c>
      <c r="K136" s="20">
        <v>214</v>
      </c>
      <c r="L136" s="20">
        <v>217</v>
      </c>
      <c r="M136" s="20">
        <v>204</v>
      </c>
      <c r="N136" s="20">
        <v>208</v>
      </c>
      <c r="O136" s="20">
        <v>197</v>
      </c>
      <c r="P136" s="20">
        <v>189</v>
      </c>
      <c r="Q136" s="20">
        <v>196</v>
      </c>
      <c r="R136" s="20">
        <f t="shared" si="8"/>
        <v>-21</v>
      </c>
      <c r="S136" s="21">
        <f t="shared" si="9"/>
        <v>-9.6774193548387094E-2</v>
      </c>
      <c r="T136" s="20">
        <f t="shared" si="10"/>
        <v>7</v>
      </c>
      <c r="U136" s="27">
        <f t="shared" si="11"/>
        <v>3.7037037037037035E-2</v>
      </c>
    </row>
    <row r="137" spans="1:21" ht="14.4" x14ac:dyDescent="0.3">
      <c r="A137" s="25" t="s">
        <v>364</v>
      </c>
      <c r="B137" s="18" t="s">
        <v>365</v>
      </c>
      <c r="C137" s="17" t="s">
        <v>368</v>
      </c>
      <c r="D137" s="19" t="s">
        <v>369</v>
      </c>
      <c r="E137" s="20">
        <v>1718</v>
      </c>
      <c r="F137" s="20">
        <v>1666</v>
      </c>
      <c r="G137" s="20">
        <v>1667</v>
      </c>
      <c r="H137" s="20">
        <v>1672</v>
      </c>
      <c r="I137" s="20">
        <v>1664</v>
      </c>
      <c r="J137" s="20">
        <v>1606</v>
      </c>
      <c r="K137" s="20">
        <v>1578</v>
      </c>
      <c r="L137" s="20">
        <v>1577</v>
      </c>
      <c r="M137" s="20">
        <v>1566</v>
      </c>
      <c r="N137" s="20">
        <v>1590</v>
      </c>
      <c r="O137" s="20">
        <v>1588</v>
      </c>
      <c r="P137" s="20">
        <v>1539</v>
      </c>
      <c r="Q137" s="20">
        <v>1573</v>
      </c>
      <c r="R137" s="20">
        <f t="shared" si="8"/>
        <v>-4</v>
      </c>
      <c r="S137" s="21">
        <f t="shared" si="9"/>
        <v>-2.5364616360177552E-3</v>
      </c>
      <c r="T137" s="20">
        <f t="shared" si="10"/>
        <v>34</v>
      </c>
      <c r="U137" s="27">
        <f t="shared" si="11"/>
        <v>2.2092267706302793E-2</v>
      </c>
    </row>
    <row r="138" spans="1:21" ht="14.4" x14ac:dyDescent="0.3">
      <c r="A138" s="25" t="s">
        <v>364</v>
      </c>
      <c r="B138" s="18" t="s">
        <v>365</v>
      </c>
      <c r="C138" s="17" t="s">
        <v>370</v>
      </c>
      <c r="D138" s="19" t="s">
        <v>371</v>
      </c>
      <c r="E138" s="20">
        <v>291</v>
      </c>
      <c r="F138" s="20">
        <v>292</v>
      </c>
      <c r="G138" s="20">
        <v>294</v>
      </c>
      <c r="H138" s="20">
        <v>292</v>
      </c>
      <c r="I138" s="20">
        <v>299</v>
      </c>
      <c r="J138" s="20">
        <v>302</v>
      </c>
      <c r="K138" s="20">
        <v>293</v>
      </c>
      <c r="L138" s="20">
        <v>308</v>
      </c>
      <c r="M138" s="20">
        <v>308</v>
      </c>
      <c r="N138" s="20">
        <v>308</v>
      </c>
      <c r="O138" s="20">
        <v>304</v>
      </c>
      <c r="P138" s="20">
        <v>278</v>
      </c>
      <c r="Q138" s="20">
        <v>275</v>
      </c>
      <c r="R138" s="20">
        <f t="shared" si="8"/>
        <v>-33</v>
      </c>
      <c r="S138" s="21">
        <f t="shared" si="9"/>
        <v>-0.10714285714285714</v>
      </c>
      <c r="T138" s="20">
        <f t="shared" si="10"/>
        <v>-3</v>
      </c>
      <c r="U138" s="27">
        <f t="shared" si="11"/>
        <v>-1.0791366906474821E-2</v>
      </c>
    </row>
    <row r="139" spans="1:21" ht="14.4" x14ac:dyDescent="0.3">
      <c r="A139" s="25" t="s">
        <v>364</v>
      </c>
      <c r="B139" s="18" t="s">
        <v>365</v>
      </c>
      <c r="C139" s="17" t="s">
        <v>372</v>
      </c>
      <c r="D139" s="19" t="s">
        <v>373</v>
      </c>
      <c r="E139" s="20">
        <v>236</v>
      </c>
      <c r="F139" s="20">
        <v>237</v>
      </c>
      <c r="G139" s="20">
        <v>235</v>
      </c>
      <c r="H139" s="20">
        <v>242</v>
      </c>
      <c r="I139" s="20">
        <v>226</v>
      </c>
      <c r="J139" s="20">
        <v>250</v>
      </c>
      <c r="K139" s="20">
        <v>262</v>
      </c>
      <c r="L139" s="20">
        <v>268</v>
      </c>
      <c r="M139" s="20">
        <v>249</v>
      </c>
      <c r="N139" s="20">
        <v>237</v>
      </c>
      <c r="O139" s="20">
        <v>238</v>
      </c>
      <c r="P139" s="20">
        <v>263</v>
      </c>
      <c r="Q139" s="20">
        <v>262</v>
      </c>
      <c r="R139" s="20">
        <f t="shared" si="8"/>
        <v>-6</v>
      </c>
      <c r="S139" s="21">
        <f t="shared" si="9"/>
        <v>-2.2388059701492536E-2</v>
      </c>
      <c r="T139" s="20">
        <f t="shared" si="10"/>
        <v>-1</v>
      </c>
      <c r="U139" s="27">
        <f t="shared" si="11"/>
        <v>-3.8022813688212928E-3</v>
      </c>
    </row>
    <row r="140" spans="1:21" ht="14.4" x14ac:dyDescent="0.3">
      <c r="A140" s="25" t="s">
        <v>374</v>
      </c>
      <c r="B140" s="18" t="s">
        <v>375</v>
      </c>
      <c r="C140" s="17" t="s">
        <v>376</v>
      </c>
      <c r="D140" s="19" t="s">
        <v>377</v>
      </c>
      <c r="E140" s="20">
        <v>18304</v>
      </c>
      <c r="F140" s="20">
        <v>18420</v>
      </c>
      <c r="G140" s="20">
        <v>17877</v>
      </c>
      <c r="H140" s="20">
        <v>17692</v>
      </c>
      <c r="I140" s="20">
        <v>17990</v>
      </c>
      <c r="J140" s="20">
        <v>17960</v>
      </c>
      <c r="K140" s="20">
        <v>17665</v>
      </c>
      <c r="L140" s="20">
        <v>17299</v>
      </c>
      <c r="M140" s="20">
        <v>16910</v>
      </c>
      <c r="N140" s="20">
        <v>16405</v>
      </c>
      <c r="O140" s="20">
        <v>16050</v>
      </c>
      <c r="P140" s="20">
        <v>15205</v>
      </c>
      <c r="Q140" s="20">
        <v>15134</v>
      </c>
      <c r="R140" s="20">
        <f t="shared" si="8"/>
        <v>-2165</v>
      </c>
      <c r="S140" s="21">
        <f t="shared" si="9"/>
        <v>-0.12515174287531072</v>
      </c>
      <c r="T140" s="20">
        <f t="shared" si="10"/>
        <v>-71</v>
      </c>
      <c r="U140" s="27">
        <f t="shared" si="11"/>
        <v>-4.6695166063794808E-3</v>
      </c>
    </row>
    <row r="141" spans="1:21" ht="14.4" x14ac:dyDescent="0.3">
      <c r="A141" s="25" t="s">
        <v>374</v>
      </c>
      <c r="B141" s="18" t="s">
        <v>375</v>
      </c>
      <c r="C141" s="17" t="s">
        <v>378</v>
      </c>
      <c r="D141" s="19" t="s">
        <v>379</v>
      </c>
      <c r="E141" s="20">
        <v>8929</v>
      </c>
      <c r="F141" s="20">
        <v>8836</v>
      </c>
      <c r="G141" s="20">
        <v>8971</v>
      </c>
      <c r="H141" s="20">
        <v>9107</v>
      </c>
      <c r="I141" s="20">
        <v>9257</v>
      </c>
      <c r="J141" s="20">
        <v>9310</v>
      </c>
      <c r="K141" s="20">
        <v>9582</v>
      </c>
      <c r="L141" s="20">
        <v>9648</v>
      </c>
      <c r="M141" s="20">
        <v>9861</v>
      </c>
      <c r="N141" s="20">
        <v>10033</v>
      </c>
      <c r="O141" s="20">
        <v>10555</v>
      </c>
      <c r="P141" s="20">
        <v>10320</v>
      </c>
      <c r="Q141" s="20">
        <v>10247</v>
      </c>
      <c r="R141" s="20">
        <f t="shared" si="8"/>
        <v>599</v>
      </c>
      <c r="S141" s="21">
        <f t="shared" si="9"/>
        <v>6.2085406301824214E-2</v>
      </c>
      <c r="T141" s="20">
        <f t="shared" si="10"/>
        <v>-73</v>
      </c>
      <c r="U141" s="27">
        <f t="shared" si="11"/>
        <v>-7.0736434108527131E-3</v>
      </c>
    </row>
    <row r="142" spans="1:21" ht="14.4" x14ac:dyDescent="0.3">
      <c r="A142" s="25" t="s">
        <v>380</v>
      </c>
      <c r="B142" s="18" t="s">
        <v>381</v>
      </c>
      <c r="C142" s="17" t="s">
        <v>382</v>
      </c>
      <c r="D142" s="19" t="s">
        <v>383</v>
      </c>
      <c r="E142" s="20">
        <v>707</v>
      </c>
      <c r="F142" s="20">
        <v>667</v>
      </c>
      <c r="G142" s="20">
        <v>715</v>
      </c>
      <c r="H142" s="20">
        <v>699</v>
      </c>
      <c r="I142" s="20">
        <v>710</v>
      </c>
      <c r="J142" s="20">
        <v>697</v>
      </c>
      <c r="K142" s="20">
        <v>707</v>
      </c>
      <c r="L142" s="20">
        <v>745</v>
      </c>
      <c r="M142" s="20">
        <v>742</v>
      </c>
      <c r="N142" s="20">
        <v>758</v>
      </c>
      <c r="O142" s="20">
        <v>760</v>
      </c>
      <c r="P142" s="20">
        <v>681</v>
      </c>
      <c r="Q142" s="20">
        <v>724</v>
      </c>
      <c r="R142" s="20">
        <f t="shared" si="8"/>
        <v>-21</v>
      </c>
      <c r="S142" s="21">
        <f t="shared" si="9"/>
        <v>-2.8187919463087248E-2</v>
      </c>
      <c r="T142" s="20">
        <f t="shared" si="10"/>
        <v>43</v>
      </c>
      <c r="U142" s="27">
        <f t="shared" si="11"/>
        <v>6.3142437591776804E-2</v>
      </c>
    </row>
    <row r="143" spans="1:21" ht="14.4" x14ac:dyDescent="0.3">
      <c r="A143" s="25" t="s">
        <v>380</v>
      </c>
      <c r="B143" s="18" t="s">
        <v>381</v>
      </c>
      <c r="C143" s="17" t="s">
        <v>384</v>
      </c>
      <c r="D143" s="19" t="s">
        <v>385</v>
      </c>
      <c r="E143" s="20">
        <v>505</v>
      </c>
      <c r="F143" s="20">
        <v>480</v>
      </c>
      <c r="G143" s="20">
        <v>525</v>
      </c>
      <c r="H143" s="20">
        <v>561</v>
      </c>
      <c r="I143" s="20">
        <v>555</v>
      </c>
      <c r="J143" s="20">
        <v>542</v>
      </c>
      <c r="K143" s="20">
        <v>546</v>
      </c>
      <c r="L143" s="20">
        <v>536</v>
      </c>
      <c r="M143" s="20">
        <v>512</v>
      </c>
      <c r="N143" s="20">
        <v>509</v>
      </c>
      <c r="O143" s="20">
        <v>518</v>
      </c>
      <c r="P143" s="20">
        <v>493</v>
      </c>
      <c r="Q143" s="20">
        <v>494</v>
      </c>
      <c r="R143" s="20">
        <f t="shared" si="8"/>
        <v>-42</v>
      </c>
      <c r="S143" s="21">
        <f t="shared" si="9"/>
        <v>-7.8358208955223885E-2</v>
      </c>
      <c r="T143" s="20">
        <f t="shared" si="10"/>
        <v>1</v>
      </c>
      <c r="U143" s="27">
        <f t="shared" si="11"/>
        <v>2.0283975659229209E-3</v>
      </c>
    </row>
    <row r="144" spans="1:21" ht="14.4" x14ac:dyDescent="0.3">
      <c r="A144" s="25" t="s">
        <v>386</v>
      </c>
      <c r="B144" s="18" t="s">
        <v>387</v>
      </c>
      <c r="C144" s="17" t="s">
        <v>388</v>
      </c>
      <c r="D144" s="19" t="s">
        <v>389</v>
      </c>
      <c r="E144" s="20">
        <v>597</v>
      </c>
      <c r="F144" s="20">
        <v>567</v>
      </c>
      <c r="G144" s="20">
        <v>522</v>
      </c>
      <c r="H144" s="20">
        <v>475</v>
      </c>
      <c r="I144" s="20">
        <v>443</v>
      </c>
      <c r="J144" s="20">
        <v>417</v>
      </c>
      <c r="K144" s="20">
        <v>426</v>
      </c>
      <c r="L144" s="20">
        <v>440</v>
      </c>
      <c r="M144" s="20">
        <v>411</v>
      </c>
      <c r="N144" s="20">
        <v>412</v>
      </c>
      <c r="O144" s="20">
        <v>421</v>
      </c>
      <c r="P144" s="20">
        <v>382</v>
      </c>
      <c r="Q144" s="20">
        <v>403</v>
      </c>
      <c r="R144" s="20">
        <f t="shared" si="8"/>
        <v>-37</v>
      </c>
      <c r="S144" s="21">
        <f t="shared" si="9"/>
        <v>-8.4090909090909091E-2</v>
      </c>
      <c r="T144" s="20">
        <f t="shared" si="10"/>
        <v>21</v>
      </c>
      <c r="U144" s="27">
        <f t="shared" si="11"/>
        <v>5.4973821989528798E-2</v>
      </c>
    </row>
    <row r="145" spans="1:21" ht="14.4" x14ac:dyDescent="0.3">
      <c r="A145" s="25" t="s">
        <v>386</v>
      </c>
      <c r="B145" s="18" t="s">
        <v>387</v>
      </c>
      <c r="C145" s="17" t="s">
        <v>390</v>
      </c>
      <c r="D145" s="19" t="s">
        <v>391</v>
      </c>
      <c r="E145" s="20">
        <v>1181</v>
      </c>
      <c r="F145" s="20">
        <v>1172</v>
      </c>
      <c r="G145" s="20">
        <v>1198</v>
      </c>
      <c r="H145" s="20">
        <v>1139</v>
      </c>
      <c r="I145" s="20">
        <v>1128</v>
      </c>
      <c r="J145" s="20">
        <v>1130</v>
      </c>
      <c r="K145" s="20">
        <v>1187</v>
      </c>
      <c r="L145" s="20">
        <v>1173</v>
      </c>
      <c r="M145" s="20">
        <v>1153</v>
      </c>
      <c r="N145" s="20">
        <v>1157</v>
      </c>
      <c r="O145" s="20">
        <v>1168</v>
      </c>
      <c r="P145" s="20">
        <v>1164</v>
      </c>
      <c r="Q145" s="20">
        <v>1074</v>
      </c>
      <c r="R145" s="20">
        <f t="shared" si="8"/>
        <v>-99</v>
      </c>
      <c r="S145" s="21">
        <f t="shared" si="9"/>
        <v>-8.4398976982097182E-2</v>
      </c>
      <c r="T145" s="20">
        <f t="shared" si="10"/>
        <v>-90</v>
      </c>
      <c r="U145" s="27">
        <f t="shared" si="11"/>
        <v>-7.7319587628865982E-2</v>
      </c>
    </row>
    <row r="146" spans="1:21" ht="14.4" x14ac:dyDescent="0.3">
      <c r="A146" s="25" t="s">
        <v>386</v>
      </c>
      <c r="B146" s="18" t="s">
        <v>387</v>
      </c>
      <c r="C146" s="17" t="s">
        <v>392</v>
      </c>
      <c r="D146" s="19" t="s">
        <v>393</v>
      </c>
      <c r="E146" s="20">
        <v>484</v>
      </c>
      <c r="F146" s="20">
        <v>478</v>
      </c>
      <c r="G146" s="20">
        <v>453</v>
      </c>
      <c r="H146" s="20">
        <v>449</v>
      </c>
      <c r="I146" s="20">
        <v>447</v>
      </c>
      <c r="J146" s="20">
        <v>424</v>
      </c>
      <c r="K146" s="20">
        <v>406</v>
      </c>
      <c r="L146" s="20">
        <v>376</v>
      </c>
      <c r="M146" s="20">
        <v>370</v>
      </c>
      <c r="N146" s="20">
        <v>347</v>
      </c>
      <c r="O146" s="20">
        <v>354</v>
      </c>
      <c r="P146" s="20">
        <v>330</v>
      </c>
      <c r="Q146" s="20">
        <v>330</v>
      </c>
      <c r="R146" s="20">
        <f t="shared" si="8"/>
        <v>-46</v>
      </c>
      <c r="S146" s="21">
        <f t="shared" si="9"/>
        <v>-0.12234042553191489</v>
      </c>
      <c r="T146" s="20">
        <f t="shared" si="10"/>
        <v>0</v>
      </c>
      <c r="U146" s="27">
        <f t="shared" si="11"/>
        <v>0</v>
      </c>
    </row>
    <row r="147" spans="1:21" ht="14.4" x14ac:dyDescent="0.3">
      <c r="A147" s="25" t="s">
        <v>394</v>
      </c>
      <c r="B147" s="18" t="s">
        <v>395</v>
      </c>
      <c r="C147" s="17" t="s">
        <v>396</v>
      </c>
      <c r="D147" s="19" t="s">
        <v>397</v>
      </c>
      <c r="E147" s="20">
        <v>438</v>
      </c>
      <c r="F147" s="20">
        <v>420</v>
      </c>
      <c r="G147" s="20">
        <v>389</v>
      </c>
      <c r="H147" s="20">
        <v>406</v>
      </c>
      <c r="I147" s="20">
        <v>415</v>
      </c>
      <c r="J147" s="20">
        <v>414</v>
      </c>
      <c r="K147" s="20">
        <v>403</v>
      </c>
      <c r="L147" s="20">
        <v>416</v>
      </c>
      <c r="M147" s="20">
        <v>443</v>
      </c>
      <c r="N147" s="20">
        <v>435</v>
      </c>
      <c r="O147" s="20">
        <v>420</v>
      </c>
      <c r="P147" s="20">
        <v>384</v>
      </c>
      <c r="Q147" s="20">
        <v>436</v>
      </c>
      <c r="R147" s="20">
        <f t="shared" si="8"/>
        <v>20</v>
      </c>
      <c r="S147" s="21">
        <f t="shared" si="9"/>
        <v>4.807692307692308E-2</v>
      </c>
      <c r="T147" s="20">
        <f t="shared" si="10"/>
        <v>52</v>
      </c>
      <c r="U147" s="27">
        <f t="shared" si="11"/>
        <v>0.13541666666666666</v>
      </c>
    </row>
    <row r="148" spans="1:21" ht="14.4" x14ac:dyDescent="0.3">
      <c r="A148" s="25" t="s">
        <v>394</v>
      </c>
      <c r="B148" s="18" t="s">
        <v>395</v>
      </c>
      <c r="C148" s="17" t="s">
        <v>398</v>
      </c>
      <c r="D148" s="19" t="s">
        <v>399</v>
      </c>
      <c r="E148" s="20">
        <v>2152</v>
      </c>
      <c r="F148" s="20">
        <v>2233</v>
      </c>
      <c r="G148" s="20">
        <v>2282</v>
      </c>
      <c r="H148" s="20">
        <v>2320</v>
      </c>
      <c r="I148" s="20">
        <v>2401</v>
      </c>
      <c r="J148" s="20">
        <v>2468</v>
      </c>
      <c r="K148" s="20">
        <v>2563</v>
      </c>
      <c r="L148" s="20">
        <v>2580</v>
      </c>
      <c r="M148" s="20">
        <v>2659</v>
      </c>
      <c r="N148" s="20">
        <v>2674</v>
      </c>
      <c r="O148" s="20">
        <v>2653</v>
      </c>
      <c r="P148" s="20">
        <v>2567</v>
      </c>
      <c r="Q148" s="20">
        <v>2640</v>
      </c>
      <c r="R148" s="20">
        <f t="shared" si="8"/>
        <v>60</v>
      </c>
      <c r="S148" s="21">
        <f t="shared" si="9"/>
        <v>2.3255813953488372E-2</v>
      </c>
      <c r="T148" s="20">
        <f t="shared" si="10"/>
        <v>73</v>
      </c>
      <c r="U148" s="27">
        <f t="shared" si="11"/>
        <v>2.8437865212310089E-2</v>
      </c>
    </row>
    <row r="149" spans="1:21" ht="14.4" x14ac:dyDescent="0.3">
      <c r="A149" s="25" t="s">
        <v>394</v>
      </c>
      <c r="B149" s="18" t="s">
        <v>395</v>
      </c>
      <c r="C149" s="17" t="s">
        <v>400</v>
      </c>
      <c r="D149" s="19" t="s">
        <v>401</v>
      </c>
      <c r="E149" s="20">
        <v>435</v>
      </c>
      <c r="F149" s="20">
        <v>409</v>
      </c>
      <c r="G149" s="20">
        <v>390</v>
      </c>
      <c r="H149" s="20">
        <v>419</v>
      </c>
      <c r="I149" s="20">
        <v>407</v>
      </c>
      <c r="J149" s="20">
        <v>391</v>
      </c>
      <c r="K149" s="20">
        <v>348</v>
      </c>
      <c r="L149" s="20">
        <v>353</v>
      </c>
      <c r="M149" s="20">
        <v>359</v>
      </c>
      <c r="N149" s="20">
        <v>346</v>
      </c>
      <c r="O149" s="20">
        <v>325</v>
      </c>
      <c r="P149" s="20">
        <v>307</v>
      </c>
      <c r="Q149" s="20">
        <v>339</v>
      </c>
      <c r="R149" s="20">
        <f t="shared" si="8"/>
        <v>-14</v>
      </c>
      <c r="S149" s="21">
        <f t="shared" si="9"/>
        <v>-3.9660056657223795E-2</v>
      </c>
      <c r="T149" s="20">
        <f t="shared" si="10"/>
        <v>32</v>
      </c>
      <c r="U149" s="27">
        <f t="shared" si="11"/>
        <v>0.10423452768729642</v>
      </c>
    </row>
    <row r="150" spans="1:21" ht="14.4" x14ac:dyDescent="0.3">
      <c r="A150" s="25" t="s">
        <v>402</v>
      </c>
      <c r="B150" s="18" t="s">
        <v>403</v>
      </c>
      <c r="C150" s="17" t="s">
        <v>404</v>
      </c>
      <c r="D150" s="19" t="s">
        <v>405</v>
      </c>
      <c r="E150" s="20">
        <v>128</v>
      </c>
      <c r="F150" s="20">
        <v>120</v>
      </c>
      <c r="G150" s="20">
        <v>121</v>
      </c>
      <c r="H150" s="20">
        <v>120</v>
      </c>
      <c r="I150" s="20">
        <v>135</v>
      </c>
      <c r="J150" s="20">
        <v>138</v>
      </c>
      <c r="K150" s="20">
        <v>134</v>
      </c>
      <c r="L150" s="20">
        <v>132</v>
      </c>
      <c r="M150" s="20">
        <v>125</v>
      </c>
      <c r="N150" s="20">
        <v>137</v>
      </c>
      <c r="O150" s="20">
        <v>170</v>
      </c>
      <c r="P150" s="20">
        <v>173</v>
      </c>
      <c r="Q150" s="20">
        <v>185</v>
      </c>
      <c r="R150" s="20">
        <f t="shared" si="8"/>
        <v>53</v>
      </c>
      <c r="S150" s="21">
        <f t="shared" si="9"/>
        <v>0.40151515151515149</v>
      </c>
      <c r="T150" s="20">
        <f t="shared" si="10"/>
        <v>12</v>
      </c>
      <c r="U150" s="27">
        <f t="shared" si="11"/>
        <v>6.9364161849710976E-2</v>
      </c>
    </row>
    <row r="151" spans="1:21" ht="14.4" x14ac:dyDescent="0.3">
      <c r="A151" s="25" t="s">
        <v>402</v>
      </c>
      <c r="B151" s="18" t="s">
        <v>403</v>
      </c>
      <c r="C151" s="17" t="s">
        <v>406</v>
      </c>
      <c r="D151" s="19" t="s">
        <v>407</v>
      </c>
      <c r="E151" s="20">
        <v>223</v>
      </c>
      <c r="F151" s="20">
        <v>206</v>
      </c>
      <c r="G151" s="20">
        <v>216</v>
      </c>
      <c r="H151" s="20">
        <v>210</v>
      </c>
      <c r="I151" s="20">
        <v>189</v>
      </c>
      <c r="J151" s="20">
        <v>196</v>
      </c>
      <c r="K151" s="20">
        <v>210</v>
      </c>
      <c r="L151" s="20">
        <v>201</v>
      </c>
      <c r="M151" s="20">
        <v>232</v>
      </c>
      <c r="N151" s="20">
        <v>223</v>
      </c>
      <c r="O151" s="20">
        <v>227</v>
      </c>
      <c r="P151" s="20">
        <v>227</v>
      </c>
      <c r="Q151" s="20">
        <v>217</v>
      </c>
      <c r="R151" s="20">
        <f t="shared" si="8"/>
        <v>16</v>
      </c>
      <c r="S151" s="21">
        <f t="shared" si="9"/>
        <v>7.9601990049751242E-2</v>
      </c>
      <c r="T151" s="20">
        <f t="shared" si="10"/>
        <v>-10</v>
      </c>
      <c r="U151" s="27">
        <f t="shared" si="11"/>
        <v>-4.405286343612335E-2</v>
      </c>
    </row>
    <row r="152" spans="1:21" ht="14.4" x14ac:dyDescent="0.3">
      <c r="A152" s="25" t="s">
        <v>402</v>
      </c>
      <c r="B152" s="18" t="s">
        <v>403</v>
      </c>
      <c r="C152" s="17" t="s">
        <v>408</v>
      </c>
      <c r="D152" s="19" t="s">
        <v>409</v>
      </c>
      <c r="E152" s="20">
        <v>605</v>
      </c>
      <c r="F152" s="20">
        <v>580</v>
      </c>
      <c r="G152" s="20">
        <v>612</v>
      </c>
      <c r="H152" s="20">
        <v>623</v>
      </c>
      <c r="I152" s="20">
        <v>657</v>
      </c>
      <c r="J152" s="20">
        <v>649</v>
      </c>
      <c r="K152" s="20">
        <v>648</v>
      </c>
      <c r="L152" s="20">
        <v>635</v>
      </c>
      <c r="M152" s="20">
        <v>626</v>
      </c>
      <c r="N152" s="20">
        <v>639</v>
      </c>
      <c r="O152" s="20">
        <v>606</v>
      </c>
      <c r="P152" s="20">
        <v>595</v>
      </c>
      <c r="Q152" s="20">
        <v>617</v>
      </c>
      <c r="R152" s="20">
        <f t="shared" si="8"/>
        <v>-18</v>
      </c>
      <c r="S152" s="21">
        <f t="shared" si="9"/>
        <v>-2.8346456692913385E-2</v>
      </c>
      <c r="T152" s="20">
        <f t="shared" si="10"/>
        <v>22</v>
      </c>
      <c r="U152" s="27">
        <f t="shared" si="11"/>
        <v>3.6974789915966387E-2</v>
      </c>
    </row>
    <row r="153" spans="1:21" ht="14.4" x14ac:dyDescent="0.3">
      <c r="A153" s="25" t="s">
        <v>410</v>
      </c>
      <c r="B153" s="18" t="s">
        <v>411</v>
      </c>
      <c r="C153" s="17" t="s">
        <v>412</v>
      </c>
      <c r="D153" s="19" t="s">
        <v>413</v>
      </c>
      <c r="E153" s="20">
        <v>66</v>
      </c>
      <c r="F153" s="20">
        <v>65</v>
      </c>
      <c r="G153" s="20">
        <v>65</v>
      </c>
      <c r="H153" s="20">
        <v>62</v>
      </c>
      <c r="I153" s="20">
        <v>64</v>
      </c>
      <c r="J153" s="20">
        <v>62</v>
      </c>
      <c r="K153" s="20">
        <v>74</v>
      </c>
      <c r="L153" s="20">
        <v>80</v>
      </c>
      <c r="M153" s="20">
        <v>68</v>
      </c>
      <c r="N153" s="20">
        <v>69</v>
      </c>
      <c r="O153" s="20">
        <v>81</v>
      </c>
      <c r="P153" s="20">
        <v>83</v>
      </c>
      <c r="Q153" s="20">
        <v>86</v>
      </c>
      <c r="R153" s="20">
        <f t="shared" si="8"/>
        <v>6</v>
      </c>
      <c r="S153" s="21">
        <f t="shared" si="9"/>
        <v>7.4999999999999997E-2</v>
      </c>
      <c r="T153" s="20">
        <f t="shared" si="10"/>
        <v>3</v>
      </c>
      <c r="U153" s="27">
        <f t="shared" si="11"/>
        <v>3.614457831325301E-2</v>
      </c>
    </row>
    <row r="154" spans="1:21" ht="14.4" x14ac:dyDescent="0.3">
      <c r="A154" s="25" t="s">
        <v>414</v>
      </c>
      <c r="B154" s="18" t="s">
        <v>415</v>
      </c>
      <c r="C154" s="17" t="s">
        <v>416</v>
      </c>
      <c r="D154" s="19" t="s">
        <v>417</v>
      </c>
      <c r="E154" s="20">
        <v>699</v>
      </c>
      <c r="F154" s="20">
        <v>697</v>
      </c>
      <c r="G154" s="20">
        <v>752</v>
      </c>
      <c r="H154" s="20">
        <v>806</v>
      </c>
      <c r="I154" s="20">
        <v>842</v>
      </c>
      <c r="J154" s="20">
        <v>898</v>
      </c>
      <c r="K154" s="20">
        <v>935</v>
      </c>
      <c r="L154" s="20">
        <v>900</v>
      </c>
      <c r="M154" s="20">
        <v>902</v>
      </c>
      <c r="N154" s="20">
        <v>911</v>
      </c>
      <c r="O154" s="20">
        <v>885</v>
      </c>
      <c r="P154" s="20">
        <v>867</v>
      </c>
      <c r="Q154" s="20">
        <v>876</v>
      </c>
      <c r="R154" s="20">
        <f t="shared" si="8"/>
        <v>-24</v>
      </c>
      <c r="S154" s="21">
        <f t="shared" si="9"/>
        <v>-2.6666666666666668E-2</v>
      </c>
      <c r="T154" s="20">
        <f t="shared" si="10"/>
        <v>9</v>
      </c>
      <c r="U154" s="27">
        <f t="shared" si="11"/>
        <v>1.0380622837370242E-2</v>
      </c>
    </row>
    <row r="155" spans="1:21" ht="14.4" x14ac:dyDescent="0.3">
      <c r="A155" s="25" t="s">
        <v>414</v>
      </c>
      <c r="B155" s="18" t="s">
        <v>415</v>
      </c>
      <c r="C155" s="17" t="s">
        <v>418</v>
      </c>
      <c r="D155" s="19" t="s">
        <v>419</v>
      </c>
      <c r="E155" s="20">
        <v>274</v>
      </c>
      <c r="F155" s="20">
        <v>257</v>
      </c>
      <c r="G155" s="20">
        <v>280</v>
      </c>
      <c r="H155" s="20">
        <v>275</v>
      </c>
      <c r="I155" s="20">
        <v>272</v>
      </c>
      <c r="J155" s="20">
        <v>287</v>
      </c>
      <c r="K155" s="20">
        <v>267</v>
      </c>
      <c r="L155" s="20">
        <v>243</v>
      </c>
      <c r="M155" s="20">
        <v>239</v>
      </c>
      <c r="N155" s="20">
        <v>203</v>
      </c>
      <c r="O155" s="20">
        <v>199</v>
      </c>
      <c r="P155" s="20">
        <v>181</v>
      </c>
      <c r="Q155" s="20">
        <v>199</v>
      </c>
      <c r="R155" s="20">
        <f t="shared" si="8"/>
        <v>-44</v>
      </c>
      <c r="S155" s="21">
        <f t="shared" si="9"/>
        <v>-0.18106995884773663</v>
      </c>
      <c r="T155" s="20">
        <f t="shared" si="10"/>
        <v>18</v>
      </c>
      <c r="U155" s="27">
        <f t="shared" si="11"/>
        <v>9.9447513812154692E-2</v>
      </c>
    </row>
    <row r="156" spans="1:21" ht="14.4" x14ac:dyDescent="0.3">
      <c r="A156" s="25" t="s">
        <v>420</v>
      </c>
      <c r="B156" s="18" t="s">
        <v>421</v>
      </c>
      <c r="C156" s="17" t="s">
        <v>422</v>
      </c>
      <c r="D156" s="19" t="s">
        <v>423</v>
      </c>
      <c r="E156" s="20">
        <v>1237</v>
      </c>
      <c r="F156" s="20">
        <v>1787</v>
      </c>
      <c r="G156" s="20">
        <v>888</v>
      </c>
      <c r="H156" s="20">
        <v>1154</v>
      </c>
      <c r="I156" s="20">
        <v>955</v>
      </c>
      <c r="J156" s="20">
        <v>794</v>
      </c>
      <c r="K156" s="20">
        <v>659</v>
      </c>
      <c r="L156" s="20">
        <v>633</v>
      </c>
      <c r="M156" s="20">
        <v>520</v>
      </c>
      <c r="N156" s="20">
        <v>548</v>
      </c>
      <c r="O156" s="20">
        <v>829</v>
      </c>
      <c r="P156" s="20">
        <v>1021</v>
      </c>
      <c r="Q156" s="20">
        <v>775</v>
      </c>
      <c r="R156" s="20">
        <f t="shared" si="8"/>
        <v>142</v>
      </c>
      <c r="S156" s="21">
        <f t="shared" si="9"/>
        <v>0.22432859399684044</v>
      </c>
      <c r="T156" s="20">
        <f t="shared" si="10"/>
        <v>-246</v>
      </c>
      <c r="U156" s="27">
        <f t="shared" si="11"/>
        <v>-0.24094025465230168</v>
      </c>
    </row>
    <row r="157" spans="1:21" ht="28.8" x14ac:dyDescent="0.3">
      <c r="A157" s="25" t="s">
        <v>420</v>
      </c>
      <c r="B157" s="18" t="s">
        <v>421</v>
      </c>
      <c r="C157" s="17" t="s">
        <v>424</v>
      </c>
      <c r="D157" s="19" t="s">
        <v>425</v>
      </c>
      <c r="E157" s="20">
        <v>115</v>
      </c>
      <c r="F157" s="20">
        <v>120</v>
      </c>
      <c r="G157" s="20">
        <v>121</v>
      </c>
      <c r="H157" s="20">
        <v>114</v>
      </c>
      <c r="I157" s="20">
        <v>109</v>
      </c>
      <c r="J157" s="20">
        <v>106</v>
      </c>
      <c r="K157" s="20">
        <v>132</v>
      </c>
      <c r="L157" s="20">
        <v>119</v>
      </c>
      <c r="M157" s="20">
        <v>117</v>
      </c>
      <c r="N157" s="20">
        <v>136</v>
      </c>
      <c r="O157" s="20">
        <v>139</v>
      </c>
      <c r="P157" s="20">
        <v>123</v>
      </c>
      <c r="Q157" s="20">
        <v>133</v>
      </c>
      <c r="R157" s="20">
        <f t="shared" si="8"/>
        <v>14</v>
      </c>
      <c r="S157" s="21">
        <f t="shared" si="9"/>
        <v>0.11764705882352941</v>
      </c>
      <c r="T157" s="20">
        <f t="shared" si="10"/>
        <v>10</v>
      </c>
      <c r="U157" s="27">
        <f t="shared" si="11"/>
        <v>8.1300813008130079E-2</v>
      </c>
    </row>
    <row r="158" spans="1:21" ht="14.4" x14ac:dyDescent="0.3">
      <c r="A158" s="25" t="s">
        <v>426</v>
      </c>
      <c r="B158" s="18" t="s">
        <v>427</v>
      </c>
      <c r="C158" s="17" t="s">
        <v>428</v>
      </c>
      <c r="D158" s="19" t="s">
        <v>429</v>
      </c>
      <c r="E158" s="20">
        <v>3089</v>
      </c>
      <c r="F158" s="20">
        <v>3124</v>
      </c>
      <c r="G158" s="20">
        <v>3151</v>
      </c>
      <c r="H158" s="20">
        <v>3156</v>
      </c>
      <c r="I158" s="20">
        <v>3287</v>
      </c>
      <c r="J158" s="20">
        <v>3345</v>
      </c>
      <c r="K158" s="20">
        <v>3506</v>
      </c>
      <c r="L158" s="20">
        <v>3557</v>
      </c>
      <c r="M158" s="20">
        <v>3592</v>
      </c>
      <c r="N158" s="20">
        <v>3577</v>
      </c>
      <c r="O158" s="20">
        <v>3582</v>
      </c>
      <c r="P158" s="20">
        <v>3454</v>
      </c>
      <c r="Q158" s="20">
        <v>3620</v>
      </c>
      <c r="R158" s="20">
        <f t="shared" si="8"/>
        <v>63</v>
      </c>
      <c r="S158" s="21">
        <f t="shared" si="9"/>
        <v>1.7711554680910881E-2</v>
      </c>
      <c r="T158" s="20">
        <f t="shared" si="10"/>
        <v>166</v>
      </c>
      <c r="U158" s="27">
        <f t="shared" si="11"/>
        <v>4.8060220034742328E-2</v>
      </c>
    </row>
    <row r="159" spans="1:21" ht="14.4" x14ac:dyDescent="0.3">
      <c r="A159" s="25" t="s">
        <v>430</v>
      </c>
      <c r="B159" s="18" t="s">
        <v>431</v>
      </c>
      <c r="C159" s="17" t="s">
        <v>432</v>
      </c>
      <c r="D159" s="19" t="s">
        <v>433</v>
      </c>
      <c r="E159" s="20">
        <v>469</v>
      </c>
      <c r="F159" s="20">
        <v>441</v>
      </c>
      <c r="G159" s="20">
        <v>404</v>
      </c>
      <c r="H159" s="20">
        <v>377</v>
      </c>
      <c r="I159" s="20">
        <v>379</v>
      </c>
      <c r="J159" s="20">
        <v>384</v>
      </c>
      <c r="K159" s="20">
        <v>357</v>
      </c>
      <c r="L159" s="20">
        <v>374</v>
      </c>
      <c r="M159" s="20">
        <v>367</v>
      </c>
      <c r="N159" s="20">
        <v>372</v>
      </c>
      <c r="O159" s="20">
        <v>367</v>
      </c>
      <c r="P159" s="20">
        <v>336</v>
      </c>
      <c r="Q159" s="20">
        <v>352</v>
      </c>
      <c r="R159" s="20">
        <f t="shared" si="8"/>
        <v>-22</v>
      </c>
      <c r="S159" s="21">
        <f t="shared" si="9"/>
        <v>-5.8823529411764705E-2</v>
      </c>
      <c r="T159" s="20">
        <f t="shared" si="10"/>
        <v>16</v>
      </c>
      <c r="U159" s="27">
        <f t="shared" si="11"/>
        <v>4.7619047619047616E-2</v>
      </c>
    </row>
    <row r="160" spans="1:21" ht="14.4" x14ac:dyDescent="0.3">
      <c r="A160" s="25" t="s">
        <v>430</v>
      </c>
      <c r="B160" s="18" t="s">
        <v>431</v>
      </c>
      <c r="C160" s="17" t="s">
        <v>434</v>
      </c>
      <c r="D160" s="19" t="s">
        <v>435</v>
      </c>
      <c r="E160" s="20">
        <v>2797</v>
      </c>
      <c r="F160" s="20">
        <v>2752</v>
      </c>
      <c r="G160" s="20">
        <v>2753</v>
      </c>
      <c r="H160" s="20">
        <v>2617</v>
      </c>
      <c r="I160" s="20">
        <v>2586</v>
      </c>
      <c r="J160" s="20">
        <v>2495</v>
      </c>
      <c r="K160" s="20">
        <v>2498</v>
      </c>
      <c r="L160" s="20">
        <v>2480</v>
      </c>
      <c r="M160" s="20">
        <v>2502</v>
      </c>
      <c r="N160" s="20">
        <v>2380</v>
      </c>
      <c r="O160" s="20">
        <v>2284</v>
      </c>
      <c r="P160" s="20">
        <v>2055</v>
      </c>
      <c r="Q160" s="20">
        <v>1832</v>
      </c>
      <c r="R160" s="20">
        <f t="shared" si="8"/>
        <v>-648</v>
      </c>
      <c r="S160" s="21">
        <f t="shared" si="9"/>
        <v>-0.26129032258064516</v>
      </c>
      <c r="T160" s="20">
        <f t="shared" si="10"/>
        <v>-223</v>
      </c>
      <c r="U160" s="27">
        <f t="shared" si="11"/>
        <v>-0.10851581508515815</v>
      </c>
    </row>
    <row r="161" spans="1:21" ht="14.4" x14ac:dyDescent="0.3">
      <c r="A161" s="25" t="s">
        <v>436</v>
      </c>
      <c r="B161" s="18" t="s">
        <v>437</v>
      </c>
      <c r="C161" s="17" t="s">
        <v>438</v>
      </c>
      <c r="D161" s="19" t="s">
        <v>439</v>
      </c>
      <c r="E161" s="20">
        <v>384</v>
      </c>
      <c r="F161" s="20">
        <v>381</v>
      </c>
      <c r="G161" s="20">
        <v>359</v>
      </c>
      <c r="H161" s="20">
        <v>354</v>
      </c>
      <c r="I161" s="20">
        <v>358</v>
      </c>
      <c r="J161" s="20">
        <v>357</v>
      </c>
      <c r="K161" s="20">
        <v>351</v>
      </c>
      <c r="L161" s="20">
        <v>378</v>
      </c>
      <c r="M161" s="20">
        <v>372</v>
      </c>
      <c r="N161" s="20">
        <v>379</v>
      </c>
      <c r="O161" s="20">
        <v>371</v>
      </c>
      <c r="P161" s="20">
        <v>392</v>
      </c>
      <c r="Q161" s="20">
        <v>411</v>
      </c>
      <c r="R161" s="20">
        <f t="shared" si="8"/>
        <v>33</v>
      </c>
      <c r="S161" s="21">
        <f t="shared" si="9"/>
        <v>8.7301587301587297E-2</v>
      </c>
      <c r="T161" s="20">
        <f t="shared" si="10"/>
        <v>19</v>
      </c>
      <c r="U161" s="27">
        <f t="shared" si="11"/>
        <v>4.8469387755102039E-2</v>
      </c>
    </row>
    <row r="162" spans="1:21" ht="14.4" x14ac:dyDescent="0.3">
      <c r="A162" s="25" t="s">
        <v>436</v>
      </c>
      <c r="B162" s="18" t="s">
        <v>437</v>
      </c>
      <c r="C162" s="17" t="s">
        <v>440</v>
      </c>
      <c r="D162" s="19" t="s">
        <v>441</v>
      </c>
      <c r="E162" s="20">
        <v>113</v>
      </c>
      <c r="F162" s="20">
        <v>111</v>
      </c>
      <c r="G162" s="20">
        <v>104</v>
      </c>
      <c r="H162" s="20">
        <v>108</v>
      </c>
      <c r="I162" s="20">
        <v>114</v>
      </c>
      <c r="J162" s="20">
        <v>107</v>
      </c>
      <c r="K162" s="20">
        <v>103</v>
      </c>
      <c r="L162" s="20">
        <v>97</v>
      </c>
      <c r="M162" s="20">
        <v>101</v>
      </c>
      <c r="N162" s="20">
        <v>117</v>
      </c>
      <c r="O162" s="20">
        <v>114</v>
      </c>
      <c r="P162" s="20">
        <v>98</v>
      </c>
      <c r="Q162" s="20">
        <v>101</v>
      </c>
      <c r="R162" s="20">
        <f t="shared" si="8"/>
        <v>4</v>
      </c>
      <c r="S162" s="21">
        <f t="shared" si="9"/>
        <v>4.1237113402061855E-2</v>
      </c>
      <c r="T162" s="20">
        <f t="shared" si="10"/>
        <v>3</v>
      </c>
      <c r="U162" s="27">
        <f t="shared" si="11"/>
        <v>3.0612244897959183E-2</v>
      </c>
    </row>
    <row r="163" spans="1:21" ht="14.4" x14ac:dyDescent="0.3">
      <c r="A163" s="25" t="s">
        <v>436</v>
      </c>
      <c r="B163" s="18" t="s">
        <v>437</v>
      </c>
      <c r="C163" s="17" t="s">
        <v>442</v>
      </c>
      <c r="D163" s="19" t="s">
        <v>443</v>
      </c>
      <c r="E163" s="20">
        <v>201</v>
      </c>
      <c r="F163" s="20">
        <v>209</v>
      </c>
      <c r="G163" s="20">
        <v>191</v>
      </c>
      <c r="H163" s="20">
        <v>200</v>
      </c>
      <c r="I163" s="20">
        <v>205</v>
      </c>
      <c r="J163" s="20">
        <v>226</v>
      </c>
      <c r="K163" s="20">
        <v>239</v>
      </c>
      <c r="L163" s="20">
        <v>242</v>
      </c>
      <c r="M163" s="20">
        <v>243</v>
      </c>
      <c r="N163" s="20">
        <v>227</v>
      </c>
      <c r="O163" s="20">
        <v>216</v>
      </c>
      <c r="P163" s="20">
        <v>224</v>
      </c>
      <c r="Q163" s="20">
        <v>211</v>
      </c>
      <c r="R163" s="20">
        <f t="shared" si="8"/>
        <v>-31</v>
      </c>
      <c r="S163" s="21">
        <f t="shared" si="9"/>
        <v>-0.128099173553719</v>
      </c>
      <c r="T163" s="20">
        <f t="shared" si="10"/>
        <v>-13</v>
      </c>
      <c r="U163" s="27">
        <f t="shared" si="11"/>
        <v>-5.8035714285714288E-2</v>
      </c>
    </row>
    <row r="164" spans="1:21" ht="14.4" x14ac:dyDescent="0.3">
      <c r="A164" s="25" t="s">
        <v>436</v>
      </c>
      <c r="B164" s="18" t="s">
        <v>437</v>
      </c>
      <c r="C164" s="17" t="s">
        <v>444</v>
      </c>
      <c r="D164" s="19" t="s">
        <v>445</v>
      </c>
      <c r="E164" s="20">
        <v>118</v>
      </c>
      <c r="F164" s="20">
        <v>104</v>
      </c>
      <c r="G164" s="20">
        <v>112</v>
      </c>
      <c r="H164" s="20">
        <v>116</v>
      </c>
      <c r="I164" s="20">
        <v>121</v>
      </c>
      <c r="J164" s="20">
        <v>106</v>
      </c>
      <c r="K164" s="20">
        <v>103</v>
      </c>
      <c r="L164" s="20">
        <v>115</v>
      </c>
      <c r="M164" s="20">
        <v>119</v>
      </c>
      <c r="N164" s="20">
        <v>121</v>
      </c>
      <c r="O164" s="20">
        <v>130</v>
      </c>
      <c r="P164" s="20">
        <v>141</v>
      </c>
      <c r="Q164" s="20">
        <v>125</v>
      </c>
      <c r="R164" s="20">
        <f t="shared" si="8"/>
        <v>10</v>
      </c>
      <c r="S164" s="21">
        <f t="shared" si="9"/>
        <v>8.6956521739130432E-2</v>
      </c>
      <c r="T164" s="20">
        <f t="shared" si="10"/>
        <v>-16</v>
      </c>
      <c r="U164" s="27">
        <f t="shared" si="11"/>
        <v>-0.11347517730496454</v>
      </c>
    </row>
    <row r="165" spans="1:21" ht="14.4" x14ac:dyDescent="0.3">
      <c r="A165" s="25" t="s">
        <v>436</v>
      </c>
      <c r="B165" s="18" t="s">
        <v>437</v>
      </c>
      <c r="C165" s="17" t="s">
        <v>446</v>
      </c>
      <c r="D165" s="19" t="s">
        <v>447</v>
      </c>
      <c r="E165" s="20">
        <v>105</v>
      </c>
      <c r="F165" s="20">
        <v>113</v>
      </c>
      <c r="G165" s="20">
        <v>105</v>
      </c>
      <c r="H165" s="20">
        <v>93</v>
      </c>
      <c r="I165" s="20">
        <v>90</v>
      </c>
      <c r="J165" s="20">
        <v>102</v>
      </c>
      <c r="K165" s="20">
        <v>110</v>
      </c>
      <c r="L165" s="20">
        <v>113</v>
      </c>
      <c r="M165" s="20">
        <v>106</v>
      </c>
      <c r="N165" s="20">
        <v>108</v>
      </c>
      <c r="O165" s="20">
        <v>85</v>
      </c>
      <c r="P165" s="20">
        <v>78</v>
      </c>
      <c r="Q165" s="20">
        <v>72</v>
      </c>
      <c r="R165" s="20">
        <f t="shared" si="8"/>
        <v>-41</v>
      </c>
      <c r="S165" s="21">
        <f t="shared" si="9"/>
        <v>-0.36283185840707965</v>
      </c>
      <c r="T165" s="20">
        <f t="shared" si="10"/>
        <v>-6</v>
      </c>
      <c r="U165" s="27">
        <f t="shared" si="11"/>
        <v>-7.6923076923076927E-2</v>
      </c>
    </row>
    <row r="166" spans="1:21" ht="14.4" x14ac:dyDescent="0.3">
      <c r="A166" s="25" t="s">
        <v>448</v>
      </c>
      <c r="B166" s="18" t="s">
        <v>449</v>
      </c>
      <c r="C166" s="17" t="s">
        <v>450</v>
      </c>
      <c r="D166" s="19" t="s">
        <v>451</v>
      </c>
      <c r="E166" s="20">
        <v>1784</v>
      </c>
      <c r="F166" s="20">
        <v>1986</v>
      </c>
      <c r="G166" s="20">
        <v>1895</v>
      </c>
      <c r="H166" s="20">
        <v>1933</v>
      </c>
      <c r="I166" s="20">
        <v>1922</v>
      </c>
      <c r="J166" s="20">
        <v>1990</v>
      </c>
      <c r="K166" s="20">
        <v>1985</v>
      </c>
      <c r="L166" s="20">
        <v>2004</v>
      </c>
      <c r="M166" s="20">
        <v>1938</v>
      </c>
      <c r="N166" s="20">
        <v>1948</v>
      </c>
      <c r="O166" s="20">
        <v>1953</v>
      </c>
      <c r="P166" s="20">
        <v>1887</v>
      </c>
      <c r="Q166" s="20">
        <v>1892</v>
      </c>
      <c r="R166" s="20">
        <f t="shared" si="8"/>
        <v>-112</v>
      </c>
      <c r="S166" s="21">
        <f t="shared" si="9"/>
        <v>-5.588822355289421E-2</v>
      </c>
      <c r="T166" s="20">
        <f t="shared" si="10"/>
        <v>5</v>
      </c>
      <c r="U166" s="27">
        <f t="shared" si="11"/>
        <v>2.6497085320614732E-3</v>
      </c>
    </row>
    <row r="167" spans="1:21" ht="14.4" x14ac:dyDescent="0.3">
      <c r="A167" s="25" t="s">
        <v>448</v>
      </c>
      <c r="B167" s="18" t="s">
        <v>449</v>
      </c>
      <c r="C167" s="17" t="s">
        <v>452</v>
      </c>
      <c r="D167" s="19" t="s">
        <v>453</v>
      </c>
      <c r="E167" s="20">
        <v>1705</v>
      </c>
      <c r="F167" s="20">
        <v>1749</v>
      </c>
      <c r="G167" s="20">
        <v>1768</v>
      </c>
      <c r="H167" s="20">
        <v>1804</v>
      </c>
      <c r="I167" s="20">
        <v>1837</v>
      </c>
      <c r="J167" s="20">
        <v>1904</v>
      </c>
      <c r="K167" s="20">
        <v>1918</v>
      </c>
      <c r="L167" s="20">
        <v>1878</v>
      </c>
      <c r="M167" s="20">
        <v>1913</v>
      </c>
      <c r="N167" s="20">
        <v>1915</v>
      </c>
      <c r="O167" s="20">
        <v>1968</v>
      </c>
      <c r="P167" s="20">
        <v>1942</v>
      </c>
      <c r="Q167" s="20">
        <v>1994</v>
      </c>
      <c r="R167" s="20">
        <f t="shared" si="8"/>
        <v>116</v>
      </c>
      <c r="S167" s="21">
        <f t="shared" si="9"/>
        <v>6.1767838125665601E-2</v>
      </c>
      <c r="T167" s="20">
        <f t="shared" si="10"/>
        <v>52</v>
      </c>
      <c r="U167" s="27">
        <f t="shared" si="11"/>
        <v>2.6776519052523172E-2</v>
      </c>
    </row>
    <row r="168" spans="1:21" ht="28.8" x14ac:dyDescent="0.3">
      <c r="A168" s="25" t="s">
        <v>448</v>
      </c>
      <c r="B168" s="18" t="s">
        <v>449</v>
      </c>
      <c r="C168" s="17" t="s">
        <v>454</v>
      </c>
      <c r="D168" s="19" t="s">
        <v>455</v>
      </c>
      <c r="E168" s="20">
        <v>2149</v>
      </c>
      <c r="F168" s="20">
        <v>2276</v>
      </c>
      <c r="G168" s="20">
        <v>2276</v>
      </c>
      <c r="H168" s="20">
        <v>2313</v>
      </c>
      <c r="I168" s="20">
        <v>2306</v>
      </c>
      <c r="J168" s="20">
        <v>2386</v>
      </c>
      <c r="K168" s="20">
        <v>2341</v>
      </c>
      <c r="L168" s="20">
        <v>2352</v>
      </c>
      <c r="M168" s="20">
        <v>2475</v>
      </c>
      <c r="N168" s="20">
        <v>2551</v>
      </c>
      <c r="O168" s="20">
        <v>2697</v>
      </c>
      <c r="P168" s="20">
        <v>2569</v>
      </c>
      <c r="Q168" s="20">
        <v>2693</v>
      </c>
      <c r="R168" s="20">
        <f t="shared" si="8"/>
        <v>341</v>
      </c>
      <c r="S168" s="21">
        <f t="shared" si="9"/>
        <v>0.14498299319727892</v>
      </c>
      <c r="T168" s="20">
        <f t="shared" si="10"/>
        <v>124</v>
      </c>
      <c r="U168" s="27">
        <f t="shared" si="11"/>
        <v>4.8267808485792138E-2</v>
      </c>
    </row>
    <row r="169" spans="1:21" ht="14.4" x14ac:dyDescent="0.3">
      <c r="A169" s="25" t="s">
        <v>448</v>
      </c>
      <c r="B169" s="18" t="s">
        <v>449</v>
      </c>
      <c r="C169" s="17" t="s">
        <v>456</v>
      </c>
      <c r="D169" s="19" t="s">
        <v>457</v>
      </c>
      <c r="E169" s="20">
        <v>4082</v>
      </c>
      <c r="F169" s="20">
        <v>4364</v>
      </c>
      <c r="G169" s="20">
        <v>4582</v>
      </c>
      <c r="H169" s="20">
        <v>4739</v>
      </c>
      <c r="I169" s="20">
        <v>4821</v>
      </c>
      <c r="J169" s="20">
        <v>5102</v>
      </c>
      <c r="K169" s="20">
        <v>5524</v>
      </c>
      <c r="L169" s="20">
        <v>6034</v>
      </c>
      <c r="M169" s="20">
        <v>6300</v>
      </c>
      <c r="N169" s="20">
        <v>6785</v>
      </c>
      <c r="O169" s="20">
        <v>7313</v>
      </c>
      <c r="P169" s="20">
        <v>7477</v>
      </c>
      <c r="Q169" s="20">
        <v>8104</v>
      </c>
      <c r="R169" s="20">
        <f t="shared" si="8"/>
        <v>2070</v>
      </c>
      <c r="S169" s="21">
        <f t="shared" si="9"/>
        <v>0.34305601590984419</v>
      </c>
      <c r="T169" s="20">
        <f t="shared" si="10"/>
        <v>627</v>
      </c>
      <c r="U169" s="27">
        <f t="shared" si="11"/>
        <v>8.3857161963354285E-2</v>
      </c>
    </row>
    <row r="170" spans="1:21" ht="14.4" x14ac:dyDescent="0.3">
      <c r="A170" s="25" t="s">
        <v>448</v>
      </c>
      <c r="B170" s="18" t="s">
        <v>449</v>
      </c>
      <c r="C170" s="17" t="s">
        <v>458</v>
      </c>
      <c r="D170" s="19" t="s">
        <v>459</v>
      </c>
      <c r="E170" s="20">
        <v>3136</v>
      </c>
      <c r="F170" s="20">
        <v>3138</v>
      </c>
      <c r="G170" s="20">
        <v>3271</v>
      </c>
      <c r="H170" s="20">
        <v>3363</v>
      </c>
      <c r="I170" s="20">
        <v>3548</v>
      </c>
      <c r="J170" s="20">
        <v>3732</v>
      </c>
      <c r="K170" s="20">
        <v>3787</v>
      </c>
      <c r="L170" s="20">
        <v>3830</v>
      </c>
      <c r="M170" s="20">
        <v>3891</v>
      </c>
      <c r="N170" s="20">
        <v>3986</v>
      </c>
      <c r="O170" s="20">
        <v>3969</v>
      </c>
      <c r="P170" s="20">
        <v>3738</v>
      </c>
      <c r="Q170" s="20">
        <v>3783</v>
      </c>
      <c r="R170" s="20">
        <f t="shared" si="8"/>
        <v>-47</v>
      </c>
      <c r="S170" s="21">
        <f t="shared" si="9"/>
        <v>-1.2271540469973891E-2</v>
      </c>
      <c r="T170" s="20">
        <f t="shared" si="10"/>
        <v>45</v>
      </c>
      <c r="U170" s="27">
        <f t="shared" si="11"/>
        <v>1.2038523274478331E-2</v>
      </c>
    </row>
    <row r="171" spans="1:21" ht="14.4" x14ac:dyDescent="0.3">
      <c r="A171" s="25" t="s">
        <v>448</v>
      </c>
      <c r="B171" s="18" t="s">
        <v>449</v>
      </c>
      <c r="C171" s="17" t="s">
        <v>460</v>
      </c>
      <c r="D171" s="19" t="s">
        <v>461</v>
      </c>
      <c r="E171" s="20">
        <v>19117</v>
      </c>
      <c r="F171" s="20">
        <v>19623</v>
      </c>
      <c r="G171" s="20">
        <v>19840</v>
      </c>
      <c r="H171" s="20">
        <v>19821</v>
      </c>
      <c r="I171" s="20">
        <v>20450</v>
      </c>
      <c r="J171" s="20">
        <v>21183</v>
      </c>
      <c r="K171" s="20">
        <v>21505</v>
      </c>
      <c r="L171" s="20">
        <v>21950</v>
      </c>
      <c r="M171" s="20">
        <v>22325</v>
      </c>
      <c r="N171" s="20">
        <v>22503</v>
      </c>
      <c r="O171" s="20">
        <v>22467</v>
      </c>
      <c r="P171" s="20">
        <v>21883</v>
      </c>
      <c r="Q171" s="20">
        <v>22170</v>
      </c>
      <c r="R171" s="20">
        <f t="shared" si="8"/>
        <v>220</v>
      </c>
      <c r="S171" s="21">
        <f t="shared" si="9"/>
        <v>1.0022779043280182E-2</v>
      </c>
      <c r="T171" s="20">
        <f t="shared" si="10"/>
        <v>287</v>
      </c>
      <c r="U171" s="27">
        <f t="shared" si="11"/>
        <v>1.311520358268976E-2</v>
      </c>
    </row>
    <row r="172" spans="1:21" ht="14.4" x14ac:dyDescent="0.3">
      <c r="A172" s="25" t="s">
        <v>448</v>
      </c>
      <c r="B172" s="18" t="s">
        <v>449</v>
      </c>
      <c r="C172" s="17" t="s">
        <v>462</v>
      </c>
      <c r="D172" s="19" t="s">
        <v>463</v>
      </c>
      <c r="E172" s="20">
        <v>1122</v>
      </c>
      <c r="F172" s="20">
        <v>1057</v>
      </c>
      <c r="G172" s="20">
        <v>1086</v>
      </c>
      <c r="H172" s="20">
        <v>1047</v>
      </c>
      <c r="I172" s="20">
        <v>1094</v>
      </c>
      <c r="J172" s="20">
        <v>1129</v>
      </c>
      <c r="K172" s="20">
        <v>1110</v>
      </c>
      <c r="L172" s="20">
        <v>1108</v>
      </c>
      <c r="M172" s="20">
        <v>1095</v>
      </c>
      <c r="N172" s="20">
        <v>1092</v>
      </c>
      <c r="O172" s="20">
        <v>1093</v>
      </c>
      <c r="P172" s="20">
        <v>1030</v>
      </c>
      <c r="Q172" s="20">
        <v>1078</v>
      </c>
      <c r="R172" s="20">
        <f t="shared" si="8"/>
        <v>-30</v>
      </c>
      <c r="S172" s="21">
        <f t="shared" si="9"/>
        <v>-2.7075812274368231E-2</v>
      </c>
      <c r="T172" s="20">
        <f t="shared" si="10"/>
        <v>48</v>
      </c>
      <c r="U172" s="27">
        <f t="shared" si="11"/>
        <v>4.6601941747572817E-2</v>
      </c>
    </row>
    <row r="173" spans="1:21" ht="14.4" x14ac:dyDescent="0.3">
      <c r="A173" s="25" t="s">
        <v>448</v>
      </c>
      <c r="B173" s="18" t="s">
        <v>449</v>
      </c>
      <c r="C173" s="17" t="s">
        <v>464</v>
      </c>
      <c r="D173" s="19" t="s">
        <v>465</v>
      </c>
      <c r="E173" s="20">
        <v>2423</v>
      </c>
      <c r="F173" s="20">
        <v>2403</v>
      </c>
      <c r="G173" s="20">
        <v>2470</v>
      </c>
      <c r="H173" s="20">
        <v>2411</v>
      </c>
      <c r="I173" s="20">
        <v>2415</v>
      </c>
      <c r="J173" s="20">
        <v>2333</v>
      </c>
      <c r="K173" s="20">
        <v>2354</v>
      </c>
      <c r="L173" s="20">
        <v>2388</v>
      </c>
      <c r="M173" s="20">
        <v>2428</v>
      </c>
      <c r="N173" s="20">
        <v>2509</v>
      </c>
      <c r="O173" s="20">
        <v>2452</v>
      </c>
      <c r="P173" s="20">
        <v>2236</v>
      </c>
      <c r="Q173" s="20">
        <v>2482</v>
      </c>
      <c r="R173" s="20">
        <f t="shared" si="8"/>
        <v>94</v>
      </c>
      <c r="S173" s="21">
        <f t="shared" si="9"/>
        <v>3.9363484087102177E-2</v>
      </c>
      <c r="T173" s="20">
        <f t="shared" si="10"/>
        <v>246</v>
      </c>
      <c r="U173" s="27">
        <f t="shared" si="11"/>
        <v>0.11001788908765653</v>
      </c>
    </row>
    <row r="174" spans="1:21" ht="14.4" x14ac:dyDescent="0.3">
      <c r="A174" s="25" t="s">
        <v>448</v>
      </c>
      <c r="B174" s="18" t="s">
        <v>449</v>
      </c>
      <c r="C174" s="17" t="s">
        <v>466</v>
      </c>
      <c r="D174" s="19" t="s">
        <v>467</v>
      </c>
      <c r="E174" s="20">
        <v>816</v>
      </c>
      <c r="F174" s="20">
        <v>846</v>
      </c>
      <c r="G174" s="20">
        <v>795</v>
      </c>
      <c r="H174" s="20">
        <v>770</v>
      </c>
      <c r="I174" s="20">
        <v>765</v>
      </c>
      <c r="J174" s="20">
        <v>761</v>
      </c>
      <c r="K174" s="20">
        <v>829</v>
      </c>
      <c r="L174" s="20">
        <v>853</v>
      </c>
      <c r="M174" s="20">
        <v>912</v>
      </c>
      <c r="N174" s="20">
        <v>935</v>
      </c>
      <c r="O174" s="20">
        <v>943</v>
      </c>
      <c r="P174" s="20">
        <v>901</v>
      </c>
      <c r="Q174" s="20">
        <v>1013</v>
      </c>
      <c r="R174" s="20">
        <f t="shared" si="8"/>
        <v>160</v>
      </c>
      <c r="S174" s="21">
        <f t="shared" si="9"/>
        <v>0.18757327080890973</v>
      </c>
      <c r="T174" s="20">
        <f t="shared" si="10"/>
        <v>112</v>
      </c>
      <c r="U174" s="27">
        <f t="shared" si="11"/>
        <v>0.12430632630410655</v>
      </c>
    </row>
    <row r="175" spans="1:21" ht="14.4" x14ac:dyDescent="0.3">
      <c r="A175" s="25" t="s">
        <v>448</v>
      </c>
      <c r="B175" s="18" t="s">
        <v>449</v>
      </c>
      <c r="C175" s="17" t="s">
        <v>468</v>
      </c>
      <c r="D175" s="19" t="s">
        <v>469</v>
      </c>
      <c r="E175" s="20">
        <v>161</v>
      </c>
      <c r="F175" s="20">
        <v>157</v>
      </c>
      <c r="G175" s="20">
        <v>156</v>
      </c>
      <c r="H175" s="20">
        <v>162</v>
      </c>
      <c r="I175" s="20">
        <v>162</v>
      </c>
      <c r="J175" s="20">
        <v>177</v>
      </c>
      <c r="K175" s="20">
        <v>173</v>
      </c>
      <c r="L175" s="20">
        <v>181</v>
      </c>
      <c r="M175" s="20">
        <v>176</v>
      </c>
      <c r="N175" s="20">
        <v>181</v>
      </c>
      <c r="O175" s="20">
        <v>184</v>
      </c>
      <c r="P175" s="20">
        <v>175</v>
      </c>
      <c r="Q175" s="20">
        <v>186</v>
      </c>
      <c r="R175" s="20">
        <f t="shared" si="8"/>
        <v>5</v>
      </c>
      <c r="S175" s="21">
        <f t="shared" si="9"/>
        <v>2.7624309392265192E-2</v>
      </c>
      <c r="T175" s="20">
        <f t="shared" si="10"/>
        <v>11</v>
      </c>
      <c r="U175" s="27">
        <f t="shared" si="11"/>
        <v>6.2857142857142861E-2</v>
      </c>
    </row>
    <row r="176" spans="1:21" ht="14.4" x14ac:dyDescent="0.3">
      <c r="A176" s="25" t="s">
        <v>448</v>
      </c>
      <c r="B176" s="18" t="s">
        <v>449</v>
      </c>
      <c r="C176" s="17" t="s">
        <v>470</v>
      </c>
      <c r="D176" s="19" t="s">
        <v>471</v>
      </c>
      <c r="E176" s="20">
        <v>167</v>
      </c>
      <c r="F176" s="20">
        <v>174</v>
      </c>
      <c r="G176" s="20">
        <v>171</v>
      </c>
      <c r="H176" s="20">
        <v>181</v>
      </c>
      <c r="I176" s="20">
        <v>196</v>
      </c>
      <c r="J176" s="20">
        <v>190</v>
      </c>
      <c r="K176" s="20">
        <v>207</v>
      </c>
      <c r="L176" s="20">
        <v>217</v>
      </c>
      <c r="M176" s="20">
        <v>205</v>
      </c>
      <c r="N176" s="20">
        <v>202</v>
      </c>
      <c r="O176" s="20">
        <v>222</v>
      </c>
      <c r="P176" s="20">
        <v>211</v>
      </c>
      <c r="Q176" s="20">
        <v>191</v>
      </c>
      <c r="R176" s="20">
        <f t="shared" si="8"/>
        <v>-26</v>
      </c>
      <c r="S176" s="21">
        <f t="shared" si="9"/>
        <v>-0.11981566820276497</v>
      </c>
      <c r="T176" s="20">
        <f t="shared" si="10"/>
        <v>-20</v>
      </c>
      <c r="U176" s="27">
        <f t="shared" si="11"/>
        <v>-9.4786729857819899E-2</v>
      </c>
    </row>
    <row r="177" spans="1:21" ht="14.4" x14ac:dyDescent="0.3">
      <c r="A177" s="25" t="s">
        <v>448</v>
      </c>
      <c r="B177" s="18" t="s">
        <v>449</v>
      </c>
      <c r="C177" s="17" t="s">
        <v>472</v>
      </c>
      <c r="D177" s="19" t="s">
        <v>473</v>
      </c>
      <c r="E177" s="20">
        <v>92</v>
      </c>
      <c r="F177" s="20">
        <v>75</v>
      </c>
      <c r="G177" s="20">
        <v>91</v>
      </c>
      <c r="H177" s="20">
        <v>88</v>
      </c>
      <c r="I177" s="20">
        <v>88</v>
      </c>
      <c r="J177" s="20">
        <v>81</v>
      </c>
      <c r="K177" s="20">
        <v>87</v>
      </c>
      <c r="L177" s="20">
        <v>77</v>
      </c>
      <c r="M177" s="20">
        <v>88</v>
      </c>
      <c r="N177" s="20">
        <v>80</v>
      </c>
      <c r="O177" s="20">
        <v>82</v>
      </c>
      <c r="P177" s="20">
        <v>61</v>
      </c>
      <c r="Q177" s="20">
        <v>70</v>
      </c>
      <c r="R177" s="20">
        <f t="shared" si="8"/>
        <v>-7</v>
      </c>
      <c r="S177" s="21">
        <f t="shared" si="9"/>
        <v>-9.0909090909090912E-2</v>
      </c>
      <c r="T177" s="20">
        <f t="shared" si="10"/>
        <v>9</v>
      </c>
      <c r="U177" s="27">
        <f t="shared" si="11"/>
        <v>0.14754098360655737</v>
      </c>
    </row>
    <row r="178" spans="1:21" ht="14.4" x14ac:dyDescent="0.3">
      <c r="A178" s="25" t="s">
        <v>474</v>
      </c>
      <c r="B178" s="18" t="s">
        <v>475</v>
      </c>
      <c r="C178" s="17" t="s">
        <v>476</v>
      </c>
      <c r="D178" s="19" t="s">
        <v>477</v>
      </c>
      <c r="E178" s="20">
        <v>823</v>
      </c>
      <c r="F178" s="20">
        <v>849</v>
      </c>
      <c r="G178" s="20">
        <v>829</v>
      </c>
      <c r="H178" s="20">
        <v>816</v>
      </c>
      <c r="I178" s="20">
        <v>813</v>
      </c>
      <c r="J178" s="20">
        <v>824</v>
      </c>
      <c r="K178" s="20">
        <v>821</v>
      </c>
      <c r="L178" s="20">
        <v>807</v>
      </c>
      <c r="M178" s="20">
        <v>831</v>
      </c>
      <c r="N178" s="20">
        <v>865</v>
      </c>
      <c r="O178" s="20">
        <v>903</v>
      </c>
      <c r="P178" s="20">
        <v>906</v>
      </c>
      <c r="Q178" s="20">
        <v>876</v>
      </c>
      <c r="R178" s="20">
        <f t="shared" si="8"/>
        <v>69</v>
      </c>
      <c r="S178" s="21">
        <f t="shared" si="9"/>
        <v>8.5501858736059477E-2</v>
      </c>
      <c r="T178" s="20">
        <f t="shared" si="10"/>
        <v>-30</v>
      </c>
      <c r="U178" s="27">
        <f t="shared" si="11"/>
        <v>-3.3112582781456956E-2</v>
      </c>
    </row>
    <row r="179" spans="1:21" ht="14.4" x14ac:dyDescent="0.3">
      <c r="A179" s="25" t="s">
        <v>474</v>
      </c>
      <c r="B179" s="18" t="s">
        <v>475</v>
      </c>
      <c r="C179" s="17" t="s">
        <v>478</v>
      </c>
      <c r="D179" s="19" t="s">
        <v>479</v>
      </c>
      <c r="E179" s="20">
        <v>702</v>
      </c>
      <c r="F179" s="20">
        <v>714</v>
      </c>
      <c r="G179" s="20">
        <v>728</v>
      </c>
      <c r="H179" s="20">
        <v>741</v>
      </c>
      <c r="I179" s="20">
        <v>724</v>
      </c>
      <c r="J179" s="20">
        <v>693</v>
      </c>
      <c r="K179" s="20">
        <v>689</v>
      </c>
      <c r="L179" s="20">
        <v>675</v>
      </c>
      <c r="M179" s="20">
        <v>722</v>
      </c>
      <c r="N179" s="20">
        <v>731</v>
      </c>
      <c r="O179" s="20">
        <v>759</v>
      </c>
      <c r="P179" s="20">
        <v>747</v>
      </c>
      <c r="Q179" s="20">
        <v>749</v>
      </c>
      <c r="R179" s="20">
        <f t="shared" si="8"/>
        <v>74</v>
      </c>
      <c r="S179" s="21">
        <f t="shared" si="9"/>
        <v>0.10962962962962963</v>
      </c>
      <c r="T179" s="20">
        <f t="shared" si="10"/>
        <v>2</v>
      </c>
      <c r="U179" s="27">
        <f t="shared" si="11"/>
        <v>2.6773761713520749E-3</v>
      </c>
    </row>
    <row r="180" spans="1:21" ht="14.4" x14ac:dyDescent="0.3">
      <c r="A180" s="25" t="s">
        <v>474</v>
      </c>
      <c r="B180" s="18" t="s">
        <v>475</v>
      </c>
      <c r="C180" s="17" t="s">
        <v>480</v>
      </c>
      <c r="D180" s="19" t="s">
        <v>481</v>
      </c>
      <c r="E180" s="20">
        <v>162</v>
      </c>
      <c r="F180" s="20">
        <v>157</v>
      </c>
      <c r="G180" s="20">
        <v>161</v>
      </c>
      <c r="H180" s="20">
        <v>186</v>
      </c>
      <c r="I180" s="20">
        <v>182</v>
      </c>
      <c r="J180" s="20">
        <v>201</v>
      </c>
      <c r="K180" s="20">
        <v>218</v>
      </c>
      <c r="L180" s="20">
        <v>226</v>
      </c>
      <c r="M180" s="20">
        <v>216</v>
      </c>
      <c r="N180" s="20">
        <v>204</v>
      </c>
      <c r="O180" s="20">
        <v>200</v>
      </c>
      <c r="P180" s="20">
        <v>197</v>
      </c>
      <c r="Q180" s="20">
        <v>186</v>
      </c>
      <c r="R180" s="20">
        <f t="shared" si="8"/>
        <v>-40</v>
      </c>
      <c r="S180" s="21">
        <f t="shared" si="9"/>
        <v>-0.17699115044247787</v>
      </c>
      <c r="T180" s="20">
        <f t="shared" si="10"/>
        <v>-11</v>
      </c>
      <c r="U180" s="27">
        <f t="shared" si="11"/>
        <v>-5.5837563451776651E-2</v>
      </c>
    </row>
    <row r="181" spans="1:21" ht="14.4" x14ac:dyDescent="0.3">
      <c r="A181" s="25" t="s">
        <v>474</v>
      </c>
      <c r="B181" s="18" t="s">
        <v>475</v>
      </c>
      <c r="C181" s="17" t="s">
        <v>482</v>
      </c>
      <c r="D181" s="19" t="s">
        <v>483</v>
      </c>
      <c r="E181" s="20">
        <v>89</v>
      </c>
      <c r="F181" s="20">
        <v>86</v>
      </c>
      <c r="G181" s="20">
        <v>83</v>
      </c>
      <c r="H181" s="20">
        <v>80</v>
      </c>
      <c r="I181" s="20">
        <v>69</v>
      </c>
      <c r="J181" s="20">
        <v>80</v>
      </c>
      <c r="K181" s="20">
        <v>77</v>
      </c>
      <c r="L181" s="20">
        <v>80</v>
      </c>
      <c r="M181" s="20">
        <v>72</v>
      </c>
      <c r="N181" s="20">
        <v>65</v>
      </c>
      <c r="O181" s="20">
        <v>68</v>
      </c>
      <c r="P181" s="20">
        <v>65</v>
      </c>
      <c r="Q181" s="20">
        <v>64</v>
      </c>
      <c r="R181" s="20">
        <f t="shared" si="8"/>
        <v>-16</v>
      </c>
      <c r="S181" s="21">
        <f t="shared" si="9"/>
        <v>-0.2</v>
      </c>
      <c r="T181" s="20">
        <f t="shared" si="10"/>
        <v>-1</v>
      </c>
      <c r="U181" s="27">
        <f t="shared" si="11"/>
        <v>-1.5384615384615385E-2</v>
      </c>
    </row>
    <row r="182" spans="1:21" ht="14.4" x14ac:dyDescent="0.3">
      <c r="A182" s="25" t="s">
        <v>493</v>
      </c>
      <c r="B182" s="18" t="s">
        <v>494</v>
      </c>
      <c r="C182" s="17" t="s">
        <v>495</v>
      </c>
      <c r="D182" s="19" t="s">
        <v>496</v>
      </c>
      <c r="E182" s="20">
        <v>6581</v>
      </c>
      <c r="F182" s="20">
        <v>7981</v>
      </c>
      <c r="G182" s="20">
        <v>10506</v>
      </c>
      <c r="H182" s="20">
        <v>11756</v>
      </c>
      <c r="I182" s="20">
        <v>10475</v>
      </c>
      <c r="J182" s="20">
        <v>14048</v>
      </c>
      <c r="K182" s="20">
        <v>15075</v>
      </c>
      <c r="L182" s="20">
        <v>16427</v>
      </c>
      <c r="M182" s="20">
        <v>17555</v>
      </c>
      <c r="N182" s="20">
        <v>18268</v>
      </c>
      <c r="O182" s="20">
        <v>18275</v>
      </c>
      <c r="P182" s="20">
        <v>20749</v>
      </c>
      <c r="Q182" s="20">
        <v>21947</v>
      </c>
      <c r="R182" s="20">
        <f t="shared" si="8"/>
        <v>5520</v>
      </c>
      <c r="S182" s="21">
        <f t="shared" si="9"/>
        <v>0.33603214220490657</v>
      </c>
      <c r="T182" s="20">
        <f t="shared" si="10"/>
        <v>1198</v>
      </c>
      <c r="U182" s="27">
        <f t="shared" si="11"/>
        <v>5.773772229986987E-2</v>
      </c>
    </row>
    <row r="183" spans="1:21" ht="12.45" customHeight="1" x14ac:dyDescent="0.3">
      <c r="A183" s="26" t="s">
        <v>493</v>
      </c>
      <c r="B183" s="23" t="s">
        <v>494</v>
      </c>
      <c r="C183" s="22" t="s">
        <v>497</v>
      </c>
      <c r="D183" s="24" t="s">
        <v>498</v>
      </c>
      <c r="E183" s="20">
        <v>0</v>
      </c>
      <c r="F183" s="20">
        <v>0</v>
      </c>
      <c r="G183" s="20">
        <v>0</v>
      </c>
      <c r="H183" s="20">
        <v>0</v>
      </c>
      <c r="I183" s="20">
        <v>204</v>
      </c>
      <c r="J183" s="20">
        <v>214</v>
      </c>
      <c r="K183" s="20">
        <v>206</v>
      </c>
      <c r="L183" s="20">
        <v>203</v>
      </c>
      <c r="M183" s="20">
        <v>153</v>
      </c>
      <c r="N183" s="20">
        <v>212</v>
      </c>
      <c r="O183" s="20">
        <v>189</v>
      </c>
      <c r="P183" s="20">
        <v>162</v>
      </c>
      <c r="Q183" s="20">
        <v>162</v>
      </c>
      <c r="R183" s="20">
        <f t="shared" si="8"/>
        <v>-41</v>
      </c>
      <c r="S183" s="21">
        <f t="shared" si="9"/>
        <v>-0.2019704433497537</v>
      </c>
      <c r="T183" s="20">
        <f t="shared" si="10"/>
        <v>0</v>
      </c>
      <c r="U183" s="27">
        <f t="shared" si="11"/>
        <v>0</v>
      </c>
    </row>
    <row r="184" spans="1:21" ht="14.4" x14ac:dyDescent="0.3">
      <c r="A184" s="25" t="s">
        <v>484</v>
      </c>
      <c r="B184" s="18" t="s">
        <v>485</v>
      </c>
      <c r="C184" s="17" t="s">
        <v>486</v>
      </c>
      <c r="D184" s="19" t="s">
        <v>487</v>
      </c>
      <c r="E184" s="20">
        <v>0</v>
      </c>
      <c r="F184" s="20">
        <v>0</v>
      </c>
      <c r="G184" s="20">
        <v>90</v>
      </c>
      <c r="H184" s="20">
        <v>183</v>
      </c>
      <c r="I184" s="20">
        <v>185</v>
      </c>
      <c r="J184" s="20">
        <v>165</v>
      </c>
      <c r="K184" s="20">
        <v>172</v>
      </c>
      <c r="L184" s="20">
        <v>160</v>
      </c>
      <c r="M184" s="20">
        <v>170</v>
      </c>
      <c r="N184" s="20">
        <v>142</v>
      </c>
      <c r="O184" s="20">
        <v>139</v>
      </c>
      <c r="P184" s="20">
        <v>125</v>
      </c>
      <c r="Q184" s="20">
        <v>129</v>
      </c>
      <c r="R184" s="20">
        <f t="shared" si="8"/>
        <v>-31</v>
      </c>
      <c r="S184" s="21">
        <f t="shared" si="9"/>
        <v>-0.19375000000000001</v>
      </c>
      <c r="T184" s="20">
        <f t="shared" si="10"/>
        <v>4</v>
      </c>
      <c r="U184" s="27">
        <f t="shared" si="11"/>
        <v>3.2000000000000001E-2</v>
      </c>
    </row>
    <row r="185" spans="1:21" ht="14.4" x14ac:dyDescent="0.3">
      <c r="A185" s="25" t="s">
        <v>484</v>
      </c>
      <c r="B185" s="18" t="s">
        <v>485</v>
      </c>
      <c r="C185" s="17" t="s">
        <v>488</v>
      </c>
      <c r="D185" s="19" t="s">
        <v>489</v>
      </c>
      <c r="E185" s="20">
        <v>0</v>
      </c>
      <c r="F185" s="20">
        <v>0</v>
      </c>
      <c r="G185" s="20">
        <v>51</v>
      </c>
      <c r="H185" s="20">
        <v>29</v>
      </c>
      <c r="I185" s="20">
        <v>48</v>
      </c>
      <c r="J185" s="20">
        <v>46</v>
      </c>
      <c r="K185" s="20">
        <v>29</v>
      </c>
      <c r="L185" s="20">
        <v>45</v>
      </c>
      <c r="M185" s="20">
        <v>61</v>
      </c>
      <c r="N185" s="20">
        <v>50</v>
      </c>
      <c r="O185" s="20">
        <v>61</v>
      </c>
      <c r="P185" s="20">
        <v>74</v>
      </c>
      <c r="Q185" s="20">
        <v>52</v>
      </c>
      <c r="R185" s="20">
        <f t="shared" si="8"/>
        <v>7</v>
      </c>
      <c r="S185" s="21">
        <f t="shared" si="9"/>
        <v>0.15555555555555556</v>
      </c>
      <c r="T185" s="20">
        <f t="shared" si="10"/>
        <v>-22</v>
      </c>
      <c r="U185" s="27">
        <f t="shared" si="11"/>
        <v>-0.29729729729729731</v>
      </c>
    </row>
    <row r="186" spans="1:21" ht="14.4" x14ac:dyDescent="0.3">
      <c r="A186" s="25" t="s">
        <v>484</v>
      </c>
      <c r="B186" s="18" t="s">
        <v>485</v>
      </c>
      <c r="C186" s="17" t="s">
        <v>490</v>
      </c>
      <c r="D186" s="19" t="s">
        <v>491</v>
      </c>
      <c r="E186" s="20">
        <v>351</v>
      </c>
      <c r="F186" s="20">
        <v>361</v>
      </c>
      <c r="G186" s="20">
        <v>362</v>
      </c>
      <c r="H186" s="20">
        <v>387</v>
      </c>
      <c r="I186" s="20">
        <v>387</v>
      </c>
      <c r="J186" s="20">
        <v>392</v>
      </c>
      <c r="K186" s="20">
        <v>397</v>
      </c>
      <c r="L186" s="20">
        <v>393</v>
      </c>
      <c r="M186" s="20">
        <v>389</v>
      </c>
      <c r="N186" s="20">
        <v>379</v>
      </c>
      <c r="O186" s="20">
        <v>368</v>
      </c>
      <c r="P186" s="20">
        <v>388</v>
      </c>
      <c r="Q186" s="20">
        <v>393</v>
      </c>
      <c r="R186" s="20">
        <f t="shared" si="8"/>
        <v>0</v>
      </c>
      <c r="S186" s="21">
        <f t="shared" si="9"/>
        <v>0</v>
      </c>
      <c r="T186" s="20">
        <f t="shared" si="10"/>
        <v>5</v>
      </c>
      <c r="U186" s="27">
        <f t="shared" si="11"/>
        <v>1.2886597938144329E-2</v>
      </c>
    </row>
    <row r="187" spans="1:21" ht="28.8" x14ac:dyDescent="0.3">
      <c r="A187" s="26" t="s">
        <v>484</v>
      </c>
      <c r="B187" s="23" t="s">
        <v>485</v>
      </c>
      <c r="C187" s="22" t="s">
        <v>492</v>
      </c>
      <c r="D187" s="24" t="s">
        <v>517</v>
      </c>
      <c r="E187" s="20">
        <v>0</v>
      </c>
      <c r="F187" s="20">
        <v>0</v>
      </c>
      <c r="G187" s="20">
        <v>0</v>
      </c>
      <c r="H187" s="20">
        <v>0</v>
      </c>
      <c r="I187" s="20">
        <v>358</v>
      </c>
      <c r="J187" s="20">
        <v>1698</v>
      </c>
      <c r="K187" s="20">
        <v>2395</v>
      </c>
      <c r="L187" s="20">
        <v>2136</v>
      </c>
      <c r="M187" s="20">
        <v>2246</v>
      </c>
      <c r="N187" s="20">
        <v>2475</v>
      </c>
      <c r="O187" s="20">
        <v>2836</v>
      </c>
      <c r="P187" s="20">
        <v>5123</v>
      </c>
      <c r="Q187" s="20">
        <v>4395</v>
      </c>
      <c r="R187" s="20">
        <f t="shared" si="8"/>
        <v>2259</v>
      </c>
      <c r="S187" s="21">
        <f t="shared" si="9"/>
        <v>1.0575842696629214</v>
      </c>
      <c r="T187" s="20">
        <f t="shared" si="10"/>
        <v>-728</v>
      </c>
      <c r="U187" s="27">
        <f t="shared" si="11"/>
        <v>-0.14210423579933631</v>
      </c>
    </row>
    <row r="188" spans="1:21" ht="14.4" x14ac:dyDescent="0.3">
      <c r="A188" s="26" t="s">
        <v>484</v>
      </c>
      <c r="B188" s="23" t="s">
        <v>485</v>
      </c>
      <c r="C188" s="22" t="s">
        <v>514</v>
      </c>
      <c r="D188" s="24" t="s">
        <v>515</v>
      </c>
      <c r="E188" s="20">
        <v>0</v>
      </c>
      <c r="F188" s="20">
        <v>0</v>
      </c>
      <c r="G188" s="20">
        <v>0</v>
      </c>
      <c r="H188" s="20">
        <v>0</v>
      </c>
      <c r="I188" s="20">
        <v>0</v>
      </c>
      <c r="J188" s="20">
        <v>0</v>
      </c>
      <c r="K188" s="20">
        <v>0</v>
      </c>
      <c r="L188" s="20">
        <v>0</v>
      </c>
      <c r="M188" s="20">
        <v>196</v>
      </c>
      <c r="N188" s="20">
        <v>124</v>
      </c>
      <c r="O188" s="20">
        <v>168</v>
      </c>
      <c r="P188" s="20">
        <v>132</v>
      </c>
      <c r="Q188" s="20">
        <v>169</v>
      </c>
      <c r="R188" s="20">
        <f t="shared" si="8"/>
        <v>169</v>
      </c>
      <c r="S188" s="21" t="s">
        <v>526</v>
      </c>
      <c r="T188" s="20">
        <f t="shared" si="10"/>
        <v>37</v>
      </c>
      <c r="U188" s="27">
        <f t="shared" si="11"/>
        <v>0.28030303030303028</v>
      </c>
    </row>
    <row r="189" spans="1:21" ht="14.4" x14ac:dyDescent="0.3">
      <c r="A189" s="25">
        <v>999</v>
      </c>
      <c r="B189" s="23" t="s">
        <v>499</v>
      </c>
      <c r="C189" s="17"/>
      <c r="D189" s="19" t="s">
        <v>499</v>
      </c>
      <c r="E189" s="20">
        <v>247</v>
      </c>
      <c r="F189" s="20">
        <v>248</v>
      </c>
      <c r="G189" s="20">
        <v>219</v>
      </c>
      <c r="H189" s="20">
        <v>198</v>
      </c>
      <c r="I189" s="20">
        <v>152</v>
      </c>
      <c r="J189" s="20">
        <v>172</v>
      </c>
      <c r="K189" s="20">
        <v>181</v>
      </c>
      <c r="L189" s="20">
        <v>193</v>
      </c>
      <c r="M189" s="20">
        <v>236</v>
      </c>
      <c r="N189" s="20">
        <v>288</v>
      </c>
      <c r="O189" s="20">
        <v>261</v>
      </c>
      <c r="P189" s="20">
        <v>127</v>
      </c>
      <c r="Q189" s="20">
        <v>141</v>
      </c>
      <c r="R189" s="20">
        <f t="shared" si="8"/>
        <v>-52</v>
      </c>
      <c r="S189" s="21">
        <f t="shared" si="9"/>
        <v>-0.26943005181347152</v>
      </c>
      <c r="T189" s="20">
        <f t="shared" si="10"/>
        <v>14</v>
      </c>
      <c r="U189" s="27">
        <f>T189/P189</f>
        <v>0.11023622047244094</v>
      </c>
    </row>
    <row r="190" spans="1:21" s="7" customFormat="1" ht="14.4" x14ac:dyDescent="0.3">
      <c r="A190" s="35"/>
      <c r="B190" s="36" t="s">
        <v>500</v>
      </c>
      <c r="C190" s="37"/>
      <c r="D190" s="38"/>
      <c r="E190" s="39">
        <v>832368</v>
      </c>
      <c r="F190" s="39">
        <v>843316</v>
      </c>
      <c r="G190" s="39">
        <v>854265</v>
      </c>
      <c r="H190" s="39">
        <v>863561</v>
      </c>
      <c r="I190" s="39">
        <v>876999</v>
      </c>
      <c r="J190" s="39">
        <v>889006</v>
      </c>
      <c r="K190" s="39">
        <v>899112</v>
      </c>
      <c r="L190" s="39">
        <v>905019</v>
      </c>
      <c r="M190" s="39">
        <v>910280</v>
      </c>
      <c r="N190" s="39">
        <v>911536</v>
      </c>
      <c r="O190" s="39">
        <v>913223</v>
      </c>
      <c r="P190" s="39">
        <v>883199</v>
      </c>
      <c r="Q190" s="39">
        <f>SUM(Q4:Q189)</f>
        <v>886517</v>
      </c>
      <c r="R190" s="39">
        <f>SUM(R4:R189)</f>
        <v>-18339</v>
      </c>
      <c r="S190" s="40">
        <f>R190/L190</f>
        <v>-2.0263662972821565E-2</v>
      </c>
      <c r="T190" s="39">
        <f>SUM(T4:T189)</f>
        <v>3318</v>
      </c>
      <c r="U190" s="41">
        <f>T190/P190</f>
        <v>3.75679773188149E-3</v>
      </c>
    </row>
    <row r="191" spans="1:21" x14ac:dyDescent="0.3">
      <c r="R191" s="11"/>
    </row>
    <row r="192" spans="1:21" x14ac:dyDescent="0.3">
      <c r="R192" s="11" t="s">
        <v>501</v>
      </c>
    </row>
  </sheetData>
  <conditionalFormatting sqref="S190">
    <cfRule type="containsText" dxfId="31" priority="14" operator="containsText" text="N/A">
      <formula>NOT(ISERROR(SEARCH("N/A",S190)))</formula>
    </cfRule>
    <cfRule type="cellIs" dxfId="30" priority="15" operator="lessThan">
      <formula>-0.1</formula>
    </cfRule>
    <cfRule type="cellIs" dxfId="29" priority="16" operator="greaterThan">
      <formula>0.1</formula>
    </cfRule>
    <cfRule type="cellIs" dxfId="28" priority="17" operator="lessThan">
      <formula>-10</formula>
    </cfRule>
    <cfRule type="cellIs" dxfId="27" priority="18" operator="greaterThan">
      <formula>10</formula>
    </cfRule>
  </conditionalFormatting>
  <conditionalFormatting sqref="U190">
    <cfRule type="containsText" dxfId="26" priority="1" operator="containsText" text="N/A">
      <formula>NOT(ISERROR(SEARCH("N/A",U190)))</formula>
    </cfRule>
    <cfRule type="cellIs" dxfId="25" priority="2" operator="lessThan">
      <formula>-0.1</formula>
    </cfRule>
    <cfRule type="cellIs" dxfId="24" priority="3" operator="greaterThan">
      <formula>0.1</formula>
    </cfRule>
    <cfRule type="cellIs" dxfId="23" priority="4" operator="lessThan">
      <formula>-10</formula>
    </cfRule>
    <cfRule type="cellIs" dxfId="22" priority="5" operator="greaterThan">
      <formula>10</formula>
    </cfRule>
  </conditionalFormatting>
  <printOptions horizontalCentered="1" gridLines="1"/>
  <pageMargins left="0.25" right="0.25" top="0.75" bottom="0.75" header="0.3" footer="0.3"/>
  <pageSetup paperSize="5" scale="80" orientation="landscape" r:id="rId1"/>
  <headerFooter alignWithMargins="0">
    <oddFooter>&amp;Rpg &amp;P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4" ma:contentTypeDescription="Create a new document." ma:contentTypeScope="" ma:versionID="e96d6277eb334ed1b0ae705b93617138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2a159ca89e9141535715116788e1883a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F55367-D3FF-4E64-BE8B-52296A9383F9}">
  <ds:schemaRefs>
    <ds:schemaRef ds:uri="http://schemas.microsoft.com/office/2006/metadata/properties"/>
    <ds:schemaRef ds:uri="http://schemas.microsoft.com/office/infopath/2007/PartnerControls"/>
    <ds:schemaRef ds:uri="bf4c7ac3-0834-42cc-a40e-499caae2d50b"/>
    <ds:schemaRef ds:uri="6a597bc7-c86c-4892-ad3e-43cc0a7c8044"/>
  </ds:schemaRefs>
</ds:datastoreItem>
</file>

<file path=customXml/itemProps2.xml><?xml version="1.0" encoding="utf-8"?>
<ds:datastoreItem xmlns:ds="http://schemas.openxmlformats.org/officeDocument/2006/customXml" ds:itemID="{40957DD9-BB8D-41DA-BF7D-486B6AD9B4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D10765-477E-4F9F-BC49-5C21E40F93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c7ac3-0834-42cc-a40e-499caae2d50b"/>
    <ds:schemaRef ds:uri="6a597bc7-c86c-4892-ad3e-43cc0a7c8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2021-2022 Data</vt:lpstr>
      <vt:lpstr>'2021-2022 Data'!Print_Titles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Kevin</dc:creator>
  <cp:lastModifiedBy>Wenzel, Brooke</cp:lastModifiedBy>
  <cp:lastPrinted>2014-01-03T15:52:54Z</cp:lastPrinted>
  <dcterms:created xsi:type="dcterms:W3CDTF">2012-01-09T02:30:23Z</dcterms:created>
  <dcterms:modified xsi:type="dcterms:W3CDTF">2024-12-17T20:42:25Z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  <property fmtid="{D5CDD505-2E9C-101B-9397-08002B2CF9AE}" pid="3" name="MediaServiceImageTags">
    <vt:lpwstr/>
  </property>
</Properties>
</file>