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18-2019/"/>
    </mc:Choice>
  </mc:AlternateContent>
  <xr:revisionPtr revIDLastSave="57" documentId="11_F9D13B21E985777A0DC80268CC8EF35FDE9DD1D1" xr6:coauthVersionLast="47" xr6:coauthVersionMax="47" xr10:uidLastSave="{DA46339F-E357-42AF-8A16-FA3CA05275EC}"/>
  <bookViews>
    <workbookView xWindow="28680" yWindow="-120" windowWidth="29040" windowHeight="15720" xr2:uid="{00000000-000D-0000-FFFF-FFFF00000000}"/>
  </bookViews>
  <sheets>
    <sheet name="Data" sheetId="3" r:id="rId1"/>
    <sheet name="Historical Dat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3" l="1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54" i="3"/>
  <c r="E54" i="3" s="1"/>
  <c r="D55" i="3"/>
  <c r="E55" i="3" s="1"/>
  <c r="D56" i="3"/>
  <c r="E56" i="3" s="1"/>
  <c r="D57" i="3"/>
  <c r="E57" i="3" s="1"/>
  <c r="D44" i="3"/>
  <c r="E4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32" i="3"/>
  <c r="E32" i="3" s="1"/>
  <c r="D33" i="3"/>
  <c r="E33" i="3" s="1"/>
  <c r="D34" i="3"/>
  <c r="E34" i="3" s="1"/>
  <c r="D35" i="3"/>
  <c r="E35" i="3" s="1"/>
  <c r="D36" i="3"/>
  <c r="E36" i="3" s="1"/>
  <c r="D37" i="3"/>
  <c r="E37" i="3" s="1"/>
  <c r="D38" i="3"/>
  <c r="E38" i="3" s="1"/>
  <c r="D24" i="3"/>
  <c r="E24" i="3" s="1"/>
  <c r="D5" i="3" l="1"/>
  <c r="E5" i="3" s="1"/>
  <c r="D6" i="3"/>
  <c r="E6" i="3" s="1"/>
  <c r="D7" i="3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D4" i="3"/>
  <c r="E4" i="3" s="1"/>
  <c r="B61" i="3" l="1"/>
  <c r="B41" i="3"/>
  <c r="C61" i="3"/>
  <c r="C41" i="3"/>
  <c r="C21" i="3"/>
  <c r="B21" i="3"/>
  <c r="D61" i="3" l="1"/>
  <c r="E61" i="3" s="1"/>
  <c r="D41" i="3"/>
  <c r="E41" i="3" s="1"/>
  <c r="D21" i="3"/>
  <c r="E21" i="3" s="1"/>
</calcChain>
</file>

<file path=xl/sharedStrings.xml><?xml version="1.0" encoding="utf-8"?>
<sst xmlns="http://schemas.openxmlformats.org/spreadsheetml/2006/main" count="128" uniqueCount="70">
  <si>
    <t>COLORADO DEPARTMENT OF EDUCATION</t>
  </si>
  <si>
    <t>Prekindergarten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</si>
  <si>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</si>
  <si>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</si>
  <si>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</si>
  <si>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</si>
  <si>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</si>
  <si>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</si>
  <si>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</si>
  <si>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</si>
  <si>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</si>
  <si>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</si>
  <si>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</si>
  <si>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</si>
  <si>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</si>
  <si>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Detention Cntrs.</t>
  </si>
  <si>
    <t>Special Educ.</t>
  </si>
  <si>
    <t>Ungraded</t>
  </si>
  <si>
    <t>Total</t>
  </si>
  <si>
    <t>2015-2016</t>
  </si>
  <si>
    <t>2016-2017</t>
  </si>
  <si>
    <t>1995-1996</t>
  </si>
  <si>
    <t>TOTAL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</si>
  <si>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</si>
  <si>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</si>
  <si>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</si>
  <si>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</si>
  <si>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</si>
  <si>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</si>
  <si>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</si>
  <si>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</si>
  <si>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</si>
  <si>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</si>
  <si>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</si>
  <si>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</si>
  <si>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</si>
  <si>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</si>
  <si>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</si>
  <si>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</si>
  <si>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</si>
  <si>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2014-2015</t>
  </si>
  <si>
    <t>2017-2018</t>
  </si>
  <si>
    <t>2013-2014</t>
  </si>
  <si>
    <t>Pupil Count October 2017</t>
  </si>
  <si>
    <t>1994-1995</t>
  </si>
  <si>
    <t>1993-1994</t>
  </si>
  <si>
    <t>1992-1993</t>
  </si>
  <si>
    <t>1991-1992</t>
  </si>
  <si>
    <t>1990-1991</t>
  </si>
  <si>
    <t>1989-1990</t>
  </si>
  <si>
    <t>1988-1989</t>
  </si>
  <si>
    <t>1987-1988</t>
  </si>
  <si>
    <t>1986-1987</t>
  </si>
  <si>
    <t>1985-1986</t>
  </si>
  <si>
    <t>1984-1985</t>
  </si>
  <si>
    <t>1983-1984</t>
  </si>
  <si>
    <t>1982-1983</t>
  </si>
  <si>
    <t>1981-1982</t>
  </si>
  <si>
    <t>2018-2019</t>
  </si>
  <si>
    <t>Pupil Count October 2018</t>
  </si>
  <si>
    <t>Count Change From 2017 to 2018</t>
  </si>
  <si>
    <t>Percent Change From 2017 to 2018</t>
  </si>
  <si>
    <t>FALL PRESCHOOL (PK) THROUGH 12th GRADE PUPIL MEMBERSHIP COMPARISONS FROM 1998-2008-2018</t>
  </si>
  <si>
    <t>Pupil Count October 2008</t>
  </si>
  <si>
    <t>Count Change From 2008 to 2018</t>
  </si>
  <si>
    <t>Percent Change From 2008 to 2018</t>
  </si>
  <si>
    <t>Pupil Count October 1998</t>
  </si>
  <si>
    <t>Count Change From 1998 to 2018</t>
  </si>
  <si>
    <t>Percent Change From 1998 to 2018</t>
  </si>
  <si>
    <t>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</si>
</sst>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D2D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35">
    <xf numFmtId="0" fontId="6" fillId="0" borderId="0" xfId="0" applyFont="1"/>
    <xf numFmtId="0" fontId="0" fillId="0" borderId="0" xfId="0"/>
    <xf numFmtId="3" fontId="6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1" xfId="0" applyFont="1" applyBorder="1"/>
    <xf numFmtId="3" fontId="10" fillId="0" borderId="1" xfId="0" applyNumberFormat="1" applyFont="1" applyBorder="1"/>
    <xf numFmtId="3" fontId="10" fillId="0" borderId="1" xfId="0" applyNumberFormat="1" applyFont="1" applyBorder="1" applyAlignment="1">
      <alignment wrapText="1"/>
    </xf>
    <xf numFmtId="0" fontId="10" fillId="0" borderId="2" xfId="0" applyFont="1" applyBorder="1"/>
    <xf numFmtId="0" fontId="10" fillId="0" borderId="3" xfId="0" applyFont="1" applyBorder="1"/>
    <xf numFmtId="3" fontId="10" fillId="0" borderId="3" xfId="0" applyNumberFormat="1" applyFont="1" applyBorder="1"/>
    <xf numFmtId="3" fontId="1" fillId="0" borderId="3" xfId="5" applyNumberFormat="1" applyFont="1" applyBorder="1"/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3" fontId="10" fillId="0" borderId="8" xfId="0" applyNumberFormat="1" applyFont="1" applyBorder="1" applyAlignment="1">
      <alignment wrapText="1"/>
    </xf>
    <xf numFmtId="3" fontId="10" fillId="0" borderId="9" xfId="0" applyNumberFormat="1" applyFont="1" applyBorder="1"/>
    <xf numFmtId="3" fontId="8" fillId="0" borderId="0" xfId="0" applyNumberFormat="1" applyFont="1" applyFill="1" applyAlignment="1">
      <alignment vertical="center"/>
    </xf>
    <xf numFmtId="3" fontId="9" fillId="0" borderId="0" xfId="0" applyNumberFormat="1" applyFont="1" applyFill="1" applyAlignment="1">
      <alignment vertical="center"/>
    </xf>
    <xf numFmtId="0" fontId="10" fillId="0" borderId="1" xfId="0" applyFont="1" applyBorder="1" applyAlignment="1"/>
    <xf numFmtId="3" fontId="10" fillId="0" borderId="1" xfId="0" applyNumberFormat="1" applyFont="1" applyBorder="1" applyAlignment="1"/>
    <xf numFmtId="3" fontId="1" fillId="0" borderId="1" xfId="5" applyNumberFormat="1" applyFont="1" applyBorder="1" applyAlignment="1"/>
    <xf numFmtId="0" fontId="10" fillId="0" borderId="0" xfId="0" applyFont="1" applyAlignment="1"/>
    <xf numFmtId="3" fontId="10" fillId="0" borderId="0" xfId="0" applyNumberFormat="1" applyFont="1" applyAlignment="1"/>
    <xf numFmtId="0" fontId="10" fillId="0" borderId="2" xfId="0" applyFont="1" applyBorder="1" applyAlignment="1"/>
    <xf numFmtId="10" fontId="10" fillId="0" borderId="3" xfId="0" applyNumberFormat="1" applyFont="1" applyBorder="1" applyAlignment="1"/>
    <xf numFmtId="0" fontId="11" fillId="0" borderId="4" xfId="0" applyFont="1" applyFill="1" applyBorder="1" applyAlignment="1"/>
    <xf numFmtId="0" fontId="11" fillId="0" borderId="5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/>
    <xf numFmtId="3" fontId="10" fillId="2" borderId="8" xfId="0" applyNumberFormat="1" applyFont="1" applyFill="1" applyBorder="1" applyAlignment="1"/>
    <xf numFmtId="10" fontId="10" fillId="2" borderId="9" xfId="0" applyNumberFormat="1" applyFont="1" applyFill="1" applyBorder="1" applyAlignment="1"/>
  </cellXfs>
  <cellStyles count="6"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5" xr:uid="{00000000-0005-0000-0000-000006000000}"/>
  </cellStyles>
  <dxfs count="6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0D2D3"/>
      <color rgb="FF82BC00"/>
      <color rgb="FF00953A"/>
      <color rgb="FF8FC6E8"/>
      <color rgb="FF488BC9"/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5C18EE7-1BCD-4AA1-B95F-C4B219302233}" name="Membership_State_Total_One_Year_Comparison_2018" displayName="Membership_State_Total_One_Year_Comparison_2018" ref="A3:E21" totalsRowShown="0" headerRowDxfId="18" headerRowBorderDxfId="24" tableBorderDxfId="25" totalsRowBorderDxfId="23">
  <autoFilter ref="A3:E21" xr:uid="{E5C18EE7-1BCD-4AA1-B95F-C4B219302233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271A32F-235B-4C84-AE31-8A69417DD6C8}" name="Grade" dataDxfId="22"/>
    <tableColumn id="2" xr3:uid="{DA623CFE-BA8D-4AAE-8E00-C10FD4A72AB9}" name="Pupil Count October 2017" dataDxfId="21"/>
    <tableColumn id="3" xr3:uid="{DCED26BE-88ED-42B0-A366-EBC2EE6A6A2B}" name="Pupil Count October 2018"/>
    <tableColumn id="4" xr3:uid="{10AB6220-216A-432A-98E0-3EA3AB5739F3}" name="Count Change From 2017 to 2018" dataDxfId="20"/>
    <tableColumn id="5" xr3:uid="{458368AE-647A-49DB-B3CB-1FE65C7420E9}" name="Percent Change From 2017 to 2018" dataDxfId="19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980C09A-CC98-4762-8B69-601F0C9B94D9}" name="Membership_State_Total_Ten_Year_Comparison_2018" displayName="Membership_State_Total_Ten_Year_Comparison_2018" ref="A23:E41" totalsRowShown="0" headerRowDxfId="8" dataDxfId="9" headerRowBorderDxfId="16" tableBorderDxfId="17" totalsRowBorderDxfId="15">
  <autoFilter ref="A23:E41" xr:uid="{2980C09A-CC98-4762-8B69-601F0C9B94D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3F31F54-A0DB-4788-8C78-EDC3004F4916}" name="Grade" dataDxfId="14"/>
    <tableColumn id="2" xr3:uid="{0F61783A-D100-4723-9E61-43228DA89680}" name="Pupil Count October 2008" dataDxfId="13"/>
    <tableColumn id="3" xr3:uid="{AFCBCBA7-3E13-40CC-92C0-72FA0A8B9ED8}" name="Pupil Count October 2018" dataDxfId="12"/>
    <tableColumn id="4" xr3:uid="{CDB63718-1F2E-4A96-AAB0-C8B312F8BA7A}" name="Count Change From 2008 to 2018" dataDxfId="11"/>
    <tableColumn id="5" xr3:uid="{EB37AFAD-89E6-41D4-B089-7B25540AACE9}" name="Percent Change From 2008 to 2018" dataDxfId="10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61248F4-79AD-4DC6-A459-D12A7459446E}" name="Membership_State_Total_Twenty_Year_Comparison_2018" displayName="Membership_State_Total_Twenty_Year_Comparison_2018" ref="A43:E61" totalsRowShown="0" headerRowDxfId="0" headerRowBorderDxfId="6" tableBorderDxfId="7" totalsRowBorderDxfId="5">
  <autoFilter ref="A43:E61" xr:uid="{A61248F4-79AD-4DC6-A459-D12A7459446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30F46CAD-56C8-49BE-AD3E-4EBDB3115F48}" name="Grade" dataDxfId="4"/>
    <tableColumn id="2" xr3:uid="{E995DDCC-3DF1-4BAE-94CB-E22C4614BE90}" name="Pupil Count October 1998" dataDxfId="3"/>
    <tableColumn id="3" xr3:uid="{BEE52C79-7E3B-4A6E-84A8-06D09FABC428}" name="Pupil Count October 2018"/>
    <tableColumn id="4" xr3:uid="{E77CC345-712D-4058-A667-5DE68E5F09B5}" name="Count Change From 1998 to 2018" dataDxfId="2"/>
    <tableColumn id="5" xr3:uid="{178D94D7-0E21-4297-B256-1A85AA161336}" name="Percent Change From 1998 to 2018" dataDxfId="1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154395-6188-4831-8EBC-CF25360F976E}" name="Pupil_Counts_by_Grade_Historical" displayName="Pupil_Counts_by_Grade_Historical" ref="A1:AM19" totalsRowShown="0" headerRowDxfId="26" dataDxfId="27" headerRowBorderDxfId="67" tableBorderDxfId="68" totalsRowBorderDxfId="66">
  <autoFilter ref="A1:AM19" xr:uid="{0F154395-6188-4831-8EBC-CF25360F97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</autoFilter>
  <tableColumns count="39">
    <tableColumn id="1" xr3:uid="{A5924AD9-ACA1-4585-8773-1A09CCD4AD41}" name="Grade" dataDxfId="65"/>
    <tableColumn id="2" xr3:uid="{24D9D8FF-E7EE-46B4-A0F3-2A26885F2AC7}" name="1981-1982" dataDxfId="64"/>
    <tableColumn id="3" xr3:uid="{38357028-5AA0-4AA8-9115-A496C667C8BE}" name="1982-1983" dataDxfId="63"/>
    <tableColumn id="4" xr3:uid="{080ECE8B-DFFD-4FC5-A531-48B6D9E9793A}" name="1983-1984" dataDxfId="62"/>
    <tableColumn id="5" xr3:uid="{34401AE8-1EFC-4C6B-A8DA-6AE2231F21E2}" name="1984-1985" dataDxfId="61"/>
    <tableColumn id="6" xr3:uid="{8E9A6844-ABA0-4A58-AC7D-C7FD91CA29C4}" name="1985-1986" dataDxfId="60"/>
    <tableColumn id="7" xr3:uid="{E938F6BF-BC14-4494-B6FF-2082EF8D0C25}" name="1986-1987" dataDxfId="59"/>
    <tableColumn id="8" xr3:uid="{3A037A18-F888-4FB9-A866-A87B93B87932}" name="1987-1988" dataDxfId="58"/>
    <tableColumn id="9" xr3:uid="{72901728-5EF8-4BDD-BEA7-D9C21D2F7759}" name="1988-1989" dataDxfId="57"/>
    <tableColumn id="10" xr3:uid="{AF4D9A45-F33D-4AC5-9B7B-51F8C98B7398}" name="1989-1990" dataDxfId="56"/>
    <tableColumn id="11" xr3:uid="{DE524512-FB73-46E6-8205-70F0EFAD5154}" name="1990-1991" dataDxfId="55"/>
    <tableColumn id="12" xr3:uid="{30DB8FD8-5E4D-4DB8-8131-45399466D698}" name="1991-1992" dataDxfId="54"/>
    <tableColumn id="13" xr3:uid="{069DEA4F-CAE6-4DA0-97D9-C64EA6AEB435}" name="1992-1993" dataDxfId="53"/>
    <tableColumn id="14" xr3:uid="{50E91A09-EE3F-44E7-B000-66A4F36F1B6D}" name="1993-1994" dataDxfId="52"/>
    <tableColumn id="15" xr3:uid="{AF4DACB6-CD19-483A-B880-FAC1CD78E315}" name="1994-1995" dataDxfId="51"/>
    <tableColumn id="16" xr3:uid="{4A290D46-DB03-42DE-83F6-5F76F6F6CA5F}" name="1995-1996" dataDxfId="50"/>
    <tableColumn id="17" xr3:uid="{EDA454A5-9AEC-4EF0-B175-51B88128556E}" name="1996-1997" dataDxfId="49"/>
    <tableColumn id="18" xr3:uid="{06101AAF-6141-4651-9C59-DAB2CC24D9E8}" name="1997-1998" dataDxfId="48"/>
    <tableColumn id="19" xr3:uid="{F80521E3-E291-420F-B933-FCE6EDE5B7A2}" name="1998-1999" dataDxfId="47"/>
    <tableColumn id="20" xr3:uid="{CC9213D4-E32C-4AB4-B79B-A0991DFC3EC0}" name="1999-2000" dataDxfId="46"/>
    <tableColumn id="21" xr3:uid="{13D387D6-DE25-45E5-8F80-C8E39FBFB609}" name="2000-2001" dataDxfId="45"/>
    <tableColumn id="22" xr3:uid="{C28C9540-72CF-492E-89C6-4E5BACBAE6ED}" name="2001-2002" dataDxfId="44"/>
    <tableColumn id="23" xr3:uid="{9D596657-8AE9-4646-BFDE-8F871710CC15}" name="2002-2003" dataDxfId="43"/>
    <tableColumn id="24" xr3:uid="{15A67A87-8219-4C9C-949A-1C4F22C3EA15}" name="2003-2004" dataDxfId="42"/>
    <tableColumn id="25" xr3:uid="{81F0F578-269D-4AF3-BB9C-3D6A20BCB0E8}" name="2004-2005" dataDxfId="41"/>
    <tableColumn id="26" xr3:uid="{EA989630-028D-4591-B596-9AD9E0807DB0}" name="2005-2006" dataDxfId="40"/>
    <tableColumn id="27" xr3:uid="{F3FF1F3B-A762-4A6C-B6E4-B7DF2DC91ADA}" name="2006-2007" dataDxfId="39"/>
    <tableColumn id="28" xr3:uid="{A07C3477-906E-4FE1-9B73-4998BD48154D}" name="2007-2008" dataDxfId="38"/>
    <tableColumn id="29" xr3:uid="{711AD94C-DEF1-417D-8383-E16287A38BF3}" name="2008-2009" dataDxfId="37"/>
    <tableColumn id="30" xr3:uid="{BB260BB6-62A6-4AB0-A033-F40933D015E1}" name="2009-2010" dataDxfId="36"/>
    <tableColumn id="31" xr3:uid="{FB295612-D1B7-4D8C-8A54-CC14EF3AC9BF}" name="2010-2011" dataDxfId="35"/>
    <tableColumn id="32" xr3:uid="{F6EEDAD3-6C78-4B3A-913B-2CF8770D33A3}" name="2011-2012" dataDxfId="34"/>
    <tableColumn id="33" xr3:uid="{FFB4F6D2-491D-492C-9AA4-134D64640180}" name="2012-2013" dataDxfId="33"/>
    <tableColumn id="34" xr3:uid="{C972A2E7-915C-435E-AF04-C07FA1099996}" name="2013-2014" dataDxfId="32"/>
    <tableColumn id="35" xr3:uid="{AEB836E5-4B65-4B12-8979-C7DBEDFEC21A}" name="2014-2015" dataDxfId="31"/>
    <tableColumn id="36" xr3:uid="{32BA3C7E-73ED-4CB5-82FE-AF1AAB388EE5}" name="2015-2016" dataDxfId="30"/>
    <tableColumn id="37" xr3:uid="{67A8E834-D558-4F32-B271-6460D61B96E6}" name="2016-2017" dataDxfId="29"/>
    <tableColumn id="38" xr3:uid="{AA8EE4A9-19C8-4835-B323-05CB154D051F}" name="2017-2018" dataDxfId="28"/>
    <tableColumn id="39" xr3:uid="{871611C8-E1EF-41DE-8486-191A46C22138}" name="2018-2019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"/>
  <sheetViews>
    <sheetView tabSelected="1" topLeftCell="A27" workbookViewId="0">
      <selection activeCell="H39" sqref="H39"/>
    </sheetView>
  </sheetViews>
  <sheetFormatPr defaultRowHeight="12.75" x14ac:dyDescent="0.2"/>
  <cols>
    <col min="1" max="1" width="19.7109375" customWidth="1"/>
    <col min="2" max="2" width="25.42578125" customWidth="1"/>
    <col min="3" max="3" width="25.42578125" style="2" customWidth="1"/>
    <col min="4" max="4" width="31.5703125" customWidth="1"/>
    <col min="5" max="5" width="33.140625" customWidth="1"/>
    <col min="7" max="7" width="14.5703125" customWidth="1"/>
    <col min="8" max="8" width="9.140625" style="2"/>
    <col min="13" max="13" width="14.5703125" customWidth="1"/>
  </cols>
  <sheetData>
    <row r="1" spans="1:5" s="4" customFormat="1" ht="15.75" x14ac:dyDescent="0.25">
      <c r="A1" s="20" t="s">
        <v>0</v>
      </c>
      <c r="B1" s="20"/>
      <c r="C1" s="20"/>
      <c r="D1" s="20"/>
      <c r="E1" s="20"/>
    </row>
    <row r="2" spans="1:5" s="3" customFormat="1" ht="19.5" customHeight="1" x14ac:dyDescent="0.25">
      <c r="A2" s="19" t="s">
        <v>62</v>
      </c>
      <c r="B2" s="19"/>
      <c r="C2" s="19"/>
      <c r="D2" s="19"/>
      <c r="E2" s="19"/>
    </row>
    <row r="3" spans="1:5" s="1" customFormat="1" ht="15" x14ac:dyDescent="0.25">
      <c r="A3" s="28" t="s">
        <v>69</v>
      </c>
      <c r="B3" s="29" t="s">
        <v>43</v>
      </c>
      <c r="C3" s="30" t="s">
        <v>59</v>
      </c>
      <c r="D3" s="29" t="s">
        <v>60</v>
      </c>
      <c r="E3" s="31" t="s">
        <v>61</v>
      </c>
    </row>
    <row r="4" spans="1:5" ht="15" x14ac:dyDescent="0.25">
      <c r="A4" s="26" t="s">
        <v>1</v>
      </c>
      <c r="B4" s="22">
        <v>33048</v>
      </c>
      <c r="C4" s="23">
        <v>33728</v>
      </c>
      <c r="D4" s="22">
        <f>C4-B4</f>
        <v>680</v>
      </c>
      <c r="E4" s="27">
        <f>D4/B4</f>
        <v>2.0576131687242798E-2</v>
      </c>
    </row>
    <row r="5" spans="1:5" ht="15" x14ac:dyDescent="0.25">
      <c r="A5" s="26" t="s">
        <v>2</v>
      </c>
      <c r="B5" s="22">
        <v>63574</v>
      </c>
      <c r="C5" s="23">
        <v>63409</v>
      </c>
      <c r="D5" s="22">
        <f t="shared" ref="D5:D18" si="0">C5-B5</f>
        <v>-165</v>
      </c>
      <c r="E5" s="27">
        <f t="shared" ref="E5:E18" si="1">D5/B5</f>
        <v>-2.5954006354799134E-3</v>
      </c>
    </row>
    <row r="6" spans="1:5" ht="15" x14ac:dyDescent="0.25">
      <c r="A6" s="26" t="s">
        <v>3</v>
      </c>
      <c r="B6" s="22">
        <v>64967</v>
      </c>
      <c r="C6" s="23">
        <v>64049</v>
      </c>
      <c r="D6" s="22">
        <f t="shared" si="0"/>
        <v>-918</v>
      </c>
      <c r="E6" s="27">
        <f t="shared" si="1"/>
        <v>-1.4130250742684747E-2</v>
      </c>
    </row>
    <row r="7" spans="1:5" ht="15" x14ac:dyDescent="0.25">
      <c r="A7" s="26" t="s">
        <v>4</v>
      </c>
      <c r="B7" s="22">
        <v>65616</v>
      </c>
      <c r="C7" s="23">
        <v>64977</v>
      </c>
      <c r="D7" s="22">
        <f t="shared" si="0"/>
        <v>-639</v>
      </c>
      <c r="E7" s="27">
        <f t="shared" si="1"/>
        <v>-9.7384784198975855E-3</v>
      </c>
    </row>
    <row r="8" spans="1:5" ht="15" x14ac:dyDescent="0.25">
      <c r="A8" s="26" t="s">
        <v>5</v>
      </c>
      <c r="B8" s="22">
        <v>67991</v>
      </c>
      <c r="C8" s="23">
        <v>65957</v>
      </c>
      <c r="D8" s="22">
        <f t="shared" si="0"/>
        <v>-2034</v>
      </c>
      <c r="E8" s="27">
        <f t="shared" si="1"/>
        <v>-2.9915724139959701E-2</v>
      </c>
    </row>
    <row r="9" spans="1:5" ht="15" x14ac:dyDescent="0.25">
      <c r="A9" s="26" t="s">
        <v>6</v>
      </c>
      <c r="B9" s="22">
        <v>69784</v>
      </c>
      <c r="C9" s="23">
        <v>68232</v>
      </c>
      <c r="D9" s="22">
        <f t="shared" si="0"/>
        <v>-1552</v>
      </c>
      <c r="E9" s="27">
        <f t="shared" si="1"/>
        <v>-2.2240055026940275E-2</v>
      </c>
    </row>
    <row r="10" spans="1:5" ht="15" x14ac:dyDescent="0.25">
      <c r="A10" s="26" t="s">
        <v>7</v>
      </c>
      <c r="B10" s="22">
        <v>69821</v>
      </c>
      <c r="C10" s="23">
        <v>69947</v>
      </c>
      <c r="D10" s="22">
        <f t="shared" si="0"/>
        <v>126</v>
      </c>
      <c r="E10" s="27">
        <f t="shared" si="1"/>
        <v>1.8046146574812736E-3</v>
      </c>
    </row>
    <row r="11" spans="1:5" ht="15" x14ac:dyDescent="0.25">
      <c r="A11" s="26" t="s">
        <v>8</v>
      </c>
      <c r="B11" s="22">
        <v>69319</v>
      </c>
      <c r="C11" s="23">
        <v>69980</v>
      </c>
      <c r="D11" s="22">
        <f t="shared" si="0"/>
        <v>661</v>
      </c>
      <c r="E11" s="27">
        <f t="shared" si="1"/>
        <v>9.5356251532768797E-3</v>
      </c>
    </row>
    <row r="12" spans="1:5" ht="15" x14ac:dyDescent="0.25">
      <c r="A12" s="26" t="s">
        <v>9</v>
      </c>
      <c r="B12" s="22">
        <v>67892</v>
      </c>
      <c r="C12" s="23">
        <v>69437</v>
      </c>
      <c r="D12" s="22">
        <f t="shared" si="0"/>
        <v>1545</v>
      </c>
      <c r="E12" s="27">
        <f t="shared" si="1"/>
        <v>2.2756731279090319E-2</v>
      </c>
    </row>
    <row r="13" spans="1:5" ht="15" x14ac:dyDescent="0.25">
      <c r="A13" s="26" t="s">
        <v>10</v>
      </c>
      <c r="B13" s="22">
        <v>67842</v>
      </c>
      <c r="C13" s="23">
        <v>68013</v>
      </c>
      <c r="D13" s="22">
        <f t="shared" si="0"/>
        <v>171</v>
      </c>
      <c r="E13" s="27">
        <f t="shared" si="1"/>
        <v>2.5205624834173522E-3</v>
      </c>
    </row>
    <row r="14" spans="1:5" ht="15" x14ac:dyDescent="0.25">
      <c r="A14" s="26" t="s">
        <v>11</v>
      </c>
      <c r="B14" s="22">
        <v>69972</v>
      </c>
      <c r="C14" s="23">
        <v>70050</v>
      </c>
      <c r="D14" s="22">
        <f t="shared" si="0"/>
        <v>78</v>
      </c>
      <c r="E14" s="27">
        <f t="shared" si="1"/>
        <v>1.1147316069284856E-3</v>
      </c>
    </row>
    <row r="15" spans="1:5" ht="15" x14ac:dyDescent="0.25">
      <c r="A15" s="26" t="s">
        <v>12</v>
      </c>
      <c r="B15" s="22">
        <v>67089</v>
      </c>
      <c r="C15" s="23">
        <v>68453</v>
      </c>
      <c r="D15" s="22">
        <f t="shared" si="0"/>
        <v>1364</v>
      </c>
      <c r="E15" s="27">
        <f t="shared" si="1"/>
        <v>2.0331201836366618E-2</v>
      </c>
    </row>
    <row r="16" spans="1:5" ht="15" x14ac:dyDescent="0.25">
      <c r="A16" s="26" t="s">
        <v>13</v>
      </c>
      <c r="B16" s="22">
        <v>65070</v>
      </c>
      <c r="C16" s="23">
        <v>65700</v>
      </c>
      <c r="D16" s="22">
        <f t="shared" si="0"/>
        <v>630</v>
      </c>
      <c r="E16" s="27">
        <f t="shared" si="1"/>
        <v>9.6818810511756573E-3</v>
      </c>
    </row>
    <row r="17" spans="1:5" ht="15" x14ac:dyDescent="0.25">
      <c r="A17" s="26" t="s">
        <v>14</v>
      </c>
      <c r="B17" s="22">
        <v>68059</v>
      </c>
      <c r="C17" s="23">
        <v>69316</v>
      </c>
      <c r="D17" s="22">
        <f t="shared" si="0"/>
        <v>1257</v>
      </c>
      <c r="E17" s="27">
        <f t="shared" si="1"/>
        <v>1.8469269310451227E-2</v>
      </c>
    </row>
    <row r="18" spans="1:5" ht="15" x14ac:dyDescent="0.25">
      <c r="A18" s="26" t="s">
        <v>15</v>
      </c>
      <c r="B18" s="22">
        <v>236</v>
      </c>
      <c r="C18" s="23">
        <v>288</v>
      </c>
      <c r="D18" s="22">
        <f t="shared" si="0"/>
        <v>52</v>
      </c>
      <c r="E18" s="27">
        <f t="shared" si="1"/>
        <v>0.22033898305084745</v>
      </c>
    </row>
    <row r="19" spans="1:5" ht="15" x14ac:dyDescent="0.25">
      <c r="A19" s="26" t="s">
        <v>16</v>
      </c>
      <c r="B19" s="22"/>
      <c r="C19" s="22"/>
      <c r="D19" s="22"/>
      <c r="E19" s="27"/>
    </row>
    <row r="20" spans="1:5" ht="15" x14ac:dyDescent="0.25">
      <c r="A20" s="26" t="s">
        <v>17</v>
      </c>
      <c r="B20" s="22"/>
      <c r="C20" s="22"/>
      <c r="D20" s="22"/>
      <c r="E20" s="27"/>
    </row>
    <row r="21" spans="1:5" ht="15" x14ac:dyDescent="0.25">
      <c r="A21" s="32" t="s">
        <v>18</v>
      </c>
      <c r="B21" s="33">
        <f>SUM(B4:B20)</f>
        <v>910280</v>
      </c>
      <c r="C21" s="33">
        <f>SUM(C4:C20)</f>
        <v>911536</v>
      </c>
      <c r="D21" s="33">
        <f>SUM(D4:D20)</f>
        <v>1256</v>
      </c>
      <c r="E21" s="34">
        <f>D21/B21</f>
        <v>1.3797952278419828E-3</v>
      </c>
    </row>
    <row r="22" spans="1:5" ht="15" x14ac:dyDescent="0.25">
      <c r="A22" s="24"/>
      <c r="B22" s="24"/>
      <c r="C22" s="25"/>
      <c r="D22" s="24"/>
      <c r="E22" s="24"/>
    </row>
    <row r="23" spans="1:5" ht="15" x14ac:dyDescent="0.25">
      <c r="A23" s="28" t="s">
        <v>69</v>
      </c>
      <c r="B23" s="30" t="s">
        <v>63</v>
      </c>
      <c r="C23" s="29" t="s">
        <v>59</v>
      </c>
      <c r="D23" s="29" t="s">
        <v>64</v>
      </c>
      <c r="E23" s="31" t="s">
        <v>65</v>
      </c>
    </row>
    <row r="24" spans="1:5" ht="15" x14ac:dyDescent="0.25">
      <c r="A24" s="26" t="s">
        <v>1</v>
      </c>
      <c r="B24" s="22">
        <v>28280</v>
      </c>
      <c r="C24" s="22">
        <v>33728</v>
      </c>
      <c r="D24" s="22">
        <f>C24-B24</f>
        <v>5448</v>
      </c>
      <c r="E24" s="27">
        <f>D24/B24</f>
        <v>0.19264497878359266</v>
      </c>
    </row>
    <row r="25" spans="1:5" ht="15" x14ac:dyDescent="0.25">
      <c r="A25" s="26" t="s">
        <v>2</v>
      </c>
      <c r="B25" s="22">
        <v>63985</v>
      </c>
      <c r="C25" s="22">
        <v>63409</v>
      </c>
      <c r="D25" s="22">
        <f t="shared" ref="D25:D38" si="2">C25-B25</f>
        <v>-576</v>
      </c>
      <c r="E25" s="27">
        <f t="shared" ref="E25:E38" si="3">D25/B25</f>
        <v>-9.0021098695006636E-3</v>
      </c>
    </row>
    <row r="26" spans="1:5" ht="15" x14ac:dyDescent="0.25">
      <c r="A26" s="26" t="s">
        <v>3</v>
      </c>
      <c r="B26" s="22">
        <v>64139</v>
      </c>
      <c r="C26" s="22">
        <v>64049</v>
      </c>
      <c r="D26" s="22">
        <f t="shared" si="2"/>
        <v>-90</v>
      </c>
      <c r="E26" s="27">
        <f t="shared" si="3"/>
        <v>-1.4032024197446172E-3</v>
      </c>
    </row>
    <row r="27" spans="1:5" ht="15" x14ac:dyDescent="0.25">
      <c r="A27" s="26" t="s">
        <v>4</v>
      </c>
      <c r="B27" s="22">
        <v>63404</v>
      </c>
      <c r="C27" s="22">
        <v>64977</v>
      </c>
      <c r="D27" s="22">
        <f t="shared" si="2"/>
        <v>1573</v>
      </c>
      <c r="E27" s="27">
        <f t="shared" si="3"/>
        <v>2.4809160305343511E-2</v>
      </c>
    </row>
    <row r="28" spans="1:5" ht="15" x14ac:dyDescent="0.25">
      <c r="A28" s="26" t="s">
        <v>5</v>
      </c>
      <c r="B28" s="22">
        <v>62647</v>
      </c>
      <c r="C28" s="22">
        <v>65957</v>
      </c>
      <c r="D28" s="22">
        <f t="shared" si="2"/>
        <v>3310</v>
      </c>
      <c r="E28" s="27">
        <f t="shared" si="3"/>
        <v>5.2835730362188131E-2</v>
      </c>
    </row>
    <row r="29" spans="1:5" ht="15" x14ac:dyDescent="0.25">
      <c r="A29" s="26" t="s">
        <v>6</v>
      </c>
      <c r="B29" s="22">
        <v>61058</v>
      </c>
      <c r="C29" s="22">
        <v>68232</v>
      </c>
      <c r="D29" s="22">
        <f t="shared" si="2"/>
        <v>7174</v>
      </c>
      <c r="E29" s="27">
        <f t="shared" si="3"/>
        <v>0.11749484097088014</v>
      </c>
    </row>
    <row r="30" spans="1:5" ht="15" x14ac:dyDescent="0.25">
      <c r="A30" s="26" t="s">
        <v>7</v>
      </c>
      <c r="B30" s="22">
        <v>60093</v>
      </c>
      <c r="C30" s="22">
        <v>69947</v>
      </c>
      <c r="D30" s="22">
        <f t="shared" si="2"/>
        <v>9854</v>
      </c>
      <c r="E30" s="27">
        <f t="shared" si="3"/>
        <v>0.16397916562661208</v>
      </c>
    </row>
    <row r="31" spans="1:5" ht="15" x14ac:dyDescent="0.25">
      <c r="A31" s="26" t="s">
        <v>8</v>
      </c>
      <c r="B31" s="22">
        <v>58991</v>
      </c>
      <c r="C31" s="22">
        <v>69980</v>
      </c>
      <c r="D31" s="22">
        <f t="shared" si="2"/>
        <v>10989</v>
      </c>
      <c r="E31" s="27">
        <f t="shared" si="3"/>
        <v>0.1862826532860945</v>
      </c>
    </row>
    <row r="32" spans="1:5" ht="15" x14ac:dyDescent="0.25">
      <c r="A32" s="26" t="s">
        <v>9</v>
      </c>
      <c r="B32" s="22">
        <v>58968</v>
      </c>
      <c r="C32" s="22">
        <v>69437</v>
      </c>
      <c r="D32" s="22">
        <f t="shared" si="2"/>
        <v>10469</v>
      </c>
      <c r="E32" s="27">
        <f t="shared" si="3"/>
        <v>0.17753696920363587</v>
      </c>
    </row>
    <row r="33" spans="1:5" ht="15" x14ac:dyDescent="0.25">
      <c r="A33" s="26" t="s">
        <v>10</v>
      </c>
      <c r="B33" s="22">
        <v>58712</v>
      </c>
      <c r="C33" s="22">
        <v>68013</v>
      </c>
      <c r="D33" s="22">
        <f t="shared" si="2"/>
        <v>9301</v>
      </c>
      <c r="E33" s="27">
        <f t="shared" si="3"/>
        <v>0.15841735931325793</v>
      </c>
    </row>
    <row r="34" spans="1:5" ht="15" x14ac:dyDescent="0.25">
      <c r="A34" s="26" t="s">
        <v>11</v>
      </c>
      <c r="B34" s="22">
        <v>63724</v>
      </c>
      <c r="C34" s="22">
        <v>70050</v>
      </c>
      <c r="D34" s="22">
        <f t="shared" si="2"/>
        <v>6326</v>
      </c>
      <c r="E34" s="27">
        <f t="shared" si="3"/>
        <v>9.9271859895800646E-2</v>
      </c>
    </row>
    <row r="35" spans="1:5" ht="15" x14ac:dyDescent="0.25">
      <c r="A35" s="26" t="s">
        <v>12</v>
      </c>
      <c r="B35" s="22">
        <v>60470</v>
      </c>
      <c r="C35" s="22">
        <v>68453</v>
      </c>
      <c r="D35" s="22">
        <f t="shared" si="2"/>
        <v>7983</v>
      </c>
      <c r="E35" s="27">
        <f t="shared" si="3"/>
        <v>0.13201587564081363</v>
      </c>
    </row>
    <row r="36" spans="1:5" ht="15" x14ac:dyDescent="0.25">
      <c r="A36" s="26" t="s">
        <v>13</v>
      </c>
      <c r="B36" s="22">
        <v>57774</v>
      </c>
      <c r="C36" s="22">
        <v>65700</v>
      </c>
      <c r="D36" s="22">
        <f t="shared" si="2"/>
        <v>7926</v>
      </c>
      <c r="E36" s="27">
        <f t="shared" si="3"/>
        <v>0.13718973932910997</v>
      </c>
    </row>
    <row r="37" spans="1:5" ht="15" x14ac:dyDescent="0.25">
      <c r="A37" s="26" t="s">
        <v>14</v>
      </c>
      <c r="B37" s="22">
        <v>55858</v>
      </c>
      <c r="C37" s="22">
        <v>69316</v>
      </c>
      <c r="D37" s="22">
        <f t="shared" si="2"/>
        <v>13458</v>
      </c>
      <c r="E37" s="27">
        <f t="shared" si="3"/>
        <v>0.24093236420924488</v>
      </c>
    </row>
    <row r="38" spans="1:5" ht="15" x14ac:dyDescent="0.25">
      <c r="A38" s="26" t="s">
        <v>15</v>
      </c>
      <c r="B38" s="22">
        <v>340</v>
      </c>
      <c r="C38" s="22">
        <v>288</v>
      </c>
      <c r="D38" s="22">
        <f t="shared" si="2"/>
        <v>-52</v>
      </c>
      <c r="E38" s="27">
        <f t="shared" si="3"/>
        <v>-0.15294117647058825</v>
      </c>
    </row>
    <row r="39" spans="1:5" ht="15" x14ac:dyDescent="0.25">
      <c r="A39" s="26" t="s">
        <v>16</v>
      </c>
      <c r="B39" s="22"/>
      <c r="C39" s="22"/>
      <c r="D39" s="22"/>
      <c r="E39" s="27"/>
    </row>
    <row r="40" spans="1:5" ht="15" x14ac:dyDescent="0.25">
      <c r="A40" s="26" t="s">
        <v>17</v>
      </c>
      <c r="B40" s="22"/>
      <c r="C40" s="22"/>
      <c r="D40" s="22"/>
      <c r="E40" s="27"/>
    </row>
    <row r="41" spans="1:5" ht="15" x14ac:dyDescent="0.25">
      <c r="A41" s="32" t="s">
        <v>18</v>
      </c>
      <c r="B41" s="33">
        <f>SUM(B24:B40)</f>
        <v>818443</v>
      </c>
      <c r="C41" s="33">
        <f>SUM(C24:C40)</f>
        <v>911536</v>
      </c>
      <c r="D41" s="33">
        <f>SUM(D24:D40)</f>
        <v>93093</v>
      </c>
      <c r="E41" s="34">
        <f>D41/B41</f>
        <v>0.11374402371331907</v>
      </c>
    </row>
    <row r="42" spans="1:5" ht="15" x14ac:dyDescent="0.25">
      <c r="A42" s="24"/>
      <c r="B42" s="24"/>
      <c r="C42" s="25"/>
      <c r="D42" s="24"/>
      <c r="E42" s="24"/>
    </row>
    <row r="43" spans="1:5" ht="15" x14ac:dyDescent="0.25">
      <c r="A43" s="28" t="s">
        <v>69</v>
      </c>
      <c r="B43" s="29" t="s">
        <v>66</v>
      </c>
      <c r="C43" s="29" t="s">
        <v>59</v>
      </c>
      <c r="D43" s="29" t="s">
        <v>67</v>
      </c>
      <c r="E43" s="31" t="s">
        <v>68</v>
      </c>
    </row>
    <row r="44" spans="1:5" ht="15" x14ac:dyDescent="0.25">
      <c r="A44" s="26" t="s">
        <v>1</v>
      </c>
      <c r="B44" s="22">
        <v>13068</v>
      </c>
      <c r="C44" s="23">
        <v>33728</v>
      </c>
      <c r="D44" s="22">
        <f>C44-B44</f>
        <v>20660</v>
      </c>
      <c r="E44" s="27">
        <f>D44/B44</f>
        <v>1.5809611264156718</v>
      </c>
    </row>
    <row r="45" spans="1:5" ht="15" x14ac:dyDescent="0.25">
      <c r="A45" s="26" t="s">
        <v>2</v>
      </c>
      <c r="B45" s="22">
        <v>50859</v>
      </c>
      <c r="C45" s="23">
        <v>63409</v>
      </c>
      <c r="D45" s="22">
        <f t="shared" ref="D45:D57" si="4">C45-B45</f>
        <v>12550</v>
      </c>
      <c r="E45" s="27">
        <f t="shared" ref="E45:E57" si="5">D45/B45</f>
        <v>0.24676065199866298</v>
      </c>
    </row>
    <row r="46" spans="1:5" ht="15" x14ac:dyDescent="0.25">
      <c r="A46" s="26" t="s">
        <v>3</v>
      </c>
      <c r="B46" s="22">
        <v>55589</v>
      </c>
      <c r="C46" s="23">
        <v>64049</v>
      </c>
      <c r="D46" s="22">
        <f t="shared" si="4"/>
        <v>8460</v>
      </c>
      <c r="E46" s="27">
        <f t="shared" si="5"/>
        <v>0.15218838259367862</v>
      </c>
    </row>
    <row r="47" spans="1:5" ht="15" x14ac:dyDescent="0.25">
      <c r="A47" s="26" t="s">
        <v>4</v>
      </c>
      <c r="B47" s="22">
        <v>55284</v>
      </c>
      <c r="C47" s="23">
        <v>64977</v>
      </c>
      <c r="D47" s="22">
        <f t="shared" si="4"/>
        <v>9693</v>
      </c>
      <c r="E47" s="27">
        <f t="shared" si="5"/>
        <v>0.17533101801606252</v>
      </c>
    </row>
    <row r="48" spans="1:5" ht="15" x14ac:dyDescent="0.25">
      <c r="A48" s="26" t="s">
        <v>5</v>
      </c>
      <c r="B48" s="22">
        <v>55304</v>
      </c>
      <c r="C48" s="23">
        <v>65957</v>
      </c>
      <c r="D48" s="22">
        <f t="shared" si="4"/>
        <v>10653</v>
      </c>
      <c r="E48" s="27">
        <f t="shared" si="5"/>
        <v>0.19262621148560682</v>
      </c>
    </row>
    <row r="49" spans="1:5" ht="15" x14ac:dyDescent="0.25">
      <c r="A49" s="26" t="s">
        <v>6</v>
      </c>
      <c r="B49" s="22">
        <v>54382</v>
      </c>
      <c r="C49" s="23">
        <v>68232</v>
      </c>
      <c r="D49" s="22">
        <f t="shared" si="4"/>
        <v>13850</v>
      </c>
      <c r="E49" s="27">
        <f t="shared" si="5"/>
        <v>0.25467985730572618</v>
      </c>
    </row>
    <row r="50" spans="1:5" ht="15" x14ac:dyDescent="0.25">
      <c r="A50" s="26" t="s">
        <v>7</v>
      </c>
      <c r="B50" s="22">
        <v>54068</v>
      </c>
      <c r="C50" s="23">
        <v>69947</v>
      </c>
      <c r="D50" s="22">
        <f t="shared" si="4"/>
        <v>15879</v>
      </c>
      <c r="E50" s="27">
        <f t="shared" si="5"/>
        <v>0.29368572908189688</v>
      </c>
    </row>
    <row r="51" spans="1:5" ht="15" x14ac:dyDescent="0.25">
      <c r="A51" s="26" t="s">
        <v>8</v>
      </c>
      <c r="B51" s="22">
        <v>54053</v>
      </c>
      <c r="C51" s="23">
        <v>69980</v>
      </c>
      <c r="D51" s="22">
        <f t="shared" si="4"/>
        <v>15927</v>
      </c>
      <c r="E51" s="27">
        <f t="shared" si="5"/>
        <v>0.29465524577729268</v>
      </c>
    </row>
    <row r="52" spans="1:5" ht="15" x14ac:dyDescent="0.25">
      <c r="A52" s="26" t="s">
        <v>9</v>
      </c>
      <c r="B52" s="22">
        <v>54589</v>
      </c>
      <c r="C52" s="23">
        <v>69437</v>
      </c>
      <c r="D52" s="22">
        <f t="shared" si="4"/>
        <v>14848</v>
      </c>
      <c r="E52" s="27">
        <f t="shared" si="5"/>
        <v>0.27199618970854933</v>
      </c>
    </row>
    <row r="53" spans="1:5" ht="15" x14ac:dyDescent="0.25">
      <c r="A53" s="26" t="s">
        <v>10</v>
      </c>
      <c r="B53" s="22">
        <v>53556</v>
      </c>
      <c r="C53" s="23">
        <v>68013</v>
      </c>
      <c r="D53" s="22">
        <f t="shared" si="4"/>
        <v>14457</v>
      </c>
      <c r="E53" s="27">
        <f t="shared" si="5"/>
        <v>0.26994174322204795</v>
      </c>
    </row>
    <row r="54" spans="1:5" ht="15" x14ac:dyDescent="0.25">
      <c r="A54" s="26" t="s">
        <v>11</v>
      </c>
      <c r="B54" s="22">
        <v>58265</v>
      </c>
      <c r="C54" s="23">
        <v>70050</v>
      </c>
      <c r="D54" s="22">
        <f t="shared" si="4"/>
        <v>11785</v>
      </c>
      <c r="E54" s="27">
        <f t="shared" si="5"/>
        <v>0.2022655110272033</v>
      </c>
    </row>
    <row r="55" spans="1:5" ht="15" x14ac:dyDescent="0.25">
      <c r="A55" s="26" t="s">
        <v>12</v>
      </c>
      <c r="B55" s="22">
        <v>51622</v>
      </c>
      <c r="C55" s="23">
        <v>68453</v>
      </c>
      <c r="D55" s="22">
        <f t="shared" si="4"/>
        <v>16831</v>
      </c>
      <c r="E55" s="27">
        <f t="shared" si="5"/>
        <v>0.32604315989306887</v>
      </c>
    </row>
    <row r="56" spans="1:5" ht="15" x14ac:dyDescent="0.25">
      <c r="A56" s="26" t="s">
        <v>13</v>
      </c>
      <c r="B56" s="22">
        <v>47173</v>
      </c>
      <c r="C56" s="23">
        <v>65700</v>
      </c>
      <c r="D56" s="22">
        <f t="shared" si="4"/>
        <v>18527</v>
      </c>
      <c r="E56" s="27">
        <f t="shared" si="5"/>
        <v>0.39274585038051429</v>
      </c>
    </row>
    <row r="57" spans="1:5" ht="15" x14ac:dyDescent="0.25">
      <c r="A57" s="26" t="s">
        <v>14</v>
      </c>
      <c r="B57" s="22">
        <v>40076</v>
      </c>
      <c r="C57" s="23">
        <v>69316</v>
      </c>
      <c r="D57" s="22">
        <f t="shared" si="4"/>
        <v>29240</v>
      </c>
      <c r="E57" s="27">
        <f t="shared" si="5"/>
        <v>0.72961373390557938</v>
      </c>
    </row>
    <row r="58" spans="1:5" ht="15" x14ac:dyDescent="0.25">
      <c r="A58" s="26" t="s">
        <v>15</v>
      </c>
      <c r="B58" s="22"/>
      <c r="C58" s="23">
        <v>288</v>
      </c>
      <c r="D58" s="22"/>
      <c r="E58" s="27"/>
    </row>
    <row r="59" spans="1:5" ht="15" x14ac:dyDescent="0.25">
      <c r="A59" s="26" t="s">
        <v>16</v>
      </c>
      <c r="B59" s="21"/>
      <c r="C59" s="22"/>
      <c r="D59" s="22"/>
      <c r="E59" s="27"/>
    </row>
    <row r="60" spans="1:5" ht="15" x14ac:dyDescent="0.25">
      <c r="A60" s="26" t="s">
        <v>17</v>
      </c>
      <c r="B60" s="22">
        <v>1247</v>
      </c>
      <c r="C60" s="22"/>
      <c r="D60" s="22"/>
      <c r="E60" s="27"/>
    </row>
    <row r="61" spans="1:5" ht="15" x14ac:dyDescent="0.25">
      <c r="A61" s="32" t="s">
        <v>18</v>
      </c>
      <c r="B61" s="33">
        <f>SUM(B44:B60)</f>
        <v>699135</v>
      </c>
      <c r="C61" s="33">
        <f>SUM(C44:C60)</f>
        <v>911536</v>
      </c>
      <c r="D61" s="33">
        <f>SUM(D44:D60)</f>
        <v>213360</v>
      </c>
      <c r="E61" s="34">
        <f>D61/B61</f>
        <v>0.30517711171662126</v>
      </c>
    </row>
  </sheetData>
  <printOptions gridLines="1"/>
  <pageMargins left="0.25" right="0.25" top="0.75" bottom="0.75" header="0.3" footer="0.3"/>
  <pageSetup scale="79" orientation="landscape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9"/>
  <sheetViews>
    <sheetView workbookViewId="0">
      <selection activeCell="E34" sqref="E34"/>
    </sheetView>
  </sheetViews>
  <sheetFormatPr defaultRowHeight="15" x14ac:dyDescent="0.25"/>
  <cols>
    <col min="1" max="1" width="15.7109375" style="5" bestFit="1" customWidth="1"/>
    <col min="2" max="39" width="11.85546875" style="5" customWidth="1"/>
    <col min="40" max="16384" width="9.140625" style="5"/>
  </cols>
  <sheetData>
    <row r="1" spans="1:39" x14ac:dyDescent="0.25">
      <c r="A1" s="13" t="s">
        <v>69</v>
      </c>
      <c r="B1" s="14" t="s">
        <v>57</v>
      </c>
      <c r="C1" s="14" t="s">
        <v>56</v>
      </c>
      <c r="D1" s="14" t="s">
        <v>55</v>
      </c>
      <c r="E1" s="14" t="s">
        <v>54</v>
      </c>
      <c r="F1" s="14" t="s">
        <v>53</v>
      </c>
      <c r="G1" s="14" t="s">
        <v>52</v>
      </c>
      <c r="H1" s="14" t="s">
        <v>51</v>
      </c>
      <c r="I1" s="14" t="s">
        <v>50</v>
      </c>
      <c r="J1" s="14" t="s">
        <v>49</v>
      </c>
      <c r="K1" s="14" t="s">
        <v>48</v>
      </c>
      <c r="L1" s="14" t="s">
        <v>47</v>
      </c>
      <c r="M1" s="14" t="s">
        <v>46</v>
      </c>
      <c r="N1" s="14" t="s">
        <v>45</v>
      </c>
      <c r="O1" s="14" t="s">
        <v>44</v>
      </c>
      <c r="P1" s="14" t="s">
        <v>21</v>
      </c>
      <c r="Q1" s="14" t="s">
        <v>23</v>
      </c>
      <c r="R1" s="14" t="s">
        <v>24</v>
      </c>
      <c r="S1" s="14" t="s">
        <v>25</v>
      </c>
      <c r="T1" s="14" t="s">
        <v>26</v>
      </c>
      <c r="U1" s="14" t="s">
        <v>27</v>
      </c>
      <c r="V1" s="14" t="s">
        <v>28</v>
      </c>
      <c r="W1" s="14" t="s">
        <v>29</v>
      </c>
      <c r="X1" s="14" t="s">
        <v>30</v>
      </c>
      <c r="Y1" s="14" t="s">
        <v>31</v>
      </c>
      <c r="Z1" s="14" t="s">
        <v>32</v>
      </c>
      <c r="AA1" s="14" t="s">
        <v>33</v>
      </c>
      <c r="AB1" s="14" t="s">
        <v>34</v>
      </c>
      <c r="AC1" s="14" t="s">
        <v>35</v>
      </c>
      <c r="AD1" s="14" t="s">
        <v>36</v>
      </c>
      <c r="AE1" s="14" t="s">
        <v>37</v>
      </c>
      <c r="AF1" s="14" t="s">
        <v>38</v>
      </c>
      <c r="AG1" s="14" t="s">
        <v>39</v>
      </c>
      <c r="AH1" s="14" t="s">
        <v>42</v>
      </c>
      <c r="AI1" s="14" t="s">
        <v>40</v>
      </c>
      <c r="AJ1" s="14" t="s">
        <v>19</v>
      </c>
      <c r="AK1" s="14" t="s">
        <v>20</v>
      </c>
      <c r="AL1" s="14" t="s">
        <v>41</v>
      </c>
      <c r="AM1" s="15" t="s">
        <v>58</v>
      </c>
    </row>
    <row r="2" spans="1:39" x14ac:dyDescent="0.25">
      <c r="A2" s="9" t="s">
        <v>1</v>
      </c>
      <c r="B2" s="6">
        <v>1578</v>
      </c>
      <c r="C2" s="6">
        <v>1526</v>
      </c>
      <c r="D2" s="7">
        <v>1589</v>
      </c>
      <c r="E2" s="7">
        <v>1540</v>
      </c>
      <c r="F2" s="7">
        <v>1649</v>
      </c>
      <c r="G2" s="7">
        <v>2227</v>
      </c>
      <c r="H2" s="8">
        <v>2248</v>
      </c>
      <c r="I2" s="8">
        <v>2396</v>
      </c>
      <c r="J2" s="8">
        <v>3366</v>
      </c>
      <c r="K2" s="8">
        <v>4351</v>
      </c>
      <c r="L2" s="8">
        <v>5358</v>
      </c>
      <c r="M2" s="8">
        <v>7410</v>
      </c>
      <c r="N2" s="8">
        <v>7249</v>
      </c>
      <c r="O2" s="8">
        <v>9853</v>
      </c>
      <c r="P2" s="8">
        <v>10472</v>
      </c>
      <c r="Q2" s="8">
        <v>12520</v>
      </c>
      <c r="R2" s="8">
        <v>12861</v>
      </c>
      <c r="S2" s="8">
        <v>13068</v>
      </c>
      <c r="T2" s="8">
        <v>12857</v>
      </c>
      <c r="U2" s="8">
        <v>15377</v>
      </c>
      <c r="V2" s="8">
        <v>19516</v>
      </c>
      <c r="W2" s="8">
        <v>20368</v>
      </c>
      <c r="X2" s="8">
        <v>19993</v>
      </c>
      <c r="Y2" s="8">
        <v>21395</v>
      </c>
      <c r="Z2" s="8">
        <v>23592</v>
      </c>
      <c r="AA2" s="8">
        <v>24554</v>
      </c>
      <c r="AB2" s="8">
        <v>25872</v>
      </c>
      <c r="AC2" s="8">
        <v>28280</v>
      </c>
      <c r="AD2" s="8">
        <v>29701</v>
      </c>
      <c r="AE2" s="8">
        <v>30593</v>
      </c>
      <c r="AF2" s="8">
        <v>31091</v>
      </c>
      <c r="AG2" s="8">
        <v>30375</v>
      </c>
      <c r="AH2" s="8">
        <v>31741</v>
      </c>
      <c r="AI2" s="8">
        <v>31663</v>
      </c>
      <c r="AJ2" s="8">
        <v>32224</v>
      </c>
      <c r="AK2" s="8">
        <v>32452</v>
      </c>
      <c r="AL2" s="8">
        <v>33048</v>
      </c>
      <c r="AM2" s="11">
        <v>33728</v>
      </c>
    </row>
    <row r="3" spans="1:39" x14ac:dyDescent="0.25">
      <c r="A3" s="9" t="s">
        <v>2</v>
      </c>
      <c r="B3" s="6">
        <v>37243</v>
      </c>
      <c r="C3" s="6">
        <v>39874</v>
      </c>
      <c r="D3" s="7">
        <v>39925</v>
      </c>
      <c r="E3" s="7">
        <v>42566</v>
      </c>
      <c r="F3" s="7">
        <v>44672</v>
      </c>
      <c r="G3" s="7">
        <v>45843</v>
      </c>
      <c r="H3" s="8">
        <v>46841</v>
      </c>
      <c r="I3" s="8">
        <v>46599</v>
      </c>
      <c r="J3" s="8">
        <v>45412</v>
      </c>
      <c r="K3" s="8">
        <v>46337</v>
      </c>
      <c r="L3" s="8">
        <v>47875</v>
      </c>
      <c r="M3" s="8">
        <v>47588</v>
      </c>
      <c r="N3" s="8">
        <v>47598</v>
      </c>
      <c r="O3" s="8">
        <v>48673</v>
      </c>
      <c r="P3" s="8">
        <v>50316</v>
      </c>
      <c r="Q3" s="8">
        <v>50707</v>
      </c>
      <c r="R3" s="8">
        <v>51408</v>
      </c>
      <c r="S3" s="8">
        <v>50859</v>
      </c>
      <c r="T3" s="8">
        <v>50378</v>
      </c>
      <c r="U3" s="8">
        <v>51039</v>
      </c>
      <c r="V3" s="8">
        <v>53079</v>
      </c>
      <c r="W3" s="8">
        <v>53872</v>
      </c>
      <c r="X3" s="8">
        <v>55913</v>
      </c>
      <c r="Y3" s="8">
        <v>56968</v>
      </c>
      <c r="Z3" s="8">
        <v>59398</v>
      </c>
      <c r="AA3" s="8">
        <v>60922</v>
      </c>
      <c r="AB3" s="8">
        <v>61576</v>
      </c>
      <c r="AC3" s="8">
        <v>63985</v>
      </c>
      <c r="AD3" s="8">
        <v>64190</v>
      </c>
      <c r="AE3" s="8">
        <v>65182</v>
      </c>
      <c r="AF3" s="8">
        <v>66361</v>
      </c>
      <c r="AG3" s="8">
        <v>66951</v>
      </c>
      <c r="AH3" s="8">
        <v>67225</v>
      </c>
      <c r="AI3" s="8">
        <v>66068</v>
      </c>
      <c r="AJ3" s="8">
        <v>64631</v>
      </c>
      <c r="AK3" s="8">
        <v>64011</v>
      </c>
      <c r="AL3" s="8">
        <v>63574</v>
      </c>
      <c r="AM3" s="12">
        <v>63409</v>
      </c>
    </row>
    <row r="4" spans="1:39" x14ac:dyDescent="0.25">
      <c r="A4" s="9" t="s">
        <v>3</v>
      </c>
      <c r="B4" s="6">
        <v>40466</v>
      </c>
      <c r="C4" s="6">
        <v>40801</v>
      </c>
      <c r="D4" s="7">
        <v>42517</v>
      </c>
      <c r="E4" s="7">
        <v>43144</v>
      </c>
      <c r="F4" s="7">
        <v>45856</v>
      </c>
      <c r="G4" s="7">
        <v>48078</v>
      </c>
      <c r="H4" s="8">
        <v>48918</v>
      </c>
      <c r="I4" s="8">
        <v>49844</v>
      </c>
      <c r="J4" s="8">
        <v>49893</v>
      </c>
      <c r="K4" s="8">
        <v>49319</v>
      </c>
      <c r="L4" s="8">
        <v>50551</v>
      </c>
      <c r="M4" s="8">
        <v>51855</v>
      </c>
      <c r="N4" s="8">
        <v>51410</v>
      </c>
      <c r="O4" s="8">
        <v>51634</v>
      </c>
      <c r="P4" s="8">
        <v>52767</v>
      </c>
      <c r="Q4" s="8">
        <v>54565</v>
      </c>
      <c r="R4" s="8">
        <v>55035</v>
      </c>
      <c r="S4" s="8">
        <v>55589</v>
      </c>
      <c r="T4" s="8">
        <v>55171</v>
      </c>
      <c r="U4" s="8">
        <v>55144</v>
      </c>
      <c r="V4" s="8">
        <v>55817</v>
      </c>
      <c r="W4" s="8">
        <v>56739</v>
      </c>
      <c r="X4" s="8">
        <v>57030</v>
      </c>
      <c r="Y4" s="8">
        <v>58799</v>
      </c>
      <c r="Z4" s="8">
        <v>60503</v>
      </c>
      <c r="AA4" s="8">
        <v>62613</v>
      </c>
      <c r="AB4" s="8">
        <v>63352</v>
      </c>
      <c r="AC4" s="8">
        <v>64139</v>
      </c>
      <c r="AD4" s="8">
        <v>66076</v>
      </c>
      <c r="AE4" s="8">
        <v>65665</v>
      </c>
      <c r="AF4" s="8">
        <v>66398</v>
      </c>
      <c r="AG4" s="8">
        <v>67369</v>
      </c>
      <c r="AH4" s="8">
        <v>68509</v>
      </c>
      <c r="AI4" s="8">
        <v>68905</v>
      </c>
      <c r="AJ4" s="8">
        <v>67497</v>
      </c>
      <c r="AK4" s="8">
        <v>65380</v>
      </c>
      <c r="AL4" s="8">
        <v>64967</v>
      </c>
      <c r="AM4" s="12">
        <v>64049</v>
      </c>
    </row>
    <row r="5" spans="1:39" x14ac:dyDescent="0.25">
      <c r="A5" s="9" t="s">
        <v>4</v>
      </c>
      <c r="B5" s="6">
        <v>38583</v>
      </c>
      <c r="C5" s="6">
        <v>39735</v>
      </c>
      <c r="D5" s="7">
        <v>39596</v>
      </c>
      <c r="E5" s="7">
        <v>41291</v>
      </c>
      <c r="F5" s="7">
        <v>41821</v>
      </c>
      <c r="G5" s="7">
        <v>44239</v>
      </c>
      <c r="H5" s="8">
        <v>45789</v>
      </c>
      <c r="I5" s="8">
        <v>47005</v>
      </c>
      <c r="J5" s="8">
        <v>48242</v>
      </c>
      <c r="K5" s="8">
        <v>49002</v>
      </c>
      <c r="L5" s="8">
        <v>49441</v>
      </c>
      <c r="M5" s="8">
        <v>50686</v>
      </c>
      <c r="N5" s="8">
        <v>51673</v>
      </c>
      <c r="O5" s="8">
        <v>51229</v>
      </c>
      <c r="P5" s="8">
        <v>51786</v>
      </c>
      <c r="Q5" s="8">
        <v>52947</v>
      </c>
      <c r="R5" s="8">
        <v>54437</v>
      </c>
      <c r="S5" s="8">
        <v>55284</v>
      </c>
      <c r="T5" s="8">
        <v>55855</v>
      </c>
      <c r="U5" s="8">
        <v>55709</v>
      </c>
      <c r="V5" s="8">
        <v>55683</v>
      </c>
      <c r="W5" s="8">
        <v>55734</v>
      </c>
      <c r="X5" s="8">
        <v>56188</v>
      </c>
      <c r="Y5" s="8">
        <v>56634</v>
      </c>
      <c r="Z5" s="8">
        <v>58698</v>
      </c>
      <c r="AA5" s="8">
        <v>60308</v>
      </c>
      <c r="AB5" s="8">
        <v>62076</v>
      </c>
      <c r="AC5" s="8">
        <v>63404</v>
      </c>
      <c r="AD5" s="8">
        <v>63948</v>
      </c>
      <c r="AE5" s="8">
        <v>65885</v>
      </c>
      <c r="AF5" s="8">
        <v>65598</v>
      </c>
      <c r="AG5" s="8">
        <v>66134</v>
      </c>
      <c r="AH5" s="8">
        <v>67460</v>
      </c>
      <c r="AI5" s="8">
        <v>68687</v>
      </c>
      <c r="AJ5" s="8">
        <v>68811</v>
      </c>
      <c r="AK5" s="8">
        <v>67480</v>
      </c>
      <c r="AL5" s="8">
        <v>65616</v>
      </c>
      <c r="AM5" s="12">
        <v>64977</v>
      </c>
    </row>
    <row r="6" spans="1:39" x14ac:dyDescent="0.25">
      <c r="A6" s="9" t="s">
        <v>5</v>
      </c>
      <c r="B6" s="6">
        <v>38960</v>
      </c>
      <c r="C6" s="6">
        <v>38607</v>
      </c>
      <c r="D6" s="7">
        <v>39324</v>
      </c>
      <c r="E6" s="7">
        <v>39475</v>
      </c>
      <c r="F6" s="7">
        <v>40862</v>
      </c>
      <c r="G6" s="7">
        <v>41771</v>
      </c>
      <c r="H6" s="8">
        <v>43793</v>
      </c>
      <c r="I6" s="8">
        <v>45202</v>
      </c>
      <c r="J6" s="8">
        <v>46839</v>
      </c>
      <c r="K6" s="8">
        <v>48438</v>
      </c>
      <c r="L6" s="8">
        <v>49787</v>
      </c>
      <c r="M6" s="8">
        <v>50213</v>
      </c>
      <c r="N6" s="8">
        <v>51222</v>
      </c>
      <c r="O6" s="8">
        <v>52191</v>
      </c>
      <c r="P6" s="8">
        <v>52030</v>
      </c>
      <c r="Q6" s="8">
        <v>52377</v>
      </c>
      <c r="R6" s="8">
        <v>53710</v>
      </c>
      <c r="S6" s="8">
        <v>55304</v>
      </c>
      <c r="T6" s="8">
        <v>55883</v>
      </c>
      <c r="U6" s="8">
        <v>56984</v>
      </c>
      <c r="V6" s="8">
        <v>56468</v>
      </c>
      <c r="W6" s="8">
        <v>55996</v>
      </c>
      <c r="X6" s="8">
        <v>55840</v>
      </c>
      <c r="Y6" s="8">
        <v>56471</v>
      </c>
      <c r="Z6" s="8">
        <v>57199</v>
      </c>
      <c r="AA6" s="8">
        <v>59126</v>
      </c>
      <c r="AB6" s="8">
        <v>60410</v>
      </c>
      <c r="AC6" s="8">
        <v>62647</v>
      </c>
      <c r="AD6" s="8">
        <v>63558</v>
      </c>
      <c r="AE6" s="8">
        <v>64238</v>
      </c>
      <c r="AF6" s="8">
        <v>65956</v>
      </c>
      <c r="AG6" s="8">
        <v>65667</v>
      </c>
      <c r="AH6" s="8">
        <v>66429</v>
      </c>
      <c r="AI6" s="8">
        <v>67829</v>
      </c>
      <c r="AJ6" s="8">
        <v>69091</v>
      </c>
      <c r="AK6" s="8">
        <v>69225</v>
      </c>
      <c r="AL6" s="8">
        <v>67991</v>
      </c>
      <c r="AM6" s="12">
        <v>65957</v>
      </c>
    </row>
    <row r="7" spans="1:39" x14ac:dyDescent="0.25">
      <c r="A7" s="9" t="s">
        <v>6</v>
      </c>
      <c r="B7" s="6">
        <v>40651</v>
      </c>
      <c r="C7" s="6">
        <v>39352</v>
      </c>
      <c r="D7" s="7">
        <v>38339</v>
      </c>
      <c r="E7" s="7">
        <v>39361</v>
      </c>
      <c r="F7" s="7">
        <v>39645</v>
      </c>
      <c r="G7" s="7">
        <v>41114</v>
      </c>
      <c r="H7" s="8">
        <v>41406</v>
      </c>
      <c r="I7" s="8">
        <v>43381</v>
      </c>
      <c r="J7" s="8">
        <v>45339</v>
      </c>
      <c r="K7" s="8">
        <v>47341</v>
      </c>
      <c r="L7" s="8">
        <v>49387</v>
      </c>
      <c r="M7" s="8">
        <v>50648</v>
      </c>
      <c r="N7" s="8">
        <v>50807</v>
      </c>
      <c r="O7" s="8">
        <v>51877</v>
      </c>
      <c r="P7" s="8">
        <v>52783</v>
      </c>
      <c r="Q7" s="8">
        <v>52524</v>
      </c>
      <c r="R7" s="8">
        <v>53023</v>
      </c>
      <c r="S7" s="8">
        <v>54382</v>
      </c>
      <c r="T7" s="8">
        <v>56154</v>
      </c>
      <c r="U7" s="8">
        <v>57056</v>
      </c>
      <c r="V7" s="8">
        <v>58028</v>
      </c>
      <c r="W7" s="8">
        <v>57318</v>
      </c>
      <c r="X7" s="8">
        <v>56437</v>
      </c>
      <c r="Y7" s="8">
        <v>56428</v>
      </c>
      <c r="Z7" s="8">
        <v>57151</v>
      </c>
      <c r="AA7" s="8">
        <v>57876</v>
      </c>
      <c r="AB7" s="8">
        <v>59450</v>
      </c>
      <c r="AC7" s="8">
        <v>61058</v>
      </c>
      <c r="AD7" s="8">
        <v>62929</v>
      </c>
      <c r="AE7" s="8">
        <v>63819</v>
      </c>
      <c r="AF7" s="8">
        <v>64560</v>
      </c>
      <c r="AG7" s="8">
        <v>65921</v>
      </c>
      <c r="AH7" s="8">
        <v>66140</v>
      </c>
      <c r="AI7" s="8">
        <v>66809</v>
      </c>
      <c r="AJ7" s="8">
        <v>68176</v>
      </c>
      <c r="AK7" s="8">
        <v>69376</v>
      </c>
      <c r="AL7" s="8">
        <v>69784</v>
      </c>
      <c r="AM7" s="12">
        <v>68232</v>
      </c>
    </row>
    <row r="8" spans="1:39" x14ac:dyDescent="0.25">
      <c r="A8" s="9" t="s">
        <v>7</v>
      </c>
      <c r="B8" s="6">
        <v>44411</v>
      </c>
      <c r="C8" s="6">
        <v>41330</v>
      </c>
      <c r="D8" s="7">
        <v>39231</v>
      </c>
      <c r="E8" s="7">
        <v>38674</v>
      </c>
      <c r="F8" s="7">
        <v>39401</v>
      </c>
      <c r="G8" s="7">
        <v>39908</v>
      </c>
      <c r="H8" s="8">
        <v>40805</v>
      </c>
      <c r="I8" s="8">
        <v>41272</v>
      </c>
      <c r="J8" s="8">
        <v>43471</v>
      </c>
      <c r="K8" s="8">
        <v>45685</v>
      </c>
      <c r="L8" s="8">
        <v>47962</v>
      </c>
      <c r="M8" s="8">
        <v>50165</v>
      </c>
      <c r="N8" s="8">
        <v>51307</v>
      </c>
      <c r="O8" s="8">
        <v>51311</v>
      </c>
      <c r="P8" s="8">
        <v>52646</v>
      </c>
      <c r="Q8" s="8">
        <v>53400</v>
      </c>
      <c r="R8" s="8">
        <v>53377</v>
      </c>
      <c r="S8" s="8">
        <v>54068</v>
      </c>
      <c r="T8" s="8">
        <v>55156</v>
      </c>
      <c r="U8" s="8">
        <v>57404</v>
      </c>
      <c r="V8" s="8">
        <v>58318</v>
      </c>
      <c r="W8" s="8">
        <v>58895</v>
      </c>
      <c r="X8" s="8">
        <v>57662</v>
      </c>
      <c r="Y8" s="8">
        <v>56903</v>
      </c>
      <c r="Z8" s="8">
        <v>57110</v>
      </c>
      <c r="AA8" s="8">
        <v>57905</v>
      </c>
      <c r="AB8" s="8">
        <v>58220</v>
      </c>
      <c r="AC8" s="8">
        <v>60093</v>
      </c>
      <c r="AD8" s="8">
        <v>61547</v>
      </c>
      <c r="AE8" s="8">
        <v>63327</v>
      </c>
      <c r="AF8" s="8">
        <v>64089</v>
      </c>
      <c r="AG8" s="8">
        <v>64726</v>
      </c>
      <c r="AH8" s="8">
        <v>66325</v>
      </c>
      <c r="AI8" s="8">
        <v>66610</v>
      </c>
      <c r="AJ8" s="8">
        <v>67230</v>
      </c>
      <c r="AK8" s="8">
        <v>68757</v>
      </c>
      <c r="AL8" s="8">
        <v>69821</v>
      </c>
      <c r="AM8" s="12">
        <v>69947</v>
      </c>
    </row>
    <row r="9" spans="1:39" x14ac:dyDescent="0.25">
      <c r="A9" s="9" t="s">
        <v>8</v>
      </c>
      <c r="B9" s="6">
        <v>44919</v>
      </c>
      <c r="C9" s="6">
        <v>44901</v>
      </c>
      <c r="D9" s="7">
        <v>41088</v>
      </c>
      <c r="E9" s="7">
        <v>39518</v>
      </c>
      <c r="F9" s="7">
        <v>38802</v>
      </c>
      <c r="G9" s="7">
        <v>39878</v>
      </c>
      <c r="H9" s="8">
        <v>39625</v>
      </c>
      <c r="I9" s="8">
        <v>40698</v>
      </c>
      <c r="J9" s="8">
        <v>41401</v>
      </c>
      <c r="K9" s="8">
        <v>43899</v>
      </c>
      <c r="L9" s="8">
        <v>46531</v>
      </c>
      <c r="M9" s="8">
        <v>48686</v>
      </c>
      <c r="N9" s="8">
        <v>50619</v>
      </c>
      <c r="O9" s="8">
        <v>51775</v>
      </c>
      <c r="P9" s="8">
        <v>51856</v>
      </c>
      <c r="Q9" s="8">
        <v>52942</v>
      </c>
      <c r="R9" s="8">
        <v>54004</v>
      </c>
      <c r="S9" s="8">
        <v>54053</v>
      </c>
      <c r="T9" s="8">
        <v>54957</v>
      </c>
      <c r="U9" s="8">
        <v>56330</v>
      </c>
      <c r="V9" s="8">
        <v>58213</v>
      </c>
      <c r="W9" s="8">
        <v>58906</v>
      </c>
      <c r="X9" s="8">
        <v>59009</v>
      </c>
      <c r="Y9" s="8">
        <v>58301</v>
      </c>
      <c r="Z9" s="8">
        <v>57674</v>
      </c>
      <c r="AA9" s="8">
        <v>57843</v>
      </c>
      <c r="AB9" s="8">
        <v>58233</v>
      </c>
      <c r="AC9" s="8">
        <v>58991</v>
      </c>
      <c r="AD9" s="8">
        <v>60629</v>
      </c>
      <c r="AE9" s="8">
        <v>61751</v>
      </c>
      <c r="AF9" s="8">
        <v>63488</v>
      </c>
      <c r="AG9" s="8">
        <v>64447</v>
      </c>
      <c r="AH9" s="8">
        <v>65161</v>
      </c>
      <c r="AI9" s="8">
        <v>67030</v>
      </c>
      <c r="AJ9" s="8">
        <v>67115</v>
      </c>
      <c r="AK9" s="8">
        <v>67637</v>
      </c>
      <c r="AL9" s="8">
        <v>69319</v>
      </c>
      <c r="AM9" s="12">
        <v>69980</v>
      </c>
    </row>
    <row r="10" spans="1:39" x14ac:dyDescent="0.25">
      <c r="A10" s="9" t="s">
        <v>9</v>
      </c>
      <c r="B10" s="6">
        <v>43769</v>
      </c>
      <c r="C10" s="6">
        <v>46144</v>
      </c>
      <c r="D10" s="7">
        <v>45575</v>
      </c>
      <c r="E10" s="7">
        <v>42324</v>
      </c>
      <c r="F10" s="7">
        <v>40604</v>
      </c>
      <c r="G10" s="7">
        <v>39895</v>
      </c>
      <c r="H10" s="8">
        <v>40249</v>
      </c>
      <c r="I10" s="8">
        <v>40163</v>
      </c>
      <c r="J10" s="8">
        <v>41056</v>
      </c>
      <c r="K10" s="8">
        <v>42201</v>
      </c>
      <c r="L10" s="8">
        <v>44823</v>
      </c>
      <c r="M10" s="8">
        <v>47626</v>
      </c>
      <c r="N10" s="8">
        <v>49168</v>
      </c>
      <c r="O10" s="8">
        <v>51103</v>
      </c>
      <c r="P10" s="8">
        <v>52282</v>
      </c>
      <c r="Q10" s="8">
        <v>52486</v>
      </c>
      <c r="R10" s="8">
        <v>53406</v>
      </c>
      <c r="S10" s="8">
        <v>54589</v>
      </c>
      <c r="T10" s="8">
        <v>54856</v>
      </c>
      <c r="U10" s="8">
        <v>56139</v>
      </c>
      <c r="V10" s="8">
        <v>57494</v>
      </c>
      <c r="W10" s="8">
        <v>58973</v>
      </c>
      <c r="X10" s="8">
        <v>59350</v>
      </c>
      <c r="Y10" s="8">
        <v>59555</v>
      </c>
      <c r="Z10" s="8">
        <v>59022</v>
      </c>
      <c r="AA10" s="8">
        <v>58370</v>
      </c>
      <c r="AB10" s="8">
        <v>58382</v>
      </c>
      <c r="AC10" s="8">
        <v>58968</v>
      </c>
      <c r="AD10" s="8">
        <v>59663</v>
      </c>
      <c r="AE10" s="8">
        <v>60921</v>
      </c>
      <c r="AF10" s="8">
        <v>62145</v>
      </c>
      <c r="AG10" s="8">
        <v>63650</v>
      </c>
      <c r="AH10" s="8">
        <v>64805</v>
      </c>
      <c r="AI10" s="8">
        <v>65637</v>
      </c>
      <c r="AJ10" s="8">
        <v>67464</v>
      </c>
      <c r="AK10" s="8">
        <v>67536</v>
      </c>
      <c r="AL10" s="8">
        <v>67892</v>
      </c>
      <c r="AM10" s="12">
        <v>69437</v>
      </c>
    </row>
    <row r="11" spans="1:39" x14ac:dyDescent="0.25">
      <c r="A11" s="9" t="s">
        <v>10</v>
      </c>
      <c r="B11" s="6">
        <v>42300</v>
      </c>
      <c r="C11" s="6">
        <v>43944</v>
      </c>
      <c r="D11" s="7">
        <v>45816</v>
      </c>
      <c r="E11" s="7">
        <v>44999</v>
      </c>
      <c r="F11" s="7">
        <v>41793</v>
      </c>
      <c r="G11" s="7">
        <v>40066</v>
      </c>
      <c r="H11" s="8">
        <v>39019</v>
      </c>
      <c r="I11" s="8">
        <v>39524</v>
      </c>
      <c r="J11" s="8">
        <v>39697</v>
      </c>
      <c r="K11" s="8">
        <v>41075</v>
      </c>
      <c r="L11" s="8">
        <v>42334</v>
      </c>
      <c r="M11" s="8">
        <v>45025</v>
      </c>
      <c r="N11" s="8">
        <v>47665</v>
      </c>
      <c r="O11" s="8">
        <v>49332</v>
      </c>
      <c r="P11" s="8">
        <v>51180</v>
      </c>
      <c r="Q11" s="8">
        <v>52269</v>
      </c>
      <c r="R11" s="8">
        <v>52632</v>
      </c>
      <c r="S11" s="8">
        <v>53556</v>
      </c>
      <c r="T11" s="8">
        <v>54599</v>
      </c>
      <c r="U11" s="8">
        <v>55384</v>
      </c>
      <c r="V11" s="8">
        <v>56540</v>
      </c>
      <c r="W11" s="8">
        <v>57664</v>
      </c>
      <c r="X11" s="8">
        <v>58872</v>
      </c>
      <c r="Y11" s="8">
        <v>59413</v>
      </c>
      <c r="Z11" s="8">
        <v>59948</v>
      </c>
      <c r="AA11" s="8">
        <v>59443</v>
      </c>
      <c r="AB11" s="8">
        <v>58414</v>
      </c>
      <c r="AC11" s="8">
        <v>58712</v>
      </c>
      <c r="AD11" s="8">
        <v>59110</v>
      </c>
      <c r="AE11" s="8">
        <v>59667</v>
      </c>
      <c r="AF11" s="8">
        <v>61127</v>
      </c>
      <c r="AG11" s="8">
        <v>62247</v>
      </c>
      <c r="AH11" s="8">
        <v>63809</v>
      </c>
      <c r="AI11" s="8">
        <v>65099</v>
      </c>
      <c r="AJ11" s="8">
        <v>65949</v>
      </c>
      <c r="AK11" s="8">
        <v>67643</v>
      </c>
      <c r="AL11" s="8">
        <v>67842</v>
      </c>
      <c r="AM11" s="12">
        <v>68013</v>
      </c>
    </row>
    <row r="12" spans="1:39" x14ac:dyDescent="0.25">
      <c r="A12" s="9" t="s">
        <v>11</v>
      </c>
      <c r="B12" s="6">
        <v>41771</v>
      </c>
      <c r="C12" s="6">
        <v>42788</v>
      </c>
      <c r="D12" s="7">
        <v>45008</v>
      </c>
      <c r="E12" s="7">
        <v>47049</v>
      </c>
      <c r="F12" s="7">
        <v>46771</v>
      </c>
      <c r="G12" s="7">
        <v>44478</v>
      </c>
      <c r="H12" s="8">
        <v>42018</v>
      </c>
      <c r="I12" s="8">
        <v>41346</v>
      </c>
      <c r="J12" s="8">
        <v>42278</v>
      </c>
      <c r="K12" s="8">
        <v>42553</v>
      </c>
      <c r="L12" s="8">
        <v>44345</v>
      </c>
      <c r="M12" s="8">
        <v>45363</v>
      </c>
      <c r="N12" s="8">
        <v>47344</v>
      </c>
      <c r="O12" s="8">
        <v>50078</v>
      </c>
      <c r="P12" s="8">
        <v>52472</v>
      </c>
      <c r="Q12" s="8">
        <v>55219</v>
      </c>
      <c r="R12" s="8">
        <v>56644</v>
      </c>
      <c r="S12" s="8">
        <v>58265</v>
      </c>
      <c r="T12" s="8">
        <v>58710</v>
      </c>
      <c r="U12" s="8">
        <v>61197</v>
      </c>
      <c r="V12" s="8">
        <v>62756</v>
      </c>
      <c r="W12" s="8">
        <v>63076</v>
      </c>
      <c r="X12" s="8">
        <v>63260</v>
      </c>
      <c r="Y12" s="8">
        <v>64465</v>
      </c>
      <c r="Z12" s="8">
        <v>63841</v>
      </c>
      <c r="AA12" s="8">
        <v>64653</v>
      </c>
      <c r="AB12" s="8">
        <v>63357</v>
      </c>
      <c r="AC12" s="8">
        <v>63724</v>
      </c>
      <c r="AD12" s="8">
        <v>64052</v>
      </c>
      <c r="AE12" s="8">
        <v>62202</v>
      </c>
      <c r="AF12" s="8">
        <v>62316</v>
      </c>
      <c r="AG12" s="8">
        <v>63818</v>
      </c>
      <c r="AH12" s="8">
        <v>64719</v>
      </c>
      <c r="AI12" s="8">
        <v>66583</v>
      </c>
      <c r="AJ12" s="8">
        <v>67731</v>
      </c>
      <c r="AK12" s="8">
        <v>68440</v>
      </c>
      <c r="AL12" s="8">
        <v>69972</v>
      </c>
      <c r="AM12" s="12">
        <v>70050</v>
      </c>
    </row>
    <row r="13" spans="1:39" x14ac:dyDescent="0.25">
      <c r="A13" s="9" t="s">
        <v>12</v>
      </c>
      <c r="B13" s="6">
        <v>41709</v>
      </c>
      <c r="C13" s="6">
        <v>41656</v>
      </c>
      <c r="D13" s="7">
        <v>42037</v>
      </c>
      <c r="E13" s="7">
        <v>43987</v>
      </c>
      <c r="F13" s="7">
        <v>45629</v>
      </c>
      <c r="G13" s="7">
        <v>44794</v>
      </c>
      <c r="H13" s="8">
        <v>41886</v>
      </c>
      <c r="I13" s="8">
        <v>39464</v>
      </c>
      <c r="J13" s="8">
        <v>38630</v>
      </c>
      <c r="K13" s="8">
        <v>39863</v>
      </c>
      <c r="L13" s="8">
        <v>40656</v>
      </c>
      <c r="M13" s="8">
        <v>41844</v>
      </c>
      <c r="N13" s="8">
        <v>42536</v>
      </c>
      <c r="O13" s="8">
        <v>44702</v>
      </c>
      <c r="P13" s="8">
        <v>47128</v>
      </c>
      <c r="Q13" s="8">
        <v>49058</v>
      </c>
      <c r="R13" s="8">
        <v>50972</v>
      </c>
      <c r="S13" s="8">
        <v>51622</v>
      </c>
      <c r="T13" s="8">
        <v>52548</v>
      </c>
      <c r="U13" s="8">
        <v>54006</v>
      </c>
      <c r="V13" s="8">
        <v>54862</v>
      </c>
      <c r="W13" s="8">
        <v>55938</v>
      </c>
      <c r="X13" s="8">
        <v>56779</v>
      </c>
      <c r="Y13" s="8">
        <v>57704</v>
      </c>
      <c r="Z13" s="8">
        <v>59994</v>
      </c>
      <c r="AA13" s="8">
        <v>60150</v>
      </c>
      <c r="AB13" s="8">
        <v>60725</v>
      </c>
      <c r="AC13" s="8">
        <v>60470</v>
      </c>
      <c r="AD13" s="8">
        <v>60329</v>
      </c>
      <c r="AE13" s="8">
        <v>60696</v>
      </c>
      <c r="AF13" s="8">
        <v>60597</v>
      </c>
      <c r="AG13" s="8">
        <v>60786</v>
      </c>
      <c r="AH13" s="8">
        <v>62478</v>
      </c>
      <c r="AI13" s="8">
        <v>63648</v>
      </c>
      <c r="AJ13" s="8">
        <v>65569</v>
      </c>
      <c r="AK13" s="8">
        <v>66424</v>
      </c>
      <c r="AL13" s="8">
        <v>67089</v>
      </c>
      <c r="AM13" s="12">
        <v>68453</v>
      </c>
    </row>
    <row r="14" spans="1:39" x14ac:dyDescent="0.25">
      <c r="A14" s="9" t="s">
        <v>13</v>
      </c>
      <c r="B14" s="6">
        <v>41988</v>
      </c>
      <c r="C14" s="6">
        <v>39770</v>
      </c>
      <c r="D14" s="7">
        <v>39390</v>
      </c>
      <c r="E14" s="7">
        <v>39188</v>
      </c>
      <c r="F14" s="7">
        <v>40619</v>
      </c>
      <c r="G14" s="7">
        <v>42543</v>
      </c>
      <c r="H14" s="8">
        <v>41865</v>
      </c>
      <c r="I14" s="8">
        <v>38819</v>
      </c>
      <c r="J14" s="8">
        <v>37391</v>
      </c>
      <c r="K14" s="8">
        <v>36614</v>
      </c>
      <c r="L14" s="8">
        <v>38164</v>
      </c>
      <c r="M14" s="8">
        <v>38559</v>
      </c>
      <c r="N14" s="8">
        <v>39610</v>
      </c>
      <c r="O14" s="8">
        <v>39956</v>
      </c>
      <c r="P14" s="8">
        <v>41751</v>
      </c>
      <c r="Q14" s="8">
        <v>44244</v>
      </c>
      <c r="R14" s="8">
        <v>45380</v>
      </c>
      <c r="S14" s="8">
        <v>47173</v>
      </c>
      <c r="T14" s="8">
        <v>47725</v>
      </c>
      <c r="U14" s="8">
        <v>49237</v>
      </c>
      <c r="V14" s="8">
        <v>50459</v>
      </c>
      <c r="W14" s="8">
        <v>51593</v>
      </c>
      <c r="X14" s="8">
        <v>52223</v>
      </c>
      <c r="Y14" s="8">
        <v>52799</v>
      </c>
      <c r="Z14" s="8">
        <v>54372</v>
      </c>
      <c r="AA14" s="8">
        <v>55936</v>
      </c>
      <c r="AB14" s="8">
        <v>56788</v>
      </c>
      <c r="AC14" s="8">
        <v>57774</v>
      </c>
      <c r="AD14" s="8">
        <v>57900</v>
      </c>
      <c r="AE14" s="8">
        <v>58247</v>
      </c>
      <c r="AF14" s="8">
        <v>58950</v>
      </c>
      <c r="AG14" s="8">
        <v>58800</v>
      </c>
      <c r="AH14" s="8">
        <v>59227</v>
      </c>
      <c r="AI14" s="8">
        <v>61298</v>
      </c>
      <c r="AJ14" s="8">
        <v>62168</v>
      </c>
      <c r="AK14" s="8">
        <v>64265</v>
      </c>
      <c r="AL14" s="8">
        <v>65070</v>
      </c>
      <c r="AM14" s="12">
        <v>65700</v>
      </c>
    </row>
    <row r="15" spans="1:39" x14ac:dyDescent="0.25">
      <c r="A15" s="9" t="s">
        <v>14</v>
      </c>
      <c r="B15" s="6">
        <v>39464</v>
      </c>
      <c r="C15" s="6">
        <v>38489</v>
      </c>
      <c r="D15" s="7">
        <v>36119</v>
      </c>
      <c r="E15" s="7">
        <v>35872</v>
      </c>
      <c r="F15" s="7">
        <v>35538</v>
      </c>
      <c r="G15" s="7">
        <v>37327</v>
      </c>
      <c r="H15" s="8">
        <v>39096</v>
      </c>
      <c r="I15" s="8">
        <v>37538</v>
      </c>
      <c r="J15" s="8">
        <v>34799</v>
      </c>
      <c r="K15" s="8">
        <v>33582</v>
      </c>
      <c r="L15" s="8">
        <v>33108</v>
      </c>
      <c r="M15" s="8">
        <v>34533</v>
      </c>
      <c r="N15" s="8">
        <v>34770</v>
      </c>
      <c r="O15" s="8">
        <v>35464</v>
      </c>
      <c r="P15" s="8">
        <v>35480</v>
      </c>
      <c r="Q15" s="8">
        <v>37179</v>
      </c>
      <c r="R15" s="8">
        <v>39263</v>
      </c>
      <c r="S15" s="8">
        <v>40076</v>
      </c>
      <c r="T15" s="8">
        <v>41999</v>
      </c>
      <c r="U15" s="8">
        <v>43502</v>
      </c>
      <c r="V15" s="8">
        <v>44912</v>
      </c>
      <c r="W15" s="8">
        <v>46790</v>
      </c>
      <c r="X15" s="8">
        <v>48885</v>
      </c>
      <c r="Y15" s="8">
        <v>50401</v>
      </c>
      <c r="Z15" s="8">
        <v>51831</v>
      </c>
      <c r="AA15" s="8">
        <v>53870</v>
      </c>
      <c r="AB15" s="8">
        <v>55356</v>
      </c>
      <c r="AC15" s="8">
        <v>55858</v>
      </c>
      <c r="AD15" s="8">
        <v>58489</v>
      </c>
      <c r="AE15" s="8">
        <v>60875</v>
      </c>
      <c r="AF15" s="8">
        <v>61370</v>
      </c>
      <c r="AG15" s="8">
        <v>62472</v>
      </c>
      <c r="AH15" s="8">
        <v>62819</v>
      </c>
      <c r="AI15" s="8">
        <v>62968</v>
      </c>
      <c r="AJ15" s="8">
        <v>65275</v>
      </c>
      <c r="AK15" s="8">
        <v>66200</v>
      </c>
      <c r="AL15" s="8">
        <v>68059</v>
      </c>
      <c r="AM15" s="12">
        <v>69316</v>
      </c>
    </row>
    <row r="16" spans="1:39" x14ac:dyDescent="0.25">
      <c r="A16" s="9" t="s">
        <v>15</v>
      </c>
      <c r="B16" s="6">
        <v>253</v>
      </c>
      <c r="C16" s="6">
        <v>51</v>
      </c>
      <c r="D16" s="7"/>
      <c r="E16" s="7"/>
      <c r="F16" s="7"/>
      <c r="G16" s="7"/>
      <c r="H16" s="8"/>
      <c r="I16" s="8"/>
      <c r="J16" s="8"/>
      <c r="K16" s="8"/>
      <c r="L16" s="8"/>
      <c r="M16" s="8"/>
      <c r="N16" s="8">
        <v>0</v>
      </c>
      <c r="O16" s="8"/>
      <c r="P16" s="8"/>
      <c r="Q16" s="8"/>
      <c r="R16" s="8"/>
      <c r="S16" s="8"/>
      <c r="T16" s="8"/>
      <c r="U16" s="8"/>
      <c r="V16" s="8"/>
      <c r="W16" s="8"/>
      <c r="X16" s="8">
        <v>227</v>
      </c>
      <c r="Y16" s="8">
        <v>421</v>
      </c>
      <c r="Z16" s="8">
        <v>375</v>
      </c>
      <c r="AA16" s="8">
        <v>457</v>
      </c>
      <c r="AB16" s="8">
        <v>428</v>
      </c>
      <c r="AC16" s="8">
        <v>340</v>
      </c>
      <c r="AD16" s="8">
        <v>247</v>
      </c>
      <c r="AE16" s="8">
        <v>248</v>
      </c>
      <c r="AF16" s="8">
        <v>219</v>
      </c>
      <c r="AG16" s="8">
        <v>198</v>
      </c>
      <c r="AH16" s="8">
        <v>152</v>
      </c>
      <c r="AI16" s="8">
        <v>172</v>
      </c>
      <c r="AJ16" s="8">
        <v>181</v>
      </c>
      <c r="AK16" s="8">
        <v>193</v>
      </c>
      <c r="AL16" s="8">
        <v>236</v>
      </c>
      <c r="AM16" s="12">
        <v>288</v>
      </c>
    </row>
    <row r="17" spans="1:39" x14ac:dyDescent="0.25">
      <c r="A17" s="9" t="s">
        <v>16</v>
      </c>
      <c r="B17" s="6">
        <v>5200</v>
      </c>
      <c r="C17" s="6">
        <v>5389</v>
      </c>
      <c r="D17" s="7">
        <v>5683</v>
      </c>
      <c r="E17" s="7">
        <v>5499</v>
      </c>
      <c r="F17" s="7">
        <v>6013</v>
      </c>
      <c r="G17" s="7">
        <v>5534</v>
      </c>
      <c r="H17" s="8">
        <v>5611</v>
      </c>
      <c r="I17" s="8"/>
      <c r="J17" s="8"/>
      <c r="K17" s="8">
        <v>2339</v>
      </c>
      <c r="L17" s="8">
        <v>941</v>
      </c>
      <c r="M17" s="8">
        <v>730</v>
      </c>
      <c r="N17" s="8">
        <v>739</v>
      </c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10"/>
    </row>
    <row r="18" spans="1:39" x14ac:dyDescent="0.25">
      <c r="A18" s="9" t="s">
        <v>17</v>
      </c>
      <c r="B18" s="6">
        <v>909</v>
      </c>
      <c r="C18" s="6">
        <v>852</v>
      </c>
      <c r="D18" s="7">
        <v>959</v>
      </c>
      <c r="E18" s="7">
        <v>940</v>
      </c>
      <c r="F18" s="7">
        <v>967</v>
      </c>
      <c r="G18" s="7">
        <v>720</v>
      </c>
      <c r="H18" s="8">
        <v>1067</v>
      </c>
      <c r="I18" s="8">
        <v>6830</v>
      </c>
      <c r="J18" s="8">
        <v>4941</v>
      </c>
      <c r="K18" s="8">
        <v>1614</v>
      </c>
      <c r="L18" s="8">
        <v>1767</v>
      </c>
      <c r="M18" s="8">
        <v>1704</v>
      </c>
      <c r="N18" s="8">
        <v>1345</v>
      </c>
      <c r="O18" s="8">
        <v>1343</v>
      </c>
      <c r="P18" s="8">
        <v>1330</v>
      </c>
      <c r="Q18" s="8">
        <v>1330</v>
      </c>
      <c r="R18" s="8">
        <v>1015</v>
      </c>
      <c r="S18" s="8">
        <v>1247</v>
      </c>
      <c r="T18" s="8">
        <v>1261</v>
      </c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10"/>
    </row>
    <row r="19" spans="1:39" x14ac:dyDescent="0.25">
      <c r="A19" s="16" t="s">
        <v>22</v>
      </c>
      <c r="B19" s="17">
        <v>544174</v>
      </c>
      <c r="C19" s="17">
        <v>545209</v>
      </c>
      <c r="D19" s="17">
        <v>542196</v>
      </c>
      <c r="E19" s="17">
        <v>545427</v>
      </c>
      <c r="F19" s="17">
        <v>550642</v>
      </c>
      <c r="G19" s="17">
        <v>558415</v>
      </c>
      <c r="H19" s="17">
        <v>560236</v>
      </c>
      <c r="I19" s="17">
        <v>560081</v>
      </c>
      <c r="J19" s="17">
        <v>562755</v>
      </c>
      <c r="K19" s="17">
        <v>574213</v>
      </c>
      <c r="L19" s="17">
        <v>593030</v>
      </c>
      <c r="M19" s="17">
        <v>612635</v>
      </c>
      <c r="N19" s="17">
        <v>625062</v>
      </c>
      <c r="O19" s="17">
        <v>640521</v>
      </c>
      <c r="P19" s="17">
        <v>656279</v>
      </c>
      <c r="Q19" s="17">
        <v>673767</v>
      </c>
      <c r="R19" s="17">
        <v>687167</v>
      </c>
      <c r="S19" s="17">
        <v>699135</v>
      </c>
      <c r="T19" s="17">
        <v>708109</v>
      </c>
      <c r="U19" s="17">
        <v>724508</v>
      </c>
      <c r="V19" s="17">
        <v>742145</v>
      </c>
      <c r="W19" s="17">
        <v>751862</v>
      </c>
      <c r="X19" s="17">
        <v>757668</v>
      </c>
      <c r="Y19" s="17">
        <v>766657</v>
      </c>
      <c r="Z19" s="17">
        <v>780708</v>
      </c>
      <c r="AA19" s="17">
        <v>794026</v>
      </c>
      <c r="AB19" s="17">
        <v>802639</v>
      </c>
      <c r="AC19" s="17">
        <v>818443</v>
      </c>
      <c r="AD19" s="17">
        <v>832368</v>
      </c>
      <c r="AE19" s="17">
        <v>843316</v>
      </c>
      <c r="AF19" s="17">
        <v>854265</v>
      </c>
      <c r="AG19" s="17">
        <v>863561</v>
      </c>
      <c r="AH19" s="17">
        <v>876999</v>
      </c>
      <c r="AI19" s="17">
        <v>889006</v>
      </c>
      <c r="AJ19" s="17">
        <v>899112</v>
      </c>
      <c r="AK19" s="17">
        <v>905019</v>
      </c>
      <c r="AL19" s="17">
        <v>910280</v>
      </c>
      <c r="AM19" s="18">
        <v>911536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875825-1AAA-4189-8E29-0B420209872A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57F2D697-D3C4-44BA-A057-BBBE274251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BBE1BF-AC32-4019-8DAC-06C603D4EB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Historical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2015-12-29T20:11:20Z</cp:lastPrinted>
  <dcterms:created xsi:type="dcterms:W3CDTF">2012-01-09T03:13:58Z</dcterms:created>
  <dcterms:modified xsi:type="dcterms:W3CDTF">2024-12-12T21:10:52Z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</Properties>
</file>