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530" windowWidth="16050" windowHeight="3870"/>
  </bookViews>
  <sheets>
    <sheet name="Data" sheetId="3" r:id="rId1"/>
    <sheet name="Specifications" sheetId="2" r:id="rId2"/>
  </sheets>
  <calcPr calcId="145621"/>
</workbook>
</file>

<file path=xl/calcChain.xml><?xml version="1.0" encoding="utf-8"?>
<calcChain xmlns="http://schemas.openxmlformats.org/spreadsheetml/2006/main">
  <c r="N26" i="3" l="1"/>
  <c r="H26" i="3"/>
  <c r="O26" i="3"/>
  <c r="I26" i="3"/>
  <c r="C26" i="3"/>
  <c r="B26" i="3"/>
  <c r="J22" i="3"/>
  <c r="K22" i="3" s="1"/>
  <c r="D22" i="3"/>
  <c r="E22" i="3" s="1"/>
  <c r="P21" i="3"/>
  <c r="Q21" i="3" s="1"/>
  <c r="J21" i="3"/>
  <c r="K21" i="3" s="1"/>
  <c r="D21" i="3"/>
  <c r="E21" i="3" s="1"/>
  <c r="P20" i="3"/>
  <c r="Q20" i="3" s="1"/>
  <c r="J20" i="3"/>
  <c r="K20" i="3" s="1"/>
  <c r="D20" i="3"/>
  <c r="E20" i="3" s="1"/>
  <c r="P19" i="3"/>
  <c r="Q19" i="3" s="1"/>
  <c r="J19" i="3"/>
  <c r="K19" i="3" s="1"/>
  <c r="D19" i="3"/>
  <c r="E19" i="3" s="1"/>
  <c r="P18" i="3"/>
  <c r="Q18" i="3" s="1"/>
  <c r="J18" i="3"/>
  <c r="K18" i="3" s="1"/>
  <c r="D18" i="3"/>
  <c r="E18" i="3" s="1"/>
  <c r="P17" i="3"/>
  <c r="Q17" i="3" s="1"/>
  <c r="J17" i="3"/>
  <c r="K17" i="3" s="1"/>
  <c r="D17" i="3"/>
  <c r="E17" i="3" s="1"/>
  <c r="P16" i="3"/>
  <c r="Q16" i="3" s="1"/>
  <c r="J16" i="3"/>
  <c r="K16" i="3" s="1"/>
  <c r="D16" i="3"/>
  <c r="E16" i="3" s="1"/>
  <c r="P15" i="3"/>
  <c r="Q15" i="3" s="1"/>
  <c r="J15" i="3"/>
  <c r="K15" i="3" s="1"/>
  <c r="D15" i="3"/>
  <c r="E15" i="3" s="1"/>
  <c r="P14" i="3"/>
  <c r="Q14" i="3" s="1"/>
  <c r="J14" i="3"/>
  <c r="K14" i="3" s="1"/>
  <c r="D14" i="3"/>
  <c r="E14" i="3" s="1"/>
  <c r="P13" i="3"/>
  <c r="Q13" i="3" s="1"/>
  <c r="J13" i="3"/>
  <c r="K13" i="3" s="1"/>
  <c r="D13" i="3"/>
  <c r="E13" i="3" s="1"/>
  <c r="P12" i="3"/>
  <c r="Q12" i="3" s="1"/>
  <c r="J12" i="3"/>
  <c r="K12" i="3" s="1"/>
  <c r="D12" i="3"/>
  <c r="E12" i="3" s="1"/>
  <c r="P11" i="3"/>
  <c r="Q11" i="3" s="1"/>
  <c r="J11" i="3"/>
  <c r="K11" i="3" s="1"/>
  <c r="D11" i="3"/>
  <c r="E11" i="3" s="1"/>
  <c r="P10" i="3"/>
  <c r="Q10" i="3" s="1"/>
  <c r="J10" i="3"/>
  <c r="K10" i="3" s="1"/>
  <c r="D10" i="3"/>
  <c r="E10" i="3" s="1"/>
  <c r="P9" i="3"/>
  <c r="Q9" i="3" s="1"/>
  <c r="J9" i="3"/>
  <c r="K9" i="3" s="1"/>
  <c r="D9" i="3"/>
  <c r="E9" i="3" s="1"/>
  <c r="P8" i="3"/>
  <c r="J8" i="3"/>
  <c r="D8" i="3"/>
  <c r="P26" i="3" l="1"/>
  <c r="Q26" i="3" s="1"/>
  <c r="J26" i="3"/>
  <c r="K26" i="3" s="1"/>
  <c r="D26" i="3"/>
  <c r="E26" i="3" s="1"/>
  <c r="K8" i="3"/>
  <c r="E8" i="3"/>
  <c r="Q8" i="3"/>
</calcChain>
</file>

<file path=xl/sharedStrings.xml><?xml version="1.0" encoding="utf-8"?>
<sst xmlns="http://schemas.openxmlformats.org/spreadsheetml/2006/main" count="80" uniqueCount="42">
  <si>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</si>
  <si>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</si>
  <si>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</si>
  <si>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</si>
  <si>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</si>
  <si>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</si>
  <si>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</si>
  <si>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</si>
  <si>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</si>
  <si>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</si>
  <si>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</si>
  <si>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</si>
  <si>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</si>
  <si>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</si>
  <si>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</si>
  <si>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</si>
  <si>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</si>
  <si>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</si>
  <si>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</si>
  <si>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</si>
  <si>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</si>
  <si>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</si>
  <si>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</si>
  <si>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</si>
  <si>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</si>
  <si>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</si>
  <si>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Pupil Count October 2014</t>
  </si>
  <si>
    <t>Include school code 0000 (not attending a school; for instance, expelled students)</t>
  </si>
  <si>
    <t>Pupil Count October 2015</t>
  </si>
  <si>
    <t>Count Change From 2014 to 2015</t>
  </si>
  <si>
    <t>Percent Change From 2014 to 2015</t>
  </si>
  <si>
    <t>Pupil Count October 2005</t>
  </si>
  <si>
    <t>Count Change From 2005 to 2015</t>
  </si>
  <si>
    <t>Percent Change From 2005 to 2015</t>
  </si>
  <si>
    <t>Pupil Count October 1995</t>
  </si>
  <si>
    <t>Count Change From 1995 to 2015</t>
  </si>
  <si>
    <t>Percent Change From 1995 to 2015</t>
  </si>
  <si>
    <t>1 Year Change (2014 to 2015)</t>
  </si>
  <si>
    <t>10 Year Change (2005 to 2015)</t>
  </si>
  <si>
    <t>20 Year Change (1995 to 2015)</t>
  </si>
  <si>
    <t>FALL PRESCHOOL (PK) THROUGH 12th GRADE PUPIL MEMBERSHIP COMPARISONS FROM 1995-2005-2015</t>
  </si>
  <si>
    <t>Revised: 12/29/2015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</si>
</sst>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</cellStyleXfs>
  <cellXfs count="33">
    <xf numFmtId="0" fontId="4" fillId="0" borderId="0" xfId="0" applyNumberFormat="1" applyFont="1" applyFill="1" applyBorder="1" applyAlignment="1" applyProtection="1"/>
    <xf numFmtId="0" fontId="5" fillId="0" borderId="1" xfId="0" applyFont="1" applyBorder="1" applyProtection="1"/>
    <xf numFmtId="0" fontId="6" fillId="0" borderId="0" xfId="0" applyFont="1"/>
    <xf numFmtId="3" fontId="6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5" fillId="0" borderId="1" xfId="0" applyFont="1" applyFill="1" applyBorder="1" applyProtection="1"/>
    <xf numFmtId="3" fontId="4" fillId="0" borderId="0" xfId="0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0" fontId="4" fillId="0" borderId="3" xfId="0" applyNumberFormat="1" applyFont="1" applyFill="1" applyBorder="1" applyAlignment="1" applyProtection="1"/>
    <xf numFmtId="3" fontId="5" fillId="0" borderId="0" xfId="0" applyNumberFormat="1" applyFont="1" applyFill="1" applyBorder="1"/>
    <xf numFmtId="3" fontId="6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9" fillId="0" borderId="0" xfId="0" applyFont="1"/>
    <xf numFmtId="0" fontId="10" fillId="0" borderId="0" xfId="0" applyFont="1"/>
    <xf numFmtId="0" fontId="6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/>
    <xf numFmtId="3" fontId="0" fillId="0" borderId="0" xfId="0" applyNumberFormat="1" applyBorder="1"/>
    <xf numFmtId="0" fontId="11" fillId="0" borderId="0" xfId="1" applyNumberFormat="1" applyFont="1" applyFill="1" applyBorder="1" applyAlignment="1" applyProtection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5" borderId="6" xfId="0" applyFont="1" applyFill="1" applyBorder="1" applyProtection="1"/>
    <xf numFmtId="3" fontId="4" fillId="5" borderId="7" xfId="0" applyNumberFormat="1" applyFont="1" applyFill="1" applyBorder="1" applyAlignment="1" applyProtection="1"/>
    <xf numFmtId="10" fontId="4" fillId="5" borderId="8" xfId="0" applyNumberFormat="1" applyFont="1" applyFill="1" applyBorder="1" applyAlignment="1" applyProtection="1"/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M7" sqref="M7"/>
    </sheetView>
  </sheetViews>
  <sheetFormatPr defaultRowHeight="12.75" x14ac:dyDescent="0.2"/>
  <cols>
    <col min="1" max="1" width="14.5703125" customWidth="1"/>
    <col min="3" max="3" width="9.140625" style="8"/>
    <col min="7" max="7" width="14.5703125" customWidth="1"/>
    <col min="8" max="8" width="9.140625" style="8"/>
    <col min="13" max="13" width="14.5703125" customWidth="1"/>
  </cols>
  <sheetData>
    <row r="1" spans="1:17" s="15" customFormat="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4" customFormat="1" ht="12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4" customFormat="1" ht="19.5" customHeight="1" x14ac:dyDescent="0.25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2" customFormat="1" ht="13.5" thickBot="1" x14ac:dyDescent="0.25">
      <c r="C5" s="3"/>
      <c r="H5" s="12"/>
    </row>
    <row r="6" spans="1:17" s="4" customFormat="1" ht="14.25" thickTop="1" thickBot="1" x14ac:dyDescent="0.25">
      <c r="A6" s="27" t="s">
        <v>37</v>
      </c>
      <c r="B6" s="28"/>
      <c r="C6" s="28"/>
      <c r="D6" s="28"/>
      <c r="E6" s="29"/>
      <c r="G6" s="27" t="s">
        <v>38</v>
      </c>
      <c r="H6" s="28"/>
      <c r="I6" s="28"/>
      <c r="J6" s="28"/>
      <c r="K6" s="29"/>
      <c r="M6" s="27" t="s">
        <v>39</v>
      </c>
      <c r="N6" s="28"/>
      <c r="O6" s="28"/>
      <c r="P6" s="28"/>
      <c r="Q6" s="29"/>
    </row>
    <row r="7" spans="1:17" s="4" customFormat="1" ht="64.5" thickTop="1" x14ac:dyDescent="0.2">
      <c r="A7" s="16"/>
      <c r="B7" s="17" t="s">
        <v>26</v>
      </c>
      <c r="C7" s="18" t="s">
        <v>28</v>
      </c>
      <c r="D7" s="23" t="s">
        <v>29</v>
      </c>
      <c r="E7" s="24" t="s">
        <v>30</v>
      </c>
      <c r="F7" s="5"/>
      <c r="G7" s="16"/>
      <c r="H7" s="18" t="s">
        <v>31</v>
      </c>
      <c r="I7" s="17" t="s">
        <v>28</v>
      </c>
      <c r="J7" s="23" t="s">
        <v>32</v>
      </c>
      <c r="K7" s="24" t="s">
        <v>33</v>
      </c>
      <c r="L7" s="5"/>
      <c r="M7" s="16"/>
      <c r="N7" s="17" t="s">
        <v>34</v>
      </c>
      <c r="O7" s="17" t="s">
        <v>28</v>
      </c>
      <c r="P7" s="23" t="s">
        <v>35</v>
      </c>
      <c r="Q7" s="24" t="s">
        <v>36</v>
      </c>
    </row>
    <row r="8" spans="1:17" x14ac:dyDescent="0.2">
      <c r="A8" s="1" t="s">
        <v>1</v>
      </c>
      <c r="B8" s="13">
        <v>31663</v>
      </c>
      <c r="C8" s="13">
        <v>32224</v>
      </c>
      <c r="D8" s="8">
        <f>C8-B8</f>
        <v>561</v>
      </c>
      <c r="E8" s="10">
        <f>D8/B8</f>
        <v>1.7717841013169946E-2</v>
      </c>
      <c r="F8" s="8"/>
      <c r="G8" s="1" t="s">
        <v>1</v>
      </c>
      <c r="H8" s="4">
        <v>23592</v>
      </c>
      <c r="I8" s="13">
        <v>32224</v>
      </c>
      <c r="J8" s="8">
        <f>I8-H8</f>
        <v>8632</v>
      </c>
      <c r="K8" s="10">
        <f>J8/H8</f>
        <v>0.36588674126822651</v>
      </c>
      <c r="L8" s="8"/>
      <c r="M8" s="1" t="s">
        <v>1</v>
      </c>
      <c r="N8" s="19">
        <v>10472</v>
      </c>
      <c r="O8" s="13">
        <v>32224</v>
      </c>
      <c r="P8" s="8">
        <f>O8-N8</f>
        <v>21752</v>
      </c>
      <c r="Q8" s="10">
        <f>P8/N8</f>
        <v>2.0771581359816653</v>
      </c>
    </row>
    <row r="9" spans="1:17" x14ac:dyDescent="0.2">
      <c r="A9" s="1" t="s">
        <v>2</v>
      </c>
      <c r="B9" s="13">
        <v>66068</v>
      </c>
      <c r="C9" s="13">
        <v>64631</v>
      </c>
      <c r="D9" s="8">
        <f t="shared" ref="D9:D22" si="0">C9-B9</f>
        <v>-1437</v>
      </c>
      <c r="E9" s="10">
        <f t="shared" ref="E9:E22" si="1">D9/B9</f>
        <v>-2.1750317854331902E-2</v>
      </c>
      <c r="F9" s="8"/>
      <c r="G9" s="1" t="s">
        <v>2</v>
      </c>
      <c r="H9" s="4">
        <v>59398</v>
      </c>
      <c r="I9" s="13">
        <v>64631</v>
      </c>
      <c r="J9" s="8">
        <f t="shared" ref="J9:J22" si="2">I9-H9</f>
        <v>5233</v>
      </c>
      <c r="K9" s="10">
        <f t="shared" ref="K9:K22" si="3">J9/H9</f>
        <v>8.8100609448129572E-2</v>
      </c>
      <c r="L9" s="8"/>
      <c r="M9" s="1" t="s">
        <v>2</v>
      </c>
      <c r="N9" s="19">
        <v>50316</v>
      </c>
      <c r="O9" s="13">
        <v>64631</v>
      </c>
      <c r="P9" s="8">
        <f t="shared" ref="P9:P21" si="4">O9-N9</f>
        <v>14315</v>
      </c>
      <c r="Q9" s="10">
        <f t="shared" ref="Q9:Q21" si="5">P9/N9</f>
        <v>0.28450194769059545</v>
      </c>
    </row>
    <row r="10" spans="1:17" x14ac:dyDescent="0.2">
      <c r="A10" s="1" t="s">
        <v>3</v>
      </c>
      <c r="B10" s="13">
        <v>68905</v>
      </c>
      <c r="C10" s="13">
        <v>67497</v>
      </c>
      <c r="D10" s="8">
        <f t="shared" si="0"/>
        <v>-1408</v>
      </c>
      <c r="E10" s="10">
        <f t="shared" si="1"/>
        <v>-2.0433930774254407E-2</v>
      </c>
      <c r="F10" s="8"/>
      <c r="G10" s="1" t="s">
        <v>3</v>
      </c>
      <c r="H10" s="4">
        <v>60503</v>
      </c>
      <c r="I10" s="13">
        <v>67497</v>
      </c>
      <c r="J10" s="8">
        <f t="shared" si="2"/>
        <v>6994</v>
      </c>
      <c r="K10" s="10">
        <f t="shared" si="3"/>
        <v>0.11559757367403269</v>
      </c>
      <c r="L10" s="8"/>
      <c r="M10" s="1" t="s">
        <v>3</v>
      </c>
      <c r="N10" s="19">
        <v>52767</v>
      </c>
      <c r="O10" s="13">
        <v>67497</v>
      </c>
      <c r="P10" s="8">
        <f t="shared" si="4"/>
        <v>14730</v>
      </c>
      <c r="Q10" s="10">
        <f t="shared" si="5"/>
        <v>0.2791517425663767</v>
      </c>
    </row>
    <row r="11" spans="1:17" x14ac:dyDescent="0.2">
      <c r="A11" s="1" t="s">
        <v>4</v>
      </c>
      <c r="B11" s="13">
        <v>68687</v>
      </c>
      <c r="C11" s="13">
        <v>68811</v>
      </c>
      <c r="D11" s="8">
        <f t="shared" si="0"/>
        <v>124</v>
      </c>
      <c r="E11" s="10">
        <f t="shared" si="1"/>
        <v>1.805290666356079E-3</v>
      </c>
      <c r="F11" s="8"/>
      <c r="G11" s="1" t="s">
        <v>4</v>
      </c>
      <c r="H11" s="4">
        <v>58698</v>
      </c>
      <c r="I11" s="13">
        <v>68811</v>
      </c>
      <c r="J11" s="8">
        <f t="shared" si="2"/>
        <v>10113</v>
      </c>
      <c r="K11" s="10">
        <f t="shared" si="3"/>
        <v>0.1722886640089952</v>
      </c>
      <c r="L11" s="8"/>
      <c r="M11" s="1" t="s">
        <v>4</v>
      </c>
      <c r="N11" s="19">
        <v>51786</v>
      </c>
      <c r="O11" s="13">
        <v>68811</v>
      </c>
      <c r="P11" s="8">
        <f t="shared" si="4"/>
        <v>17025</v>
      </c>
      <c r="Q11" s="10">
        <f t="shared" si="5"/>
        <v>0.32875680685899666</v>
      </c>
    </row>
    <row r="12" spans="1:17" x14ac:dyDescent="0.2">
      <c r="A12" s="1" t="s">
        <v>5</v>
      </c>
      <c r="B12" s="13">
        <v>67829</v>
      </c>
      <c r="C12" s="13">
        <v>69091</v>
      </c>
      <c r="D12" s="8">
        <f t="shared" si="0"/>
        <v>1262</v>
      </c>
      <c r="E12" s="10">
        <f t="shared" si="1"/>
        <v>1.8605611169263885E-2</v>
      </c>
      <c r="F12" s="8"/>
      <c r="G12" s="1" t="s">
        <v>5</v>
      </c>
      <c r="H12" s="4">
        <v>57199</v>
      </c>
      <c r="I12" s="13">
        <v>69091</v>
      </c>
      <c r="J12" s="8">
        <f t="shared" si="2"/>
        <v>11892</v>
      </c>
      <c r="K12" s="10">
        <f t="shared" si="3"/>
        <v>0.20790573261770309</v>
      </c>
      <c r="L12" s="8"/>
      <c r="M12" s="1" t="s">
        <v>5</v>
      </c>
      <c r="N12" s="19">
        <v>52030</v>
      </c>
      <c r="O12" s="13">
        <v>69091</v>
      </c>
      <c r="P12" s="8">
        <f t="shared" si="4"/>
        <v>17061</v>
      </c>
      <c r="Q12" s="10">
        <f t="shared" si="5"/>
        <v>0.32790697674418606</v>
      </c>
    </row>
    <row r="13" spans="1:17" x14ac:dyDescent="0.2">
      <c r="A13" s="1" t="s">
        <v>6</v>
      </c>
      <c r="B13" s="13">
        <v>66809</v>
      </c>
      <c r="C13" s="13">
        <v>68176</v>
      </c>
      <c r="D13" s="8">
        <f t="shared" si="0"/>
        <v>1367</v>
      </c>
      <c r="E13" s="10">
        <f t="shared" si="1"/>
        <v>2.0461315092277988E-2</v>
      </c>
      <c r="F13" s="8"/>
      <c r="G13" s="1" t="s">
        <v>6</v>
      </c>
      <c r="H13" s="4">
        <v>57151</v>
      </c>
      <c r="I13" s="13">
        <v>68176</v>
      </c>
      <c r="J13" s="8">
        <f t="shared" si="2"/>
        <v>11025</v>
      </c>
      <c r="K13" s="10">
        <f t="shared" si="3"/>
        <v>0.19291001032352889</v>
      </c>
      <c r="L13" s="8"/>
      <c r="M13" s="1" t="s">
        <v>6</v>
      </c>
      <c r="N13" s="19">
        <v>52783</v>
      </c>
      <c r="O13" s="13">
        <v>68176</v>
      </c>
      <c r="P13" s="8">
        <f t="shared" si="4"/>
        <v>15393</v>
      </c>
      <c r="Q13" s="10">
        <f t="shared" si="5"/>
        <v>0.29162798628346248</v>
      </c>
    </row>
    <row r="14" spans="1:17" x14ac:dyDescent="0.2">
      <c r="A14" s="1" t="s">
        <v>7</v>
      </c>
      <c r="B14" s="13">
        <v>66610</v>
      </c>
      <c r="C14" s="13">
        <v>67230</v>
      </c>
      <c r="D14" s="8">
        <f t="shared" si="0"/>
        <v>620</v>
      </c>
      <c r="E14" s="10">
        <f t="shared" si="1"/>
        <v>9.307911724966221E-3</v>
      </c>
      <c r="F14" s="8"/>
      <c r="G14" s="1" t="s">
        <v>7</v>
      </c>
      <c r="H14" s="4">
        <v>57110</v>
      </c>
      <c r="I14" s="13">
        <v>67230</v>
      </c>
      <c r="J14" s="8">
        <f t="shared" si="2"/>
        <v>10120</v>
      </c>
      <c r="K14" s="10">
        <f t="shared" si="3"/>
        <v>0.17720189108737525</v>
      </c>
      <c r="L14" s="8"/>
      <c r="M14" s="1" t="s">
        <v>7</v>
      </c>
      <c r="N14" s="19">
        <v>52646</v>
      </c>
      <c r="O14" s="13">
        <v>67230</v>
      </c>
      <c r="P14" s="8">
        <f t="shared" si="4"/>
        <v>14584</v>
      </c>
      <c r="Q14" s="10">
        <f t="shared" si="5"/>
        <v>0.27702009649356074</v>
      </c>
    </row>
    <row r="15" spans="1:17" x14ac:dyDescent="0.2">
      <c r="A15" s="1" t="s">
        <v>8</v>
      </c>
      <c r="B15" s="13">
        <v>67030</v>
      </c>
      <c r="C15" s="13">
        <v>67115</v>
      </c>
      <c r="D15" s="8">
        <f t="shared" si="0"/>
        <v>85</v>
      </c>
      <c r="E15" s="10">
        <f t="shared" si="1"/>
        <v>1.2680889154110099E-3</v>
      </c>
      <c r="F15" s="8"/>
      <c r="G15" s="1" t="s">
        <v>8</v>
      </c>
      <c r="H15" s="4">
        <v>57674</v>
      </c>
      <c r="I15" s="13">
        <v>67115</v>
      </c>
      <c r="J15" s="8">
        <f t="shared" si="2"/>
        <v>9441</v>
      </c>
      <c r="K15" s="10">
        <f t="shared" si="3"/>
        <v>0.16369594618025454</v>
      </c>
      <c r="L15" s="8"/>
      <c r="M15" s="1" t="s">
        <v>8</v>
      </c>
      <c r="N15" s="19">
        <v>51856</v>
      </c>
      <c r="O15" s="13">
        <v>67115</v>
      </c>
      <c r="P15" s="8">
        <f t="shared" si="4"/>
        <v>15259</v>
      </c>
      <c r="Q15" s="10">
        <f t="shared" si="5"/>
        <v>0.29425717371181737</v>
      </c>
    </row>
    <row r="16" spans="1:17" x14ac:dyDescent="0.2">
      <c r="A16" s="1" t="s">
        <v>9</v>
      </c>
      <c r="B16" s="13">
        <v>65637</v>
      </c>
      <c r="C16" s="13">
        <v>67464</v>
      </c>
      <c r="D16" s="8">
        <f t="shared" si="0"/>
        <v>1827</v>
      </c>
      <c r="E16" s="10">
        <f t="shared" si="1"/>
        <v>2.7834910187851364E-2</v>
      </c>
      <c r="F16" s="8"/>
      <c r="G16" s="1" t="s">
        <v>9</v>
      </c>
      <c r="H16" s="4">
        <v>59022</v>
      </c>
      <c r="I16" s="13">
        <v>67464</v>
      </c>
      <c r="J16" s="8">
        <f t="shared" si="2"/>
        <v>8442</v>
      </c>
      <c r="K16" s="10">
        <f t="shared" si="3"/>
        <v>0.14303141201585851</v>
      </c>
      <c r="L16" s="8"/>
      <c r="M16" s="1" t="s">
        <v>9</v>
      </c>
      <c r="N16" s="19">
        <v>52282</v>
      </c>
      <c r="O16" s="13">
        <v>67464</v>
      </c>
      <c r="P16" s="8">
        <f t="shared" si="4"/>
        <v>15182</v>
      </c>
      <c r="Q16" s="10">
        <f t="shared" si="5"/>
        <v>0.29038674878543286</v>
      </c>
    </row>
    <row r="17" spans="1:17" x14ac:dyDescent="0.2">
      <c r="A17" s="1" t="s">
        <v>10</v>
      </c>
      <c r="B17" s="13">
        <v>65099</v>
      </c>
      <c r="C17" s="13">
        <v>65949</v>
      </c>
      <c r="D17" s="8">
        <f t="shared" si="0"/>
        <v>850</v>
      </c>
      <c r="E17" s="10">
        <f t="shared" si="1"/>
        <v>1.3057036206393339E-2</v>
      </c>
      <c r="F17" s="8"/>
      <c r="G17" s="1" t="s">
        <v>10</v>
      </c>
      <c r="H17" s="4">
        <v>59948</v>
      </c>
      <c r="I17" s="13">
        <v>65949</v>
      </c>
      <c r="J17" s="8">
        <f t="shared" si="2"/>
        <v>6001</v>
      </c>
      <c r="K17" s="10">
        <f t="shared" si="3"/>
        <v>0.10010342296657103</v>
      </c>
      <c r="L17" s="8"/>
      <c r="M17" s="1" t="s">
        <v>10</v>
      </c>
      <c r="N17" s="19">
        <v>51180</v>
      </c>
      <c r="O17" s="13">
        <v>65949</v>
      </c>
      <c r="P17" s="8">
        <f t="shared" si="4"/>
        <v>14769</v>
      </c>
      <c r="Q17" s="10">
        <f t="shared" si="5"/>
        <v>0.28856975381008204</v>
      </c>
    </row>
    <row r="18" spans="1:17" x14ac:dyDescent="0.2">
      <c r="A18" s="1" t="s">
        <v>11</v>
      </c>
      <c r="B18" s="13">
        <v>66583</v>
      </c>
      <c r="C18" s="13">
        <v>67731</v>
      </c>
      <c r="D18" s="8">
        <f t="shared" si="0"/>
        <v>1148</v>
      </c>
      <c r="E18" s="10">
        <f t="shared" si="1"/>
        <v>1.7241638256011296E-2</v>
      </c>
      <c r="F18" s="8"/>
      <c r="G18" s="1" t="s">
        <v>11</v>
      </c>
      <c r="H18" s="4">
        <v>63841</v>
      </c>
      <c r="I18" s="13">
        <v>67731</v>
      </c>
      <c r="J18" s="8">
        <f t="shared" si="2"/>
        <v>3890</v>
      </c>
      <c r="K18" s="10">
        <f t="shared" si="3"/>
        <v>6.0932629501417583E-2</v>
      </c>
      <c r="L18" s="8"/>
      <c r="M18" s="1" t="s">
        <v>11</v>
      </c>
      <c r="N18" s="19">
        <v>52472</v>
      </c>
      <c r="O18" s="13">
        <v>67731</v>
      </c>
      <c r="P18" s="8">
        <f t="shared" si="4"/>
        <v>15259</v>
      </c>
      <c r="Q18" s="10">
        <f t="shared" si="5"/>
        <v>0.29080271382832751</v>
      </c>
    </row>
    <row r="19" spans="1:17" x14ac:dyDescent="0.2">
      <c r="A19" s="1" t="s">
        <v>12</v>
      </c>
      <c r="B19" s="13">
        <v>63648</v>
      </c>
      <c r="C19" s="13">
        <v>65569</v>
      </c>
      <c r="D19" s="8">
        <f t="shared" si="0"/>
        <v>1921</v>
      </c>
      <c r="E19" s="10">
        <f t="shared" si="1"/>
        <v>3.0181623931623932E-2</v>
      </c>
      <c r="F19" s="8"/>
      <c r="G19" s="1" t="s">
        <v>12</v>
      </c>
      <c r="H19" s="4">
        <v>59994</v>
      </c>
      <c r="I19" s="13">
        <v>65569</v>
      </c>
      <c r="J19" s="8">
        <f t="shared" si="2"/>
        <v>5575</v>
      </c>
      <c r="K19" s="10">
        <f t="shared" si="3"/>
        <v>9.2925959262592922E-2</v>
      </c>
      <c r="L19" s="8"/>
      <c r="M19" s="1" t="s">
        <v>12</v>
      </c>
      <c r="N19" s="19">
        <v>47128</v>
      </c>
      <c r="O19" s="13">
        <v>65569</v>
      </c>
      <c r="P19" s="8">
        <f t="shared" si="4"/>
        <v>18441</v>
      </c>
      <c r="Q19" s="10">
        <f t="shared" si="5"/>
        <v>0.39129604481412322</v>
      </c>
    </row>
    <row r="20" spans="1:17" x14ac:dyDescent="0.2">
      <c r="A20" s="1" t="s">
        <v>13</v>
      </c>
      <c r="B20" s="13">
        <v>61298</v>
      </c>
      <c r="C20" s="13">
        <v>62168</v>
      </c>
      <c r="D20" s="8">
        <f t="shared" si="0"/>
        <v>870</v>
      </c>
      <c r="E20" s="10">
        <f t="shared" si="1"/>
        <v>1.4192958987242651E-2</v>
      </c>
      <c r="F20" s="8"/>
      <c r="G20" s="1" t="s">
        <v>13</v>
      </c>
      <c r="H20" s="4">
        <v>54372</v>
      </c>
      <c r="I20" s="13">
        <v>62168</v>
      </c>
      <c r="J20" s="8">
        <f t="shared" si="2"/>
        <v>7796</v>
      </c>
      <c r="K20" s="10">
        <f t="shared" si="3"/>
        <v>0.14338262340910762</v>
      </c>
      <c r="L20" s="8"/>
      <c r="M20" s="1" t="s">
        <v>13</v>
      </c>
      <c r="N20" s="19">
        <v>41751</v>
      </c>
      <c r="O20" s="13">
        <v>62168</v>
      </c>
      <c r="P20" s="8">
        <f t="shared" si="4"/>
        <v>20417</v>
      </c>
      <c r="Q20" s="10">
        <f t="shared" si="5"/>
        <v>0.48901822710833276</v>
      </c>
    </row>
    <row r="21" spans="1:17" x14ac:dyDescent="0.2">
      <c r="A21" s="1" t="s">
        <v>14</v>
      </c>
      <c r="B21" s="13">
        <v>62968</v>
      </c>
      <c r="C21" s="13">
        <v>65275</v>
      </c>
      <c r="D21" s="8">
        <f t="shared" si="0"/>
        <v>2307</v>
      </c>
      <c r="E21" s="10">
        <f t="shared" si="1"/>
        <v>3.6637657222716301E-2</v>
      </c>
      <c r="F21" s="8"/>
      <c r="G21" s="1" t="s">
        <v>14</v>
      </c>
      <c r="H21" s="4">
        <v>51831</v>
      </c>
      <c r="I21" s="13">
        <v>65275</v>
      </c>
      <c r="J21" s="8">
        <f t="shared" si="2"/>
        <v>13444</v>
      </c>
      <c r="K21" s="10">
        <f t="shared" si="3"/>
        <v>0.25938145125504042</v>
      </c>
      <c r="L21" s="8"/>
      <c r="M21" s="1" t="s">
        <v>14</v>
      </c>
      <c r="N21" s="19">
        <v>35480</v>
      </c>
      <c r="O21" s="13">
        <v>65275</v>
      </c>
      <c r="P21" s="8">
        <f t="shared" si="4"/>
        <v>29795</v>
      </c>
      <c r="Q21" s="10">
        <f t="shared" si="5"/>
        <v>0.83976888387824122</v>
      </c>
    </row>
    <row r="22" spans="1:17" x14ac:dyDescent="0.2">
      <c r="A22" s="1" t="s">
        <v>15</v>
      </c>
      <c r="B22" s="13">
        <v>172</v>
      </c>
      <c r="C22" s="13">
        <v>181</v>
      </c>
      <c r="D22" s="8">
        <f t="shared" si="0"/>
        <v>9</v>
      </c>
      <c r="E22" s="10">
        <f t="shared" si="1"/>
        <v>5.232558139534884E-2</v>
      </c>
      <c r="G22" s="1" t="s">
        <v>15</v>
      </c>
      <c r="H22" s="21">
        <v>375</v>
      </c>
      <c r="I22" s="13">
        <v>181</v>
      </c>
      <c r="J22" s="8">
        <f t="shared" si="2"/>
        <v>-194</v>
      </c>
      <c r="K22" s="10">
        <f t="shared" si="3"/>
        <v>-0.51733333333333331</v>
      </c>
      <c r="M22" s="1" t="s">
        <v>15</v>
      </c>
      <c r="N22" s="19"/>
      <c r="O22" s="13">
        <v>181</v>
      </c>
      <c r="P22" s="8"/>
      <c r="Q22" s="10"/>
    </row>
    <row r="23" spans="1:17" x14ac:dyDescent="0.2">
      <c r="A23" s="7" t="s">
        <v>16</v>
      </c>
      <c r="B23" s="11"/>
      <c r="D23" s="8"/>
      <c r="E23" s="10"/>
      <c r="G23" s="7" t="s">
        <v>16</v>
      </c>
      <c r="I23" s="8"/>
      <c r="J23" s="8"/>
      <c r="K23" s="10"/>
      <c r="L23" s="8"/>
      <c r="M23" s="7" t="s">
        <v>16</v>
      </c>
      <c r="N23" s="20"/>
      <c r="O23" s="8"/>
      <c r="P23" s="8"/>
      <c r="Q23" s="10"/>
    </row>
    <row r="24" spans="1:17" x14ac:dyDescent="0.2">
      <c r="A24" s="7" t="s">
        <v>17</v>
      </c>
      <c r="B24" s="6"/>
      <c r="D24" s="8"/>
      <c r="E24" s="10"/>
      <c r="G24" s="7" t="s">
        <v>17</v>
      </c>
      <c r="I24" s="8"/>
      <c r="J24" s="8"/>
      <c r="K24" s="10"/>
      <c r="M24" s="7" t="s">
        <v>17</v>
      </c>
      <c r="N24" s="19">
        <v>1330</v>
      </c>
      <c r="O24" s="8"/>
      <c r="P24" s="8"/>
      <c r="Q24" s="10"/>
    </row>
    <row r="25" spans="1:17" ht="13.5" thickBot="1" x14ac:dyDescent="0.25">
      <c r="A25" s="7"/>
      <c r="B25" s="6"/>
      <c r="D25" s="8"/>
      <c r="E25" s="10"/>
      <c r="G25" s="7"/>
      <c r="I25" s="8"/>
      <c r="J25" s="8"/>
      <c r="K25" s="10"/>
      <c r="M25" s="7"/>
      <c r="N25" s="8"/>
      <c r="O25" s="8"/>
      <c r="P25" s="8"/>
      <c r="Q25" s="10"/>
    </row>
    <row r="26" spans="1:17" ht="14.25" thickTop="1" thickBot="1" x14ac:dyDescent="0.25">
      <c r="A26" s="30" t="s">
        <v>18</v>
      </c>
      <c r="B26" s="31">
        <f>SUM(B8:B24)</f>
        <v>889006</v>
      </c>
      <c r="C26" s="31">
        <f>SUM(C8:C24)</f>
        <v>899112</v>
      </c>
      <c r="D26" s="31">
        <f>SUM(D8:D24)</f>
        <v>10106</v>
      </c>
      <c r="E26" s="32">
        <f>D26/B26</f>
        <v>1.1367752298634655E-2</v>
      </c>
      <c r="G26" s="30" t="s">
        <v>18</v>
      </c>
      <c r="H26" s="31">
        <f>SUM(H8:H24)</f>
        <v>780708</v>
      </c>
      <c r="I26" s="31">
        <f>SUM(I8:I24)</f>
        <v>899112</v>
      </c>
      <c r="J26" s="31">
        <f>SUM(J8:J24)</f>
        <v>118404</v>
      </c>
      <c r="K26" s="32">
        <f>J26/H26</f>
        <v>0.15166233726309966</v>
      </c>
      <c r="M26" s="30" t="s">
        <v>18</v>
      </c>
      <c r="N26" s="31">
        <f>SUM(N8:N24)</f>
        <v>656279</v>
      </c>
      <c r="O26" s="31">
        <f>SUM(O8:O24)</f>
        <v>899112</v>
      </c>
      <c r="P26" s="31">
        <f>SUM(P8:P24)</f>
        <v>243982</v>
      </c>
      <c r="Q26" s="32">
        <f>P26/N26</f>
        <v>0.37176566673625089</v>
      </c>
    </row>
    <row r="27" spans="1:17" ht="13.5" thickTop="1" x14ac:dyDescent="0.2">
      <c r="J27" s="8"/>
      <c r="P27" s="8"/>
    </row>
    <row r="28" spans="1:17" x14ac:dyDescent="0.2">
      <c r="A28" s="22" t="s">
        <v>41</v>
      </c>
      <c r="P28" s="8"/>
    </row>
    <row r="29" spans="1:17" x14ac:dyDescent="0.2">
      <c r="A29" s="9" t="s">
        <v>19</v>
      </c>
    </row>
    <row r="30" spans="1:17" x14ac:dyDescent="0.2">
      <c r="A30" s="9" t="s">
        <v>20</v>
      </c>
    </row>
    <row r="31" spans="1:17" x14ac:dyDescent="0.2">
      <c r="A31" s="9" t="s">
        <v>21</v>
      </c>
    </row>
    <row r="34" spans="4:16" x14ac:dyDescent="0.2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27</v>
      </c>
    </row>
    <row r="5" spans="1:1" x14ac:dyDescent="0.2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2015-12-29T20:11:20Z</cp:lastPrinted>
  <dcterms:created xsi:type="dcterms:W3CDTF">2012-01-09T03:13:58Z</dcterms:created>
  <dcterms:modified xsi:type="dcterms:W3CDTF">2015-12-29T20:11:59Z</dcterms:modified>
</cp:coreProperties>
</file>