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K:\Office of Student Support\21st CCLC\Website\"/>
    </mc:Choice>
  </mc:AlternateContent>
  <xr:revisionPtr revIDLastSave="0" documentId="8_{8BE856D2-2D7C-4865-822E-CFAD19A237AA}" xr6:coauthVersionLast="47" xr6:coauthVersionMax="47" xr10:uidLastSave="{00000000-0000-0000-0000-000000000000}"/>
  <bookViews>
    <workbookView xWindow="28680" yWindow="-120" windowWidth="29040" windowHeight="15720" tabRatio="455" activeTab="2" xr2:uid="{00000000-000D-0000-FFFF-FFFF00000000}"/>
  </bookViews>
  <sheets>
    <sheet name="Application Data" sheetId="1" r:id="rId1"/>
    <sheet name="Cohort VII - PMs and Priorities" sheetId="2" r:id="rId2"/>
    <sheet name="Cohort VII - 17-18 Attendance" sheetId="3" r:id="rId3"/>
  </sheets>
  <definedNames>
    <definedName name="_xlnm._FilterDatabase" localSheetId="0" hidden="1">'Application Data'!$A$1:$E$16</definedName>
    <definedName name="_xlnm._FilterDatabase" localSheetId="2" hidden="1">'Cohort VII - 17-18 Attendance'!$B$1:$BA$45</definedName>
    <definedName name="_xlnm._FilterDatabase" localSheetId="1" hidden="1">'Cohort VII - PMs and Priorities'!$A$1:$S$23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V44" i="3" l="1"/>
  <c r="AV42" i="3"/>
  <c r="AV41" i="3"/>
  <c r="AV40" i="3"/>
  <c r="AV39" i="3"/>
  <c r="AV38" i="3"/>
  <c r="AV37" i="3"/>
  <c r="AV36" i="3"/>
  <c r="AV35" i="3"/>
  <c r="AV34" i="3"/>
  <c r="AV33" i="3"/>
  <c r="AV32" i="3"/>
  <c r="AV31" i="3"/>
  <c r="AV30" i="3"/>
  <c r="AV29" i="3"/>
  <c r="AV28" i="3"/>
  <c r="AV27" i="3"/>
  <c r="AV26" i="3"/>
  <c r="AV25" i="3"/>
  <c r="AV24" i="3"/>
  <c r="AV23" i="3"/>
  <c r="AV22" i="3"/>
  <c r="AV21" i="3"/>
  <c r="AV20" i="3"/>
  <c r="AV19" i="3"/>
  <c r="AV18" i="3"/>
  <c r="AV17" i="3"/>
  <c r="AV16" i="3"/>
  <c r="AV15" i="3"/>
  <c r="AV14" i="3"/>
  <c r="AV13" i="3"/>
  <c r="AV12" i="3"/>
  <c r="AV11" i="3"/>
  <c r="AV10" i="3"/>
  <c r="AV9" i="3"/>
  <c r="AV8" i="3"/>
  <c r="AV7" i="3"/>
  <c r="AV6" i="3"/>
  <c r="AV5" i="3"/>
  <c r="AV4" i="3"/>
  <c r="AV3" i="3"/>
  <c r="AV2" i="3"/>
  <c r="AS3" i="3"/>
  <c r="AS4" i="3"/>
  <c r="AS5" i="3"/>
  <c r="AS6" i="3"/>
  <c r="AS7" i="3"/>
  <c r="AS8" i="3"/>
  <c r="AS9" i="3"/>
  <c r="AS10" i="3"/>
  <c r="AS11" i="3"/>
  <c r="AS12" i="3"/>
  <c r="AS13" i="3"/>
  <c r="AS14" i="3"/>
  <c r="AS15" i="3"/>
  <c r="AS16" i="3"/>
  <c r="AS17" i="3"/>
  <c r="AS18" i="3"/>
  <c r="AS19" i="3"/>
  <c r="AS20" i="3"/>
  <c r="AS21" i="3"/>
  <c r="AS22" i="3"/>
  <c r="AS23" i="3"/>
  <c r="AS24" i="3"/>
  <c r="AS25" i="3"/>
  <c r="AS26" i="3"/>
  <c r="AS27" i="3"/>
  <c r="AS28" i="3"/>
  <c r="AS29" i="3"/>
  <c r="AS30" i="3"/>
  <c r="AS31" i="3"/>
  <c r="AS32" i="3"/>
  <c r="AS33" i="3"/>
  <c r="AS34" i="3"/>
  <c r="AS35" i="3"/>
  <c r="AS36" i="3"/>
  <c r="AS37" i="3"/>
  <c r="AS38" i="3"/>
  <c r="AS39" i="3"/>
  <c r="AS40" i="3"/>
  <c r="AS41" i="3"/>
  <c r="AS42" i="3"/>
  <c r="AS44" i="3"/>
  <c r="AS2" i="3"/>
  <c r="AP44" i="3" l="1"/>
  <c r="AP42" i="3"/>
  <c r="AP41" i="3"/>
  <c r="AP40" i="3"/>
  <c r="AP39" i="3"/>
  <c r="AP38" i="3"/>
  <c r="AP37" i="3"/>
  <c r="AP36" i="3"/>
  <c r="AP34" i="3"/>
  <c r="AP33" i="3"/>
  <c r="AP32" i="3"/>
  <c r="AP31" i="3"/>
  <c r="AP30" i="3"/>
  <c r="AP29" i="3"/>
  <c r="AP28" i="3"/>
  <c r="AP27" i="3"/>
  <c r="AP26" i="3"/>
  <c r="AP25" i="3"/>
  <c r="AP24" i="3"/>
  <c r="AP23" i="3"/>
  <c r="AP22" i="3"/>
  <c r="AP21" i="3"/>
  <c r="AP20" i="3"/>
  <c r="AP19" i="3"/>
  <c r="AP18" i="3"/>
  <c r="AP17" i="3"/>
  <c r="AP16" i="3"/>
  <c r="AP15" i="3"/>
  <c r="AP14" i="3"/>
  <c r="AP13" i="3"/>
  <c r="AP12" i="3"/>
  <c r="AP11" i="3"/>
  <c r="AP10" i="3"/>
  <c r="AP9" i="3"/>
  <c r="AP8" i="3"/>
  <c r="AP7" i="3"/>
  <c r="AP6" i="3"/>
  <c r="AP5" i="3"/>
  <c r="AP4" i="3"/>
  <c r="AP3" i="3"/>
  <c r="AP2" i="3"/>
  <c r="AP35" i="3"/>
  <c r="AM45" i="3" l="1"/>
  <c r="AJ45" i="3"/>
  <c r="AG45" i="3"/>
  <c r="AD45" i="3"/>
  <c r="AA45" i="3"/>
  <c r="X45" i="3"/>
  <c r="U45" i="3"/>
  <c r="R45" i="3"/>
  <c r="O45" i="3"/>
  <c r="L45" i="3"/>
  <c r="I45" i="3"/>
  <c r="F45" i="3"/>
  <c r="AM44" i="3"/>
  <c r="AJ44" i="3"/>
  <c r="AG44" i="3"/>
  <c r="AD44" i="3"/>
  <c r="AA44" i="3"/>
  <c r="X44" i="3"/>
  <c r="U44" i="3"/>
  <c r="R44" i="3"/>
  <c r="O44" i="3"/>
  <c r="L44" i="3"/>
  <c r="I44" i="3"/>
  <c r="F44" i="3"/>
  <c r="AA43" i="3"/>
  <c r="X43" i="3"/>
  <c r="U43" i="3"/>
  <c r="R43" i="3"/>
  <c r="O43" i="3"/>
  <c r="L43" i="3"/>
  <c r="I43" i="3"/>
  <c r="F43" i="3"/>
  <c r="AM42" i="3"/>
  <c r="AJ42" i="3"/>
  <c r="AG42" i="3"/>
  <c r="AD42" i="3"/>
  <c r="AA42" i="3"/>
  <c r="X42" i="3"/>
  <c r="U42" i="3"/>
  <c r="R42" i="3"/>
  <c r="O42" i="3"/>
  <c r="L42" i="3"/>
  <c r="I42" i="3"/>
  <c r="F42" i="3"/>
  <c r="AM41" i="3"/>
  <c r="AJ41" i="3"/>
  <c r="AG41" i="3"/>
  <c r="AD41" i="3"/>
  <c r="AA41" i="3"/>
  <c r="X41" i="3"/>
  <c r="U41" i="3"/>
  <c r="R41" i="3"/>
  <c r="O41" i="3"/>
  <c r="L41" i="3"/>
  <c r="I41" i="3"/>
  <c r="F41" i="3"/>
  <c r="AM40" i="3"/>
  <c r="AJ40" i="3"/>
  <c r="AG40" i="3"/>
  <c r="AD40" i="3"/>
  <c r="AA40" i="3"/>
  <c r="X40" i="3"/>
  <c r="U40" i="3"/>
  <c r="R40" i="3"/>
  <c r="O40" i="3"/>
  <c r="L40" i="3"/>
  <c r="I40" i="3"/>
  <c r="F40" i="3"/>
  <c r="AM39" i="3"/>
  <c r="AJ39" i="3"/>
  <c r="AG39" i="3"/>
  <c r="AD39" i="3"/>
  <c r="AA39" i="3"/>
  <c r="X39" i="3"/>
  <c r="U39" i="3"/>
  <c r="R39" i="3"/>
  <c r="O39" i="3"/>
  <c r="L39" i="3"/>
  <c r="I39" i="3"/>
  <c r="F39" i="3"/>
  <c r="AM38" i="3"/>
  <c r="AJ38" i="3"/>
  <c r="AG38" i="3"/>
  <c r="AD38" i="3"/>
  <c r="AA38" i="3"/>
  <c r="X38" i="3"/>
  <c r="U38" i="3"/>
  <c r="R38" i="3"/>
  <c r="O38" i="3"/>
  <c r="L38" i="3"/>
  <c r="I38" i="3"/>
  <c r="F38" i="3"/>
  <c r="AM37" i="3"/>
  <c r="AJ37" i="3"/>
  <c r="AG37" i="3"/>
  <c r="AD37" i="3"/>
  <c r="AA37" i="3"/>
  <c r="X37" i="3"/>
  <c r="U37" i="3"/>
  <c r="R37" i="3"/>
  <c r="O37" i="3"/>
  <c r="L37" i="3"/>
  <c r="I37" i="3"/>
  <c r="F37" i="3"/>
  <c r="AM36" i="3"/>
  <c r="AJ36" i="3"/>
  <c r="AG36" i="3"/>
  <c r="AD36" i="3"/>
  <c r="AA36" i="3"/>
  <c r="X36" i="3"/>
  <c r="U36" i="3"/>
  <c r="R36" i="3"/>
  <c r="O36" i="3"/>
  <c r="L36" i="3"/>
  <c r="I36" i="3"/>
  <c r="F36" i="3"/>
  <c r="AM35" i="3"/>
  <c r="AJ35" i="3"/>
  <c r="AG35" i="3"/>
  <c r="AD35" i="3"/>
  <c r="AA35" i="3"/>
  <c r="X35" i="3"/>
  <c r="U35" i="3"/>
  <c r="R35" i="3"/>
  <c r="O35" i="3"/>
  <c r="L35" i="3"/>
  <c r="I35" i="3"/>
  <c r="F35" i="3"/>
  <c r="AM34" i="3"/>
  <c r="AJ34" i="3"/>
  <c r="AG34" i="3"/>
  <c r="AD34" i="3"/>
  <c r="AA34" i="3"/>
  <c r="X34" i="3"/>
  <c r="U34" i="3"/>
  <c r="R34" i="3"/>
  <c r="O34" i="3"/>
  <c r="L34" i="3"/>
  <c r="I34" i="3"/>
  <c r="F34" i="3"/>
  <c r="AM33" i="3"/>
  <c r="AJ33" i="3"/>
  <c r="AG33" i="3"/>
  <c r="AD33" i="3"/>
  <c r="AA33" i="3"/>
  <c r="X33" i="3"/>
  <c r="U33" i="3"/>
  <c r="R33" i="3"/>
  <c r="O33" i="3"/>
  <c r="L33" i="3"/>
  <c r="I33" i="3"/>
  <c r="F33" i="3"/>
  <c r="AM32" i="3"/>
  <c r="AJ32" i="3"/>
  <c r="AG32" i="3"/>
  <c r="AD32" i="3"/>
  <c r="AA32" i="3"/>
  <c r="X32" i="3"/>
  <c r="U32" i="3"/>
  <c r="R32" i="3"/>
  <c r="O32" i="3"/>
  <c r="L32" i="3"/>
  <c r="I32" i="3"/>
  <c r="F32" i="3"/>
  <c r="AM31" i="3"/>
  <c r="AJ31" i="3"/>
  <c r="AG31" i="3"/>
  <c r="AD31" i="3"/>
  <c r="AA31" i="3"/>
  <c r="X31" i="3"/>
  <c r="U31" i="3"/>
  <c r="R31" i="3"/>
  <c r="O31" i="3"/>
  <c r="L31" i="3"/>
  <c r="I31" i="3"/>
  <c r="F31" i="3"/>
  <c r="AM30" i="3"/>
  <c r="AJ30" i="3"/>
  <c r="AG30" i="3"/>
  <c r="AD30" i="3"/>
  <c r="AA30" i="3"/>
  <c r="X30" i="3"/>
  <c r="U30" i="3"/>
  <c r="R30" i="3"/>
  <c r="O30" i="3"/>
  <c r="L30" i="3"/>
  <c r="I30" i="3"/>
  <c r="F30" i="3"/>
  <c r="AM29" i="3"/>
  <c r="AJ29" i="3"/>
  <c r="AG29" i="3"/>
  <c r="AD29" i="3"/>
  <c r="AA29" i="3"/>
  <c r="X29" i="3"/>
  <c r="U29" i="3"/>
  <c r="R29" i="3"/>
  <c r="O29" i="3"/>
  <c r="L29" i="3"/>
  <c r="I29" i="3"/>
  <c r="F29" i="3"/>
  <c r="AM28" i="3"/>
  <c r="AJ28" i="3"/>
  <c r="AG28" i="3"/>
  <c r="AD28" i="3"/>
  <c r="AA28" i="3"/>
  <c r="X28" i="3"/>
  <c r="U28" i="3"/>
  <c r="R28" i="3"/>
  <c r="O28" i="3"/>
  <c r="L28" i="3"/>
  <c r="I28" i="3"/>
  <c r="F28" i="3"/>
  <c r="AM27" i="3"/>
  <c r="AJ27" i="3"/>
  <c r="AG27" i="3"/>
  <c r="AD27" i="3"/>
  <c r="AA27" i="3"/>
  <c r="X27" i="3"/>
  <c r="U27" i="3"/>
  <c r="R27" i="3"/>
  <c r="O27" i="3"/>
  <c r="L27" i="3"/>
  <c r="I27" i="3"/>
  <c r="F27" i="3"/>
  <c r="AM26" i="3"/>
  <c r="AJ26" i="3"/>
  <c r="AG26" i="3"/>
  <c r="AD26" i="3"/>
  <c r="AA26" i="3"/>
  <c r="X26" i="3"/>
  <c r="U26" i="3"/>
  <c r="R26" i="3"/>
  <c r="O26" i="3"/>
  <c r="L26" i="3"/>
  <c r="I26" i="3"/>
  <c r="F26" i="3"/>
  <c r="AM25" i="3"/>
  <c r="AJ25" i="3"/>
  <c r="AG25" i="3"/>
  <c r="AD25" i="3"/>
  <c r="AA25" i="3"/>
  <c r="X25" i="3"/>
  <c r="U25" i="3"/>
  <c r="R25" i="3"/>
  <c r="O25" i="3"/>
  <c r="L25" i="3"/>
  <c r="I25" i="3"/>
  <c r="F25" i="3"/>
  <c r="AM24" i="3"/>
  <c r="AJ24" i="3"/>
  <c r="AG24" i="3"/>
  <c r="AD24" i="3"/>
  <c r="AA24" i="3"/>
  <c r="X24" i="3"/>
  <c r="U24" i="3"/>
  <c r="R24" i="3"/>
  <c r="O24" i="3"/>
  <c r="L24" i="3"/>
  <c r="I24" i="3"/>
  <c r="F24" i="3"/>
  <c r="AM23" i="3"/>
  <c r="AJ23" i="3"/>
  <c r="AG23" i="3"/>
  <c r="AD23" i="3"/>
  <c r="AA23" i="3"/>
  <c r="X23" i="3"/>
  <c r="U23" i="3"/>
  <c r="R23" i="3"/>
  <c r="O23" i="3"/>
  <c r="L23" i="3"/>
  <c r="I23" i="3"/>
  <c r="F23" i="3"/>
  <c r="AM22" i="3"/>
  <c r="AJ22" i="3"/>
  <c r="AG22" i="3"/>
  <c r="AD22" i="3"/>
  <c r="AA22" i="3"/>
  <c r="X22" i="3"/>
  <c r="U22" i="3"/>
  <c r="R22" i="3"/>
  <c r="O22" i="3"/>
  <c r="L22" i="3"/>
  <c r="I22" i="3"/>
  <c r="F22" i="3"/>
  <c r="AM21" i="3"/>
  <c r="AJ21" i="3"/>
  <c r="AG21" i="3"/>
  <c r="AD21" i="3"/>
  <c r="AA21" i="3"/>
  <c r="X21" i="3"/>
  <c r="U21" i="3"/>
  <c r="R21" i="3"/>
  <c r="O21" i="3"/>
  <c r="L21" i="3"/>
  <c r="I21" i="3"/>
  <c r="F21" i="3"/>
  <c r="AM20" i="3"/>
  <c r="AJ20" i="3"/>
  <c r="AG20" i="3"/>
  <c r="AD20" i="3"/>
  <c r="AA20" i="3"/>
  <c r="X20" i="3"/>
  <c r="U20" i="3"/>
  <c r="R20" i="3"/>
  <c r="O20" i="3"/>
  <c r="L20" i="3"/>
  <c r="I20" i="3"/>
  <c r="F20" i="3"/>
  <c r="AM19" i="3"/>
  <c r="AJ19" i="3"/>
  <c r="AG19" i="3"/>
  <c r="AD19" i="3"/>
  <c r="AA19" i="3"/>
  <c r="X19" i="3"/>
  <c r="U19" i="3"/>
  <c r="R19" i="3"/>
  <c r="O19" i="3"/>
  <c r="L19" i="3"/>
  <c r="I19" i="3"/>
  <c r="F19" i="3"/>
  <c r="AM18" i="3"/>
  <c r="AJ18" i="3"/>
  <c r="AG18" i="3"/>
  <c r="AD18" i="3"/>
  <c r="AA18" i="3"/>
  <c r="X18" i="3"/>
  <c r="U18" i="3"/>
  <c r="R18" i="3"/>
  <c r="O18" i="3"/>
  <c r="L18" i="3"/>
  <c r="I18" i="3"/>
  <c r="F18" i="3"/>
  <c r="AM17" i="3"/>
  <c r="AJ17" i="3"/>
  <c r="AG17" i="3"/>
  <c r="AD17" i="3"/>
  <c r="AA17" i="3"/>
  <c r="X17" i="3"/>
  <c r="U17" i="3"/>
  <c r="R17" i="3"/>
  <c r="O17" i="3"/>
  <c r="L17" i="3"/>
  <c r="I17" i="3"/>
  <c r="F17" i="3"/>
  <c r="AM16" i="3"/>
  <c r="AJ16" i="3"/>
  <c r="AG16" i="3"/>
  <c r="AD16" i="3"/>
  <c r="AA16" i="3"/>
  <c r="X16" i="3"/>
  <c r="U16" i="3"/>
  <c r="R16" i="3"/>
  <c r="O16" i="3"/>
  <c r="L16" i="3"/>
  <c r="I16" i="3"/>
  <c r="F16" i="3"/>
  <c r="AM15" i="3"/>
  <c r="AJ15" i="3"/>
  <c r="AG15" i="3"/>
  <c r="AD15" i="3"/>
  <c r="AA15" i="3"/>
  <c r="X15" i="3"/>
  <c r="U15" i="3"/>
  <c r="R15" i="3"/>
  <c r="O15" i="3"/>
  <c r="L15" i="3"/>
  <c r="I15" i="3"/>
  <c r="F15" i="3"/>
  <c r="AM14" i="3"/>
  <c r="AJ14" i="3"/>
  <c r="AG14" i="3"/>
  <c r="AD14" i="3"/>
  <c r="AA14" i="3"/>
  <c r="X14" i="3"/>
  <c r="U14" i="3"/>
  <c r="R14" i="3"/>
  <c r="O14" i="3"/>
  <c r="L14" i="3"/>
  <c r="I14" i="3"/>
  <c r="F14" i="3"/>
  <c r="AM13" i="3"/>
  <c r="AJ13" i="3"/>
  <c r="AG13" i="3"/>
  <c r="AD13" i="3"/>
  <c r="AA13" i="3"/>
  <c r="X13" i="3"/>
  <c r="U13" i="3"/>
  <c r="R13" i="3"/>
  <c r="O13" i="3"/>
  <c r="L13" i="3"/>
  <c r="I13" i="3"/>
  <c r="F13" i="3"/>
  <c r="AM12" i="3"/>
  <c r="AJ12" i="3"/>
  <c r="AG12" i="3"/>
  <c r="AD12" i="3"/>
  <c r="AA12" i="3"/>
  <c r="X12" i="3"/>
  <c r="U12" i="3"/>
  <c r="R12" i="3"/>
  <c r="O12" i="3"/>
  <c r="L12" i="3"/>
  <c r="I12" i="3"/>
  <c r="F12" i="3"/>
  <c r="AM11" i="3"/>
  <c r="AJ11" i="3"/>
  <c r="AG11" i="3"/>
  <c r="AD11" i="3"/>
  <c r="AA11" i="3"/>
  <c r="X11" i="3"/>
  <c r="U11" i="3"/>
  <c r="R11" i="3"/>
  <c r="O11" i="3"/>
  <c r="L11" i="3"/>
  <c r="I11" i="3"/>
  <c r="F11" i="3"/>
  <c r="AM10" i="3"/>
  <c r="AJ10" i="3"/>
  <c r="AG10" i="3"/>
  <c r="AD10" i="3"/>
  <c r="AA10" i="3"/>
  <c r="X10" i="3"/>
  <c r="U10" i="3"/>
  <c r="R10" i="3"/>
  <c r="O10" i="3"/>
  <c r="L10" i="3"/>
  <c r="I10" i="3"/>
  <c r="F10" i="3"/>
  <c r="AM9" i="3"/>
  <c r="AJ9" i="3"/>
  <c r="AG9" i="3"/>
  <c r="AD9" i="3"/>
  <c r="AA9" i="3"/>
  <c r="X9" i="3"/>
  <c r="U9" i="3"/>
  <c r="R9" i="3"/>
  <c r="O9" i="3"/>
  <c r="L9" i="3"/>
  <c r="I9" i="3"/>
  <c r="F9" i="3"/>
  <c r="AM8" i="3"/>
  <c r="AJ8" i="3"/>
  <c r="AG8" i="3"/>
  <c r="AD8" i="3"/>
  <c r="AA8" i="3"/>
  <c r="X8" i="3"/>
  <c r="U8" i="3"/>
  <c r="R8" i="3"/>
  <c r="O8" i="3"/>
  <c r="L8" i="3"/>
  <c r="I8" i="3"/>
  <c r="F8" i="3"/>
  <c r="AM7" i="3"/>
  <c r="AJ7" i="3"/>
  <c r="AG7" i="3"/>
  <c r="AD7" i="3"/>
  <c r="AA7" i="3"/>
  <c r="X7" i="3"/>
  <c r="U7" i="3"/>
  <c r="R7" i="3"/>
  <c r="O7" i="3"/>
  <c r="L7" i="3"/>
  <c r="I7" i="3"/>
  <c r="F7" i="3"/>
  <c r="AM6" i="3"/>
  <c r="AJ6" i="3"/>
  <c r="AG6" i="3"/>
  <c r="AD6" i="3"/>
  <c r="AA6" i="3"/>
  <c r="X6" i="3"/>
  <c r="U6" i="3"/>
  <c r="R6" i="3"/>
  <c r="O6" i="3"/>
  <c r="L6" i="3"/>
  <c r="I6" i="3"/>
  <c r="F6" i="3"/>
  <c r="AM5" i="3"/>
  <c r="AJ5" i="3"/>
  <c r="AG5" i="3"/>
  <c r="AD5" i="3"/>
  <c r="AA5" i="3"/>
  <c r="X5" i="3"/>
  <c r="U5" i="3"/>
  <c r="R5" i="3"/>
  <c r="O5" i="3"/>
  <c r="L5" i="3"/>
  <c r="I5" i="3"/>
  <c r="F5" i="3"/>
  <c r="AM4" i="3"/>
  <c r="AJ4" i="3"/>
  <c r="AG4" i="3"/>
  <c r="AD4" i="3"/>
  <c r="AA4" i="3"/>
  <c r="X4" i="3"/>
  <c r="U4" i="3"/>
  <c r="R4" i="3"/>
  <c r="O4" i="3"/>
  <c r="L4" i="3"/>
  <c r="I4" i="3"/>
  <c r="F4" i="3"/>
  <c r="AM3" i="3"/>
  <c r="AJ3" i="3"/>
  <c r="AG3" i="3"/>
  <c r="AD3" i="3"/>
  <c r="AA3" i="3"/>
  <c r="X3" i="3"/>
  <c r="U3" i="3"/>
  <c r="R3" i="3"/>
  <c r="O3" i="3"/>
  <c r="L3" i="3"/>
  <c r="I3" i="3"/>
  <c r="F3" i="3"/>
  <c r="AM2" i="3"/>
  <c r="AJ2" i="3"/>
  <c r="AG2" i="3"/>
  <c r="AD2" i="3"/>
  <c r="AA2" i="3"/>
  <c r="X2" i="3"/>
  <c r="U2" i="3"/>
  <c r="R2" i="3"/>
  <c r="O2" i="3"/>
  <c r="L2" i="3"/>
  <c r="I2" i="3"/>
  <c r="F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Buchanan, Cody</author>
    <author>Walz, Tricia</author>
  </authors>
  <commentList>
    <comment ref="M4" authorId="0" shapeId="0" xr:uid="{00000000-0006-0000-0100-000001000000}">
      <text>
        <r>
          <rPr>
            <b/>
            <sz val="9"/>
            <color indexed="81"/>
            <rFont val="Tahoma"/>
            <family val="2"/>
          </rPr>
          <t>Buchanan, Cody:</t>
        </r>
        <r>
          <rPr>
            <sz val="9"/>
            <color indexed="81"/>
            <rFont val="Tahoma"/>
            <family val="2"/>
          </rPr>
          <t xml:space="preserve">
Updated per DC approval on 11/7/17</t>
        </r>
      </text>
    </comment>
    <comment ref="O4" authorId="0" shapeId="0" xr:uid="{00000000-0006-0000-0100-000002000000}">
      <text>
        <r>
          <rPr>
            <b/>
            <sz val="9"/>
            <color indexed="81"/>
            <rFont val="Tahoma"/>
            <family val="2"/>
          </rPr>
          <t>Buchanan, Cody:</t>
        </r>
        <r>
          <rPr>
            <sz val="9"/>
            <color indexed="81"/>
            <rFont val="Tahoma"/>
            <family val="2"/>
          </rPr>
          <t xml:space="preserve">
Updated on 11/7/17 per DS approval</t>
        </r>
      </text>
    </comment>
    <comment ref="L7" authorId="0" shapeId="0" xr:uid="{00000000-0006-0000-0100-000003000000}">
      <text>
        <r>
          <rPr>
            <b/>
            <sz val="9"/>
            <color indexed="81"/>
            <rFont val="Tahoma"/>
            <family val="2"/>
          </rPr>
          <t>Buchanan, Cody:</t>
        </r>
        <r>
          <rPr>
            <sz val="9"/>
            <color indexed="81"/>
            <rFont val="Tahoma"/>
            <family val="2"/>
          </rPr>
          <t xml:space="preserve">
Updated from Lora Langlee due to Monitoring Visit 1/20/17</t>
        </r>
      </text>
    </comment>
    <comment ref="M8" authorId="0" shapeId="0" xr:uid="{00000000-0006-0000-0100-000004000000}">
      <text>
        <r>
          <rPr>
            <b/>
            <sz val="9"/>
            <color indexed="81"/>
            <rFont val="Tahoma"/>
            <family val="2"/>
          </rPr>
          <t>Buchanan, Cody:</t>
        </r>
        <r>
          <rPr>
            <sz val="9"/>
            <color indexed="81"/>
            <rFont val="Tahoma"/>
            <family val="2"/>
          </rPr>
          <t xml:space="preserve">
Removed "multi-year regular attenders".  Now just looking at regular attenders only.  Requested by Ashlee Adams and approved by DS on 12/18/17</t>
        </r>
      </text>
    </comment>
    <comment ref="P8" authorId="0" shapeId="0" xr:uid="{00000000-0006-0000-0100-000005000000}">
      <text>
        <r>
          <rPr>
            <b/>
            <sz val="9"/>
            <color indexed="81"/>
            <rFont val="Tahoma"/>
            <family val="2"/>
          </rPr>
          <t>Buchanan, Cody:</t>
        </r>
        <r>
          <rPr>
            <sz val="9"/>
            <color indexed="81"/>
            <rFont val="Tahoma"/>
            <family val="2"/>
          </rPr>
          <t xml:space="preserve">
Buchanan, Cody:
Removed "multi-year regular attenders".  Now just looking at regular attenders only.  Requested by Ashlee Adams and approved by DS on 12/18/17</t>
        </r>
      </text>
    </comment>
    <comment ref="M9" authorId="0" shapeId="0" xr:uid="{00000000-0006-0000-0100-000006000000}">
      <text>
        <r>
          <rPr>
            <b/>
            <sz val="9"/>
            <color indexed="81"/>
            <rFont val="Tahoma"/>
            <family val="2"/>
          </rPr>
          <t>Buchanan, Cody:</t>
        </r>
        <r>
          <rPr>
            <sz val="9"/>
            <color indexed="81"/>
            <rFont val="Tahoma"/>
            <family val="2"/>
          </rPr>
          <t xml:space="preserve">
Buchanan, Cody:
Removed "multi-year regular attenders".  Now just looking at regular attenders only.  Requested by Ashlee Adams and approved by DS on 12/18/17</t>
        </r>
      </text>
    </comment>
    <comment ref="P9" authorId="0" shapeId="0" xr:uid="{00000000-0006-0000-0100-000007000000}">
      <text>
        <r>
          <rPr>
            <b/>
            <sz val="9"/>
            <color indexed="81"/>
            <rFont val="Tahoma"/>
            <family val="2"/>
          </rPr>
          <t>Buchanan, Cody:</t>
        </r>
        <r>
          <rPr>
            <sz val="9"/>
            <color indexed="81"/>
            <rFont val="Tahoma"/>
            <family val="2"/>
          </rPr>
          <t xml:space="preserve">
Buchanan, Cody:
Removed "multi-year regular attenders".  Now just looking at regular attenders only.  Requested by Ashlee Adams and approved by DS on 12/18/17</t>
        </r>
      </text>
    </comment>
    <comment ref="M15" authorId="0" shapeId="0" xr:uid="{00000000-0006-0000-0100-000008000000}">
      <text>
        <r>
          <rPr>
            <b/>
            <sz val="9"/>
            <color indexed="81"/>
            <rFont val="Tahoma"/>
            <family val="2"/>
          </rPr>
          <t>Buchanan, Cody:</t>
        </r>
        <r>
          <rPr>
            <sz val="9"/>
            <color indexed="81"/>
            <rFont val="Tahoma"/>
            <family val="2"/>
          </rPr>
          <t xml:space="preserve">
</t>
        </r>
      </text>
    </comment>
    <comment ref="M18" authorId="0" shapeId="0" xr:uid="{00000000-0006-0000-0100-000009000000}">
      <text>
        <r>
          <rPr>
            <b/>
            <sz val="9"/>
            <color indexed="81"/>
            <rFont val="Tahoma"/>
            <family val="2"/>
          </rPr>
          <t>Buchanan, Cody:</t>
        </r>
        <r>
          <rPr>
            <sz val="9"/>
            <color indexed="81"/>
            <rFont val="Tahoma"/>
            <family val="2"/>
          </rPr>
          <t xml:space="preserve">
Updated per Dana approval 11/17</t>
        </r>
      </text>
    </comment>
    <comment ref="M20" authorId="0" shapeId="0" xr:uid="{00000000-0006-0000-0100-00000A000000}">
      <text>
        <r>
          <rPr>
            <b/>
            <sz val="9"/>
            <color indexed="81"/>
            <rFont val="Tahoma"/>
            <charset val="1"/>
          </rPr>
          <t>Buchanan, Cody:</t>
        </r>
        <r>
          <rPr>
            <sz val="9"/>
            <color indexed="81"/>
            <rFont val="Tahoma"/>
            <charset val="1"/>
          </rPr>
          <t xml:space="preserve">
Updated in Spring of 2018 as program removed two site, Manual and Kepner, and updated their goals</t>
        </r>
      </text>
    </comment>
    <comment ref="L23" authorId="1" shapeId="0" xr:uid="{00000000-0006-0000-0100-00000B000000}">
      <text>
        <r>
          <rPr>
            <b/>
            <sz val="9"/>
            <color indexed="81"/>
            <rFont val="Tahoma"/>
            <family val="2"/>
          </rPr>
          <t>Walz, Tricia:</t>
        </r>
        <r>
          <rPr>
            <sz val="9"/>
            <color indexed="81"/>
            <rFont val="Tahoma"/>
            <family val="2"/>
          </rPr>
          <t xml:space="preserve">
Carrie Bair-Norwood no longer with Y per email 11/9
Nicole Stocker is new fiscal contact 12/16/16</t>
        </r>
      </text>
    </comment>
  </commentList>
</comments>
</file>

<file path=xl/sharedStrings.xml><?xml version="1.0" encoding="utf-8"?>
<sst xmlns="http://schemas.openxmlformats.org/spreadsheetml/2006/main" count="693" uniqueCount="424">
  <si>
    <t>Adams 12 Five Star Schools</t>
  </si>
  <si>
    <t>Notes</t>
  </si>
  <si>
    <t>Stephanie Hansen</t>
  </si>
  <si>
    <t>Habakkuk Ammishaddai</t>
  </si>
  <si>
    <t>Colleen Higashide</t>
  </si>
  <si>
    <t>chigashide@apdc.org</t>
  </si>
  <si>
    <t>Ismael Robles</t>
  </si>
  <si>
    <t>Denver Public Schools</t>
  </si>
  <si>
    <t>Jacky Noden</t>
  </si>
  <si>
    <t>Melanie Dressman</t>
  </si>
  <si>
    <t>Weston Scott</t>
  </si>
  <si>
    <t>Rena Sanchez</t>
  </si>
  <si>
    <t>rsanchez@lakecountyschools.net</t>
  </si>
  <si>
    <t>Carla Mirabelli</t>
  </si>
  <si>
    <t>cmirabe1@msudenver.edu</t>
  </si>
  <si>
    <t>Jennie Merrigan</t>
  </si>
  <si>
    <t>jmerrigan@scholarsunlimited.org</t>
  </si>
  <si>
    <t>Sherry Glynn</t>
  </si>
  <si>
    <t>sglynn@scholarsunlimited.org</t>
  </si>
  <si>
    <t>Y861</t>
  </si>
  <si>
    <t>Kim Schulz</t>
  </si>
  <si>
    <t>Phone Number</t>
  </si>
  <si>
    <t>E-mail Address</t>
  </si>
  <si>
    <t>Boulder Valley School District RE-2</t>
  </si>
  <si>
    <t>Adams-Arapahoe 28J (APS)</t>
  </si>
  <si>
    <t>Boys and Girls Clubs of Metro Denver</t>
  </si>
  <si>
    <t>jackyn@bgcmd.org</t>
  </si>
  <si>
    <t>Greeley-Evans School District 6</t>
  </si>
  <si>
    <t>Fiscal Agent/Organization</t>
  </si>
  <si>
    <t>DPS - DELCS</t>
  </si>
  <si>
    <t>CBO</t>
  </si>
  <si>
    <t>LEA</t>
  </si>
  <si>
    <t>Y815</t>
  </si>
  <si>
    <t>Y004</t>
  </si>
  <si>
    <t>Y947</t>
  </si>
  <si>
    <t>Program Director</t>
  </si>
  <si>
    <t>Y863</t>
  </si>
  <si>
    <t>Y897</t>
  </si>
  <si>
    <t>Asian Pacific Developent Center</t>
  </si>
  <si>
    <t>Boulder Valley School District</t>
  </si>
  <si>
    <t>Englewood School District</t>
  </si>
  <si>
    <t>Jeffco Public School District</t>
  </si>
  <si>
    <t>Lake County School District</t>
  </si>
  <si>
    <t>Mapleton School District</t>
  </si>
  <si>
    <t>Metropolitian State University</t>
  </si>
  <si>
    <t>Scholars Unlimited</t>
  </si>
  <si>
    <t>YMCA Metro Denver</t>
  </si>
  <si>
    <t>YMCA Pikes Peak</t>
  </si>
  <si>
    <t>Coronado Hills Elementary
Hillcrest Elementary
Malley Drive Elementary
North Star Elementary
Stukey Elementary
Thornton Elementary</t>
  </si>
  <si>
    <t>Hinkley High School</t>
  </si>
  <si>
    <t>Fulton Academy of Excellence
Sable Elementary
Vaughn Elementary</t>
  </si>
  <si>
    <t>Cole Arts and Science Academy
Godsman Elementary
Johnson Elementary</t>
  </si>
  <si>
    <t>Alicia Sanchez International School</t>
  </si>
  <si>
    <t>Place Bridge Academy</t>
  </si>
  <si>
    <t>Colfax Elementary
Cowell Elementary
Eagleton Elementary
Lake International School/STRIVE Prep Lake</t>
  </si>
  <si>
    <t>Munroe Elementary</t>
  </si>
  <si>
    <t>Grant Beacon Middle School</t>
  </si>
  <si>
    <t>Cherrelyn Elementary</t>
  </si>
  <si>
    <t>Colorado's Finest High School of Choice</t>
  </si>
  <si>
    <t>Englewood Middle School</t>
  </si>
  <si>
    <t>Brady Exploration School</t>
  </si>
  <si>
    <t>Jefferson Jr/Sr High School
Lumberg Elementary
Stevens Elementary</t>
  </si>
  <si>
    <t>Pennington Elementary</t>
  </si>
  <si>
    <t>Lake County Intermediate/Lake County High School</t>
  </si>
  <si>
    <t>Meadow Community School</t>
  </si>
  <si>
    <t>Columbine Elementary
International Academy of Denver at Harrington
John Amesse Elementary
Oakland Elementary</t>
  </si>
  <si>
    <t>Centennial Elementary
Northridge High School
Prairie Heights Middle School</t>
  </si>
  <si>
    <t>Wyatt Academy</t>
  </si>
  <si>
    <t>Welte Education Center</t>
  </si>
  <si>
    <t>Jovita Schiffer</t>
  </si>
  <si>
    <t>Tracey Brummett</t>
  </si>
  <si>
    <t>Clarice Fortunato</t>
  </si>
  <si>
    <t>Troy Braley</t>
  </si>
  <si>
    <t>Erika Williams</t>
  </si>
  <si>
    <t>Michael Seefried</t>
  </si>
  <si>
    <t>Terrie Blackwell</t>
  </si>
  <si>
    <t>stephanie.hansen@adams12.org </t>
  </si>
  <si>
    <t xml:space="preserve">habakkuk@apdc.org  </t>
  </si>
  <si>
    <t>irobles@aps.k12.co.us </t>
  </si>
  <si>
    <t>jovita.schiffer@bvsd.org </t>
  </si>
  <si>
    <t>tracey_brummett@dpsk12.org </t>
  </si>
  <si>
    <t>tbraley@jeffco.k12.co.us </t>
  </si>
  <si>
    <t>wcscott@jeffco.k12.co.us </t>
  </si>
  <si>
    <t>erika.williams@jeffco.k12.co.us</t>
  </si>
  <si>
    <t>tblackwell@ppymca.org </t>
  </si>
  <si>
    <t>720-972-5565</t>
  </si>
  <si>
    <t>303-923-2926</t>
  </si>
  <si>
    <t>303-340-0864</t>
  </si>
  <si>
    <t>720-423-9388</t>
  </si>
  <si>
    <t>303-806-6916</t>
  </si>
  <si>
    <t>303-982-6722</t>
  </si>
  <si>
    <t>303-982-2917</t>
  </si>
  <si>
    <t>303-982-2083</t>
  </si>
  <si>
    <t>719-293-1903</t>
  </si>
  <si>
    <t>303-381-3737</t>
  </si>
  <si>
    <t>970-348-6303</t>
  </si>
  <si>
    <t>719-382-1562</t>
  </si>
  <si>
    <t>Tanisha Locke</t>
  </si>
  <si>
    <t>303-446-6784</t>
  </si>
  <si>
    <t>Mario Mrva</t>
  </si>
  <si>
    <t>Angela Perea</t>
  </si>
  <si>
    <t>nskillern@greeleyschools.org</t>
  </si>
  <si>
    <t>Nicole Stocker</t>
  </si>
  <si>
    <t>719-329-7217</t>
  </si>
  <si>
    <t>nstocker@ppymca.org</t>
  </si>
  <si>
    <t>720-423-1786</t>
  </si>
  <si>
    <t>720-561-7388 (O)
303-588-3023 (C)</t>
  </si>
  <si>
    <t>DPS - Munroe</t>
  </si>
  <si>
    <t>DPS - Grant Beacon</t>
  </si>
  <si>
    <t>Englewood - Colorado's Finest</t>
  </si>
  <si>
    <t>Englewood - Cherrelyn</t>
  </si>
  <si>
    <t>JeffCo - Brady</t>
  </si>
  <si>
    <t>JeffCo - Consortium</t>
  </si>
  <si>
    <t>JeffCo - Pennington</t>
  </si>
  <si>
    <t>TYPE
(CBO/LEA/
Private)</t>
  </si>
  <si>
    <t>Cohort</t>
  </si>
  <si>
    <t>Org Code</t>
  </si>
  <si>
    <t>Fiscal Agent</t>
  </si>
  <si>
    <t>Program Name</t>
  </si>
  <si>
    <t>Center Names</t>
  </si>
  <si>
    <t>Program Director Phone</t>
  </si>
  <si>
    <t>Program Director E-mail</t>
  </si>
  <si>
    <t>Fiscal Contact</t>
  </si>
  <si>
    <t>Fiscal Contact
Phone</t>
  </si>
  <si>
    <t>Fiscal Contact E-mail</t>
  </si>
  <si>
    <t>PM 1 - Academic</t>
  </si>
  <si>
    <t>PM 2 - Enrichment</t>
  </si>
  <si>
    <t>PM 3 - Family Engagement</t>
  </si>
  <si>
    <t>Priority 1 - STEM</t>
  </si>
  <si>
    <t>Priority 2 - Health and Wellness</t>
  </si>
  <si>
    <t xml:space="preserve"> Priority 3 - Attendance</t>
  </si>
  <si>
    <t>Priority 4 - Next Generation</t>
  </si>
  <si>
    <t>VII</t>
  </si>
  <si>
    <t>PEAK Adams 12</t>
  </si>
  <si>
    <t>Coronado Hills Elementary, Hilcrest Elementary, Malley Drive Elementary, North Star Elementary, Stukey Elementary, Thornton Elementary</t>
  </si>
  <si>
    <t>Meghan Powell</t>
  </si>
  <si>
    <t>Meghan.E.Powell@adams12.org</t>
  </si>
  <si>
    <t xml:space="preserve"> To alleviate barriers to learning for targeted students attending low-performing schools allowing them to meet state and local student performance standards in core academic subjects. 
• Objective 1.1 Program Engagement: Each of the six CCLC sites will effectively recruit and enroll a minimum of 140 students (840 total across six sites) to participate in the proposed CCLC after-school programs.  Year 1-5 Outcome: Staff will recruit 100% of budgeted CCLC Program Participants each year for a total of 100% over the course of CCLC funding. 
• Objective 1.2 Program Retention: Each of the six CCLC sites will endeavor to promote program and school attachment and facilitate peer, family, and teacher relationship-building, along with other program and district strategies, to optimally retain participants year to year.  Year 1-5 Outcome: 45% of CCLC Program Participants will be identified as regular attendees (attend a minimum of 30 programming days) increasing by 5% each year for an increase in retention rate of 20% over the course of CCLC funding. 
• Objective 1.3 Student Academic Literacy/Reading Growth: Regularly attending CCLC Program Participants in grades 2-5 will demonstrate improved reading and literacy skills. Year 1-5 Outcome: 55% of CCLC Program Participants will improve their Reading Performance Index according to PARCC/MAPS assessments increasing by 5% each year for a total increase of 20% over the course of CCLC funding. Objective 1.4 Student Academic Math Growth: Regular attending CCLC Program Participants in grades 2-5 will demonstrate improved math skills.  Year 1-5 Outcome: 55% of CCLC Program Participants will improve their Math Performance Index according to PARCC/MAPS assessments increasing by 5% each year for a total increase of 20% over the course of CCLC funding.
</t>
  </si>
  <si>
    <t xml:space="preserve">Offer invited students a broad array of need-based additional enrichment services, programs, and activities.
• Objective 2.1 Student Social-Emotional Growth: Regular attending CCLC Program Participants in grades 2-5 will demonstrate social emotional growth as measured by a teacher survey of observable behaviors such as class participation and class behavior.  Year 1-5 Outcome: 70% of CCLC Program Participants will demonstrate improved social emotional behaviors according to teacher surveys (6/10 indicators must be reported as improved to warrant overall improved score) increasing by 5% in years 2 and 3, and an additional 5% in years 4 and 5 for a total increase of 10% over the course of CCLC funding.
</t>
  </si>
  <si>
    <t xml:space="preserve"> Offer students/ families learning opportunities for literacy and science-related educational development. 
• Objective 3.1 Parent/Family Learning and Empowerment – Parents and/or other family members of CCLC participants in grades 2-5 will have opportunities to actively engage in academic and (STEM)-related activities. Year 1-5 Outcome: A minimum of 5 educational development activities will be offered annually to parents/families, such as STEM orientation and project nights, and Everyday Math trainings increasing by one additional event per year for a total of 9 events hosted in year 5.
• Objective 3.2 Parent/Family Social-Emotion Support: Parents of CCLC participants in grades 2-5 will have opportunities to actively engage in social-emotional related activities.  Years 1-5 Outcomes: A minimum of 8 Parent Empowerment sessions will be offered annually to parents/families.
</t>
  </si>
  <si>
    <t xml:space="preserve">Students will have the opportunity to engage in Science, Techology, Engineering, and Mathematics (STEM) activities. Objective 4.1 Personalized learning through STEM journaling – Regular attending CCLC Program Participants in grades 2-5 will complete a STEM notebook containing reflections/exemplars of work they have completed. •Years 1-5 Outcome: 100% of Regular CCLC Program Participants will complete a STEM notebook for each year they participate in the afterschool program.
</t>
  </si>
  <si>
    <t xml:space="preserve">Students will improve Attendance Achievement. Objective 6.1 School Engagement as evidenced by student attendance: Regular attending CCLC Program Participants in grades 2-5 will demonstrate improved Attendance Achievement.
•Year 1-5 Outcome: 55% of CCLC Program Participants will improve their Attendance Achievement according to district attendance bands, increasing by 5% each year for a total of 20% over the course of CCLC funding.
</t>
  </si>
  <si>
    <t xml:space="preserve">CCLC program activities will reflect Next Generation Learning environment characteristics and promote student outcome/competency areas. Objective 5.1 Service-learning – 100% of Regular Attending CCLC program participants will co-create a service-learning project. •Years 1-5 Outcome: 100% of Regular CCLC Program Participants will complete a service learning project each year they participate in the afterschool program. Academic, Professional, and Entrepreneurial Outcomes will be documented for each student using Teachers’ Systematic Observations of Students (TOPS) Observations.
</t>
  </si>
  <si>
    <t>Compass APS</t>
  </si>
  <si>
    <t>Fulton Academy of Excellence, Sable Elementary, Vaughn Elementary</t>
  </si>
  <si>
    <t>Paula Niemi</t>
  </si>
  <si>
    <t>pmniemi@aps.k12.co.us </t>
  </si>
  <si>
    <t>Paula Niemi, Jesus Escarcega</t>
  </si>
  <si>
    <t>pmniemi@aps.k12.co.us, jdescarcega@aps.k12.co.us</t>
  </si>
  <si>
    <t xml:space="preserve">• A. 10% of students who participate in 21st CCLC Compass program for 30 days or more
during the school year will achieve a performance level of 4 or above on the CMAS PARCC
English Language Arts assessments for the first two years of the grant (2015 and 2016)  
• B. 10% of students who participate in 21st CCLC Compass program for 30 days or more during the school year will achieve growth as measured by the CMAS PARCC English Language Arts assessments each year beginning 2016 – 2020  
• C. 50% of students who participate in 21st CCLC Compass program for 30 days or more during the school year will perform at the Proficient Independent reading level as measured by the DRA2 in 2015 and 2016; at grade level as measured by the district-selected reading assessment in years 2017-2020
</t>
  </si>
  <si>
    <t>30% of students who participate in 21st CCLC Compass program for 30 days or more during
the school year will development or growth on two out of three developmental assets
(engagement in learning, interpersonal skills and connection to school) each year of the grant
(2015 – 2020).</t>
  </si>
  <si>
    <t>30% of the parents/guardians of students who participate in 21st CCLC Compass program for 30 days or more during the school year will attend five parent/child drop in days and/or family nights each year of the grant (2015 – 2020).</t>
  </si>
  <si>
    <t xml:space="preserve">Goal 4.A.: 30% of students who participate in the Compass Young Mad
Scientist Club will show an increased interest in science related activities as measured by a
Compass pre- and post- assessment.
</t>
  </si>
  <si>
    <t xml:space="preserve">2. Health and Wellness SMART Goal 5.A.: 50% of students who participate in 21st CCLC Wellness Warrior Club at least 6 times or more during the year will earn at least 5 Wellness
Warrior Armor pieces.
</t>
  </si>
  <si>
    <t>Asian Pacific Development Center</t>
  </si>
  <si>
    <t xml:space="preserve"> Goal 1: Students who regularly participate in program will increase grades in math, science, and other subject courses after one year of participation, as measured by semester class grades.  
Measurable outcomes 
1.1: Regular attendees increase class grades in math, science, and/or other courses by at least one half grade (e.g., B to B+) from fall to spring or spring to fall of each year of program participation
1.2: Regular attendees demonstrate an increase in homework completion, by spring of the program year of attendance, as reported by instructors.
Evaluation Tool 
1.1: Semester report cards
1.2: Teacher surveys
</t>
  </si>
  <si>
    <t xml:space="preserve">Students who regularly participate in program show increased leadership, pro-social life skills and school engagement after one year or participation, as measured by pre- and post- surveys. 
• 2.1: Regular attendees self-report an increase in leadership and pro-social skills, as measured by pre- and post-surveys .
• 2.2: Regular attendees demonstrate increased school engagement, as measured by attendance data and students and instructor pre-/post-surveys. 
• Evaluation Tool 
o 2.1: Student pre- and postsurveys 
o 2.2: Student attendance and teacher and student pre- and post- surveys.
</t>
  </si>
  <si>
    <t xml:space="preserve"> Goal 3: Family members of participating students who regularly participate in program will demonstrate an increased understanding and level of support for their child’s academic achievement and postsecondary readiness from fall to spring of each year of program attendance, as measured by pre-and post-surveys. 
3.1: Family members of regular attendees will attend at least two ESL (as needed) and/or community and school navigation classes during the program year. 
3.2: Family members who attend ESL and community /school navigation classes will demonstrate an increase in understanding and support of their child’s academic achievement and postsecondary readiness, as reported through post-surveys. 
Evaluation Tool 
3.1: Family attendance tracking sheets 
3.2: Family post-surveys
</t>
  </si>
  <si>
    <t xml:space="preserve">
1) Students who regularly participate in program will have an increased utilization of health and wellness practices from fall to spring of each year of program attendance, as measured by student pre- and post- surveys. 
o 4.1: Regular attendees demonstrate an increase in understanding of health and wellness practices on pre- and post-surveys 
o 4.2: Regular attendees report increased application of health and wellness activities (e.g., abstaining from drug use; increased exercise or stress management activities) on pre- and postsurveys Evaluation
o Tool 4.1 and 4.2: pre-and postsurveys
</t>
  </si>
  <si>
    <t xml:space="preserve"> Goal 5: Students who regularly participate in program will have increased school day attendance from fall to spring of each year of program attendance, as measured by school attendance records. 
5.1: Regular attendees have a 5% annual increase in attendance in subject matter targeted classes. 
Evaluation Tool
5.1: Student attendance data
</t>
  </si>
  <si>
    <t xml:space="preserve">3) Students who regularly participate in program will have increased Next Generation competencies from fall to spring of each year of program attendance, as measured by student pre- and post- surveys. 
o 6.1: Regular attendees demonstrate an increase in next generation competencies (e.g., academic, professional, entrepreneurial and civic competencies) as measured by pre- /post-surveys Evaluation
o Tool 6.1: Student pre- and postsurveys
</t>
  </si>
  <si>
    <t xml:space="preserve">Alicia Sanchez </t>
  </si>
  <si>
    <t>720-561-7388</t>
  </si>
  <si>
    <t>Christine Kennedy</t>
  </si>
  <si>
    <t>christine.kennedy@bvsd.org</t>
  </si>
  <si>
    <t>a) By 2019-20, Sanchez Elementary School will increase the percentage of all students who are proficient or advanced on state year-end summative assessments in Reading, Writing and Math, as measured by a 2 percentage point per year improvement in the school’s state-wide percentile rank reported on the Colorado Department of Education’s One-Year Performance Framework.
b) Academic Growth: By 2019-20, Sanchez Elementary School students will achieve higher levels of annual growth in Reading, Math and Writing, as measured by a 2 point per year improvement in the school’s Median Growth Percentile based upon state year-end assessments, as reported in the CDE One-Year Performance Framework.</t>
  </si>
  <si>
    <t xml:space="preserve">a) By 2019-20, Sanchez students will demonstrate improved attitudes toward learning, as demonstrated by a 1-2 percentage point per year increase in students responding affirmatively to the BVSD annual School Climate Survey’s questions: 2 “I look forward to coming to school” and 7 “I am learning a lot this year”.
b) Percentage of Students Participating in 21st CCLC: In each project year (2015-16 – 2019-20), the total percentage of all Sanchez students enrolled at the school throughout the school year who participate in one or more 21st CCLC activities during that year will remain above 85%, as measured by program records compared to student enrollment.
</t>
  </si>
  <si>
    <t>Parent/Family Activities: By 2019-20, By 2019-20, Sanchez Elementary parents will demonstrate increased capacity to support their child’s education, as measured by:  
a) Parent Participation: In each project year (2015-16 – 2019-20), the total number of Sanchez parents participating in Learning Center parent education (Family Literacy, classes or workshops), will be equal to or greater than 15% of student enrollment (headcount) for that year, as measured by program records compared to October count enrollment.
b) Parent Confidence in Student Learning: By 2019-20, The total percentage of Sanchez parents who agree or strongly agree that their “children are learning at or above the level they expect” will increase by 5%, or 1% each year, as measured by the BVSD annual Parent Snapshot Survey (question 6).</t>
  </si>
  <si>
    <t>By 2019-20, Sanchez Elementary School will increase the percentage of students who are proficient or advanced on the state year-end summative assessment in Science, as measured by a 1 percentage point per year improvement in the school’s state-wide percentile rank, or 5 points by 2019-20, as reported on the Colorado Department of Education’s One-Year Performance Framework.</t>
  </si>
  <si>
    <t>a) Bullying: By 2019-20, Sanchez Elementary School will improve student health and wellness, as demonstrated by reductions in bullying, and as measured by a 2% annual increase in the percentage responding affirmatively to the BVSD annual School Climate Survey’s question 12 “I have not been called hurtful names or made fun of” (i.e. I have not been bullied).
b) Participation in physical activity: By 2019-20, Sanchez will improve student health and wellness, as measured by a one percentage point per year increase in the percentage of all students who take part in 21st CLC after school or summer physical activities and/or health and wellness enrichment learning, during each project year.</t>
  </si>
  <si>
    <t>Regular attendees have a 10% annual increase in attendance in subject matter targeted classes.</t>
  </si>
  <si>
    <t>Next Gen Learner Characteristics: By 2019-20, Sanchez Elementary School’s students will improve Next Generation learner characteristics, as measured by 2-4 point annual increases in the percentage of all students earning ‘consistent’ marks on key New Century Graduate items on the district’s standards-based report card for Trimester 3 of each project year. Measures are: initiative, responsibility, respect, and interpersonal competency. Targets for each selected measure are shown in Appendix A.</t>
  </si>
  <si>
    <t>Cole, Godsman, Johnson</t>
  </si>
  <si>
    <t>TanishaL@BGCMD.ORG</t>
  </si>
  <si>
    <t>Based on the significant research supporting the criticality of social emotional supports and family engagement in student academic success, by the conclusion of year five of the grant, multi-year full service regular attendees will demonstrate a positive response to social emotional skills and opportunities for growth, as indicated by a score of 3 out of a possible 4, or 2.5 out of a possible 3, on each category or positive growth from pre- to post-test in categories that fall below a 3 on the Survey of Academic Youth Outcomes (SAYO) social emotional assessment.</t>
  </si>
  <si>
    <t>Annually, at least 50% of students will attend programming 2 days/week or more. Additionally, 85% or more students will report satisfactory or above adult connections, emotional safety, and sense of belonging on the annual National Youth Outcomes Initiative, administered by Boys &amp; Girls Clubs of America.</t>
  </si>
  <si>
    <t>At least 25% of families will attend at least one family event each year and will indicate an overall satisfaction score of 3 out of 5 on an annual family satisfaction survey.</t>
  </si>
  <si>
    <t>Goal 4.1: At least 10% more of multi-year full service regular attendees will meet or exceed CMAS Math benchmarks than the total school population.
Goal 4.2: At least 5% more of multi-year full service regular attendees will meet or exceed CMAS Science benchmarks than the total school population.</t>
  </si>
  <si>
    <t>N/A</t>
  </si>
  <si>
    <t>Goal 5.1: Full Service regular attendees will have a day school attendance rate that is one percent better, as measured by school records, than students in the comparison group.
Goal 5.2: Full service regular attendees will be five percent less likely to be chronically absent from day school (&lt;90% attendance) than students in the comparison group.</t>
  </si>
  <si>
    <t>DPS - Bridges</t>
  </si>
  <si>
    <t>Brenda Kazin</t>
  </si>
  <si>
    <t>720-424-0964</t>
  </si>
  <si>
    <t>brenda_kazin@dpsk12.org, roxie_berkman@dpsk12.org</t>
  </si>
  <si>
    <t>MARIO_MRVA@dpsk12.org</t>
  </si>
  <si>
    <t xml:space="preserve"> 1. Students who regularly participate in the BRIDGES program will demonstrate an increase in Literacy and Math proficiency of more than a school year (i.e. greater than 1.0 Grade Equivalent) during each year of participation; as determined by a body of evidence administered pre/post program. Data for the body of evidence will be obtained from STAR Math and Reading, Scholastic Reading Inventory, Scholastic Math Inventory and school benchmark assessments. Preprogram data collection will be completed in September of each year, and post program data will be collected in May of each year. The data for individual students will be analyzed at the end of the school year to establish goal achievement. The results will be verified by student PARCC (Partnership for Assessment of Readiness for College and Careers) literacy and math data that is available in the following school year.  </t>
  </si>
  <si>
    <t xml:space="preserve"> 2. Students who regularly participate in the BRIDGES program will demonstrate growth in their overall youth positive youth development (in the areas of competence, character, connection, caring, confidence and contribution) by a 20% increase in the number of "agree" and "strongly agree" responses on the Positive Youth Development Inventory after attending the program for a school year compared to their responses before attending the program.  </t>
  </si>
  <si>
    <t xml:space="preserve"> 3.  Students who regularly participate in the BRIDGES program will report an increase in parental involvement in their school academics and activities, on a Student Perception Survey that assesses parent involvement in terms of parenting, communication, volunteering, learning at home, decision-making and collaboration. The survey will be administered to BRIDGES students each September before participation, and each May at the end of school year participation. In some schools, assessing parent involvement is relatively simple.  The Student Perception Survey will be developed collaboratively by the school and the BRIDGES staffs. It will include less than 20 research based items An increase in parent involvement will be determined by an increase in the total number of positive student responses. In addition to the Student Perception Survey, the school will track parent participation at school events, as well as participation in wrap-around services, in order to determine if there is an increase from year to year throughout the grant cycle.</t>
  </si>
  <si>
    <t xml:space="preserve">STEM GOAL - Students who regularly attend the BRIDGES program will increase their science and math academic achievement as determined by a body of evidence including their grades, benchmark assessments and classroom assessments.  The overall effectiveness of the program will be determined by an analysis of CMAS data for science and PARCC data for Math.  </t>
  </si>
  <si>
    <r>
      <t xml:space="preserve"> </t>
    </r>
    <r>
      <rPr>
        <sz val="10"/>
        <color rgb="FF000000"/>
        <rFont val="Calibri"/>
        <family val="2"/>
        <scheme val="minor"/>
      </rPr>
      <t xml:space="preserve">HEALTH AND WELLNESS GOAL – Students who regularly participate in the BRIDGES program will demonstrate an increase in positive health behaviors in the areas of emotional social health, safety, nutrition and exercise/activity.    Students will complete a Student Health Survey before participation in the program and after.  The results will show an overall increase in positive student health behaviors.  This will be verified by the Healthy Kids Colorado Survey.  </t>
    </r>
  </si>
  <si>
    <t>5.1: Student attendance data</t>
  </si>
  <si>
    <t>DPS - Extended Learning</t>
  </si>
  <si>
    <t>Colfax Elementary, Cowell Elementary, Eagleton Elementary, Lake International School</t>
  </si>
  <si>
    <t>Jamie Villarreal</t>
  </si>
  <si>
    <t>720-423-1813</t>
  </si>
  <si>
    <t>jamie_villarreal@dpsk12.org </t>
  </si>
  <si>
    <t xml:space="preserve">Angela_perea@dpsk12.org </t>
  </si>
  <si>
    <t xml:space="preserve">• Goal 1.1: Academic  Supports Five-Year SMART Goal: By the conclusion of year five of the grant, regular attenders  will achieve a median growth percentile (MGP) of 55 in CMAS English Language Arts.  
• Goal 1.2: Academic Supports Five-Year SMART Goal: Compared with non-attending students enrolled in the day school, regular attenders will be more likely to achieve strong or distinguished command ratings in CMAS Social Studies. By year five this difference will be 4% greater than it was in year one of the grant.
 </t>
  </si>
  <si>
    <t xml:space="preserve"> • Goal 2: Enrichment Activities Annual SMART Goal: Each year, regular attenders will report a statistically significant pre-to-post  test increase in youth development, as measured by the Social Competence scale of SAYO-Y.</t>
  </si>
  <si>
    <t>Goal 3: Family Engagement Annual SMART Goal: Each year, program attenders (students who attend Learning Center programming at least once) whose families participate in Learning Center activities will have 2% higher day school attendance than attenders whose families do not engage with the Learning Center.</t>
  </si>
  <si>
    <t xml:space="preserve">Goal 4.1: STEM Five-Year SMART Goal: By the conclusion of year five of the grant,  regular attenders will achieve a median growth percentile (MGP) of 55 in CMAS Math. Goal 4.2: Academic Supports Five-Year SMART Goal: Compared with non-attending students enrolled in the same day school, regular attenders will be more likely to achieve strong or distinguished command ratings in CMAS Science. By year five this difference will be 4% greater than it was in year one of the grant.
</t>
  </si>
  <si>
    <t xml:space="preserve"> : Health &amp; Wellness Five-Year SMART Goal: Each year the level of moderate to vigorous activity that is provided within the programs physical fitness activities will increase as measured by post SOFIT observations. Pre and post assessments will be conducted each year, each site. Year 3 baseline will be set with a pre assessment completed by nationally trained SOFIT observers. Program activities will be assessed by national SOFIT observers to ensure the activities are meeting the target MVPA of 40% and increase each year. </t>
  </si>
  <si>
    <t>Goal 7: Attendance Five-Year SMART Goal: Each year, regular attenders will be five percent less likely to be chronically absent (&lt;90% attendance) than non-attending students in the day school.</t>
  </si>
  <si>
    <t>Goal 5.1: Next Generation Learning Outcomes Annual SMART Goal: Each year, staff member evaluations of students will indicate a statistically significant pre- to post-test increase in professional competency of regular attenders, as measured by the SAYO-S Initiative scale. Goal 5.2: Next Generation Learning Environment Five-Year SMART Goal: By the conclusion of year five of the grant, each Learning Center will receive an external assessment score of four or higher in the Engagement domain of the Youth Program Quality Intervention (YPQI).</t>
  </si>
  <si>
    <t xml:space="preserve"> • Goal 1: Academic Supports Five-Year SMART Goal: By the conclusion of year five of the grant,  regular attenders  will achieve a median growth percentile (MGP) of 55 in CMAS English Language Arts.  Yr 1 Benchmark: 51, Yr 2 Benchmark: 52, Yr 3 Benchmark: 53, Yr 4 Benchmark: 54, Yr 5 Benchmark: 55.  
• Goal 1.2: Academic Supports Five-Year SMART Goal: Compared with non-attending students enrolled in Munroe,  regular attenders will be more likely to achieve strong or distinguished command ratings in CMAS Social Studies. By year five this difference will be 4% greater than it was in year one of the grant. Yr 1 Benchmark: Strong and distinguished  - Command rankings higher than non-attenders, Yr 2 Benchmark: Year 1 difference + 1%, Yr 3 Benchmark: Year 1 difference + 2%, Yr 4 Benchmark: Year 1 difference + 3%, Year 5 Goal: Year 1 difference + 4%.
</t>
  </si>
  <si>
    <t xml:space="preserve">Goal 2: Enrichment Activities Annual SMART Goal: Each year, regular attenders will report a statistically significant pre-to-post test increase in youth development, as measured by the Social Competence scale of SAYO-Y.  </t>
  </si>
  <si>
    <t xml:space="preserve"> Goal 3: Family Engagement Annual SMART Goal: Each year, regular attenders whose families engage in Learning Center activities will report a statistically significant pre- to post-test increase in Competence as a Reader as measured by the SAYO-Y. Year 1 – 5 Goal: Statistically significant pre- to post-test increase.</t>
  </si>
  <si>
    <t>Goal 4.1: STEM Five-Year SMART Goal: By the conclusion of year five of the grant, regular attenders will achieve a median growth percentile (MGP) of 55 in CMAS Math. Yr 1 Benchmark: 51, Yr 2 Benchmark: 52, Yr 3 Benchmark: 53, Yr 4 Benchmark: 54, Year 5 Goal: 55. Goal 4.2: Academic Supports Five-Year SMART Goal: Compared with non-attending students enrolled in Munroe,  regular attenders will be more likely to achieve strong or distinguished command ratings in CMAS Science. By year five this difference will be 4% greater than it was in year one of the grant. Yr 1 Benchmark: Strong and distinguished command rankings higher than non-attenders, Yr 2 Benchmark: Year 1 difference + 1%, Yr 3 Benchmark: Year 1 difference + 2%, Yr 4 Benchmark: Year 1 difference + 3%, Year 5 Goal: Year 1 difference + 4%,</t>
  </si>
  <si>
    <t xml:space="preserve">Goal 6: Health &amp; Wellness Five-Year SMART Goal: By year five of the grant, at least 30% of regular
attenders will be in the Healthy Fitness Zone (HFZ) for all three domains of the spring Fitnessgram (post) assessment. Yr 1 Benchmark: 26% in HFZ, Yr 2 Benchmark: 27% in HFZ, Yr 3 Benchmark 28% in HFZ, Yr 4 Benchmark: 29% in HFZ, Year 5 Goal: 30% in HFZ.
</t>
  </si>
  <si>
    <t>Goal 7: Attendance Annual SMART Goal: Each year, regular attenders will be five percent less likely to be chronically absent (&lt;90% attendance) than non-attending students at Munroe. Year 1 – 5 Goal: 5% lower chronic absenteeism rates than non-attending students.</t>
  </si>
  <si>
    <t xml:space="preserve">Goal 5.1: Next Gen Learning Outcomes Five-Year SMART Goal: Regular attenders will 
demonstrate a statistically significant increase in entrepreneurial competency as measured by the SAYO-S Problem Solving scale. Year 1 – 5 Goal: Statistically significant pre- to post-test increase. Goal 5.2: Next Gen Learning Environment Five-Year SMART Goal 5.2: By the conclusion of year five of the grant, this Learning Center will receive an external assessment score of four or higher in the Engagement domain of the Youth Program Quality Intervention (YPQI). Yr 1 Benchmark: 3, Yr 2 Benchmark: 3.25, Yr 3 Benchmark: 3.5, Yr 4 Benchmark: 3.75, Year 5 Goal: 4
</t>
  </si>
  <si>
    <t>Rebecca Docchio</t>
  </si>
  <si>
    <t>rebecca_docchio@dpsk12.org</t>
  </si>
  <si>
    <t>Students that regularly attend GBMS ELT programming will demonstrate above average achievement gains, with MGP of 70 or above in math and MGP of 65 or above in reading each year for the 5 years of the grant.</t>
  </si>
  <si>
    <t xml:space="preserve"> Students that regularly attend GBMS will participate in a variety of enrichment activities with the goal of the following participation rates each year: Academic interventions 25%, Arts &amp; Culture 40%, STEM 15% and Athletics 20%.</t>
  </si>
  <si>
    <t xml:space="preserve"> Parents &amp; family members of students that attend GBMS ELT programming will increase positive response rates by 1% every year increasing the positive ratings from 74% in 2014 to 80% or higher in 2020.</t>
  </si>
  <si>
    <t xml:space="preserve"> </t>
  </si>
  <si>
    <t>Students continuously enrolled in GBMS ELT programming will increase attendance rates by .5% each year of the grant, increasing attendance from 92% in 2014 to 95% or higher in 2020.</t>
  </si>
  <si>
    <t xml:space="preserve"> • Students that regularly attend Open World Learning enrichment programming will reach the following Next Generation Learning Environment outcomes: 
o Academic Competencies: Upon completion of the quarterly OWL Elective and Enrichment classes, students will have practiced and show improvement of critical thinking skills by completing skill based and personal technology projects. OWL will measure students on a pre and post assessment of ISTE Standard 4 administered at the beginning and end of each quarter. 
o Professional Competencies: Upon completion of the quarterly OWL Elective and Enrichment classes, students will have practiced and show improvement of student leadership skills by taking part in daily and weekly student leadership activities. OWL will measure students on a pre and post assessment of ISTE Standard 2 administered at the beginning and end of each quarter. 
• Students that regularly attend Goodwill Industries youth development enrichment programming will reach the following Next Generation Learning Environment outcomes: 
o Entrepreneurial Competencies: 8th grade students will research and select an innovative business idea and construct and present a business description, marketing plan and competitive analysis to community volunteer investors. Students who regularly attend programming will increase resiliency and confidence scores on Goodwill pre/post-tests. Post-test targets will be set during Year 1. In addition, students will successfully complete a task worksheet, reflection and self-graded rubric (with 3 points or above} on both business plan and presentation skills by the end of each semester during the grant. 
o Professional Competencies: 7th grade students will work individually and with others on a team to learn collaboratively and recognize the differences individuals bring when becoming part of a team. Students will observe an organizational meeting, complete notes sheet and present to class on: meeting leadership and communication, culminating in a team project with rubric scores of 3 points or above, completion of activity, assessment and reflection and growth in Goodwill Middle School pre vs post tests on leadership questions. Post-test targets will be set during Year 1. 
o Personal Competencies: 6th grade students will investigate self-care and emotion regulation techniques and create a presentation informing others regarding utility in school success and relationship maintenance. Students will present information on self-care, emotional regulation and conflict management; successful completion of project is a score of 3 or higher on rubric presentation, and an increase in effective conflict resolution as measured by Goodwill pre/posttests at the end of each quarter throughout the grant. Post-test targets will be set during Year 1. In addition, higher self confidence in learning will result in a positive trend of behavior by the end of each quarter.
</t>
  </si>
  <si>
    <t>Clarice_Fortunato@engschools.net </t>
  </si>
  <si>
    <t>Melanie_Dressman@engschools.net</t>
  </si>
  <si>
    <t>Cherrelyn Elementary School students in grade level cohort groups 3-6 will increase proficiency in English Language Arts, as measured by PARC, 10% annually in order to meet or exceed state averages. C.E.S  students in grade level cohort groups 3-6 will increase proficiency in Math, as measured by PARCC, 20% annually in order to meet or exceed state averages by 2020.Identified performance measures to support academic achievement growth in literacy, and mathematics are: CMAS scores, acuity assessments for benchmarking and progress monitoring; and Dibels (ELA).</t>
  </si>
  <si>
    <t xml:space="preserve">Students will have the opportunity to participate in after school enrichment daily and in a summer program of experiential learning opportunities that explore STEM concepts via hands on projects. These experiences intentionally focus on the development of 21st century skills, promote relationship building and development of background knowledge. Cherrelyn Elementary School will increase the percentage of students who engage in interest based after school and summer enrichment activities by 10% each year with an overall increase of 50%. Currentrly, 30% of students participate in choir, band, Strings, and PE club. By the end of this grant, we wxpect an 80% participation rate. Cherrelyn Elementary School student enrichment will be measuresd each year by: Number of students attending enrichment classes; and number of students attending summer programming.
</t>
  </si>
  <si>
    <t>Cherrelyn will offer evening events for parents that focus on understanding student goal setting, standards-based curriculum, and showcasing student performance-based learning. The district maintains a strong partnership with Spring Institute for Intercultural Learning located in Denver. Spring Institute will offer ELL classes for all non-English proficient parents and the parents of out-of district students attending Cherrelyn. Spring Institute will also offer low-cost GED Test Preparation Classes and Adult Basic Education Classes two days a week. A grant for promoting personal financial literacy with Great-West Financial for students, is ending in June 2015. Englewood Schools will continue this work by providing personal financial literacy classes for parents each semester. Cherrelyn Elementary will have an increase in the number of parents who engage in their student’s education through parent engagement in educational opportunities for themselves and engagement in activities that support their students’ educational outcomes from 38% to 88% by June, 2020. This implies an increase of 10% per year over the time of the grant.</t>
  </si>
  <si>
    <t xml:space="preserve">Rigor and relevance will be increased in all Cherrelyn Elementary classrooms. Using the PEBC Continuum of Growth in Best Instructional Practices Rubric, 90% of teachers in column one, two and three (novice, emergent, and proficient) will advance to the highly effective column by year five of the grant in the category of implementing the workshop model of instruction. Measurement: Principal and learning coach will use PEBC Continuum Rubric for classroom observation and teacher goal setting conferences and evaluation; and observable increases in student use of student reflections after lessons, students using the catch and release model, students’ tracking of their own progress, and students’ teaching others what they have learned as readers and writers.
</t>
  </si>
  <si>
    <t>95% of Cherrelyn Elementary students will form positive school relationships with teachers and other students in order to create a supportive and constructive school climate as measured by The Colorado Education Initiative Perception Surveys by the end of the grant period. Measurement: Administration of the Colorado Education Initiative Perception Survey a minimum of twice per year; and teacher observation of positive classroom relationships, climate, culture, and student engagement.</t>
  </si>
  <si>
    <t>Cherrelyn Elementary School will decrease the percentage of students who have missed 10% or more academic school time from 11% to 4%. This implies a 7% decrease over the five-year grant period.
Measurement – Cherrelyn Elementary School’s Average Daily Attendance will be measure each year through: Attentive input of data by teachers and clerical staff; use of the district PowerSchool data management program; and monthly attendance monitoring by the school principal. 
Writing competencies will be measured by intended student outcomes that include: Annual increases in writing grades K through 6 with 10% of students increasing one proficiency level as measured by CCSS Standards-based school-wide writing rubrics; quarterly monitoring of student writing progress, measuring growth and achievement; and observable increases in students’ abilities to write to a prompt using coherence, clarity, and cohesion as well as having command of the conventions of Standard English.</t>
  </si>
  <si>
    <t>With a systemic change in professional practice, we are expecting student achievement gains (7% annually) in writing proficiency. In Englewood, data teams are established and meet weekly to progress monitor learning/ instruction. Identified performance measures to support academic achievement growth in writing proficiency will be measured each year by: District quarterly assessments for benchmarking and progress monitoring grades 9-12; and SAT assessments for Juniors.</t>
  </si>
  <si>
    <t>Colorado's Finest High School of Choice will have an increase in the number of students who engage in enrichment educational opportunities (has tag classes) from 0 students total in 2014-2015 to 200 students by June 2020. Student engagement will be measured each year by: Number of students attending the "hashtag" enrichment classes; number of students participating in the Career and Technical Student Organization (CTSO) Racing classes; number of students competing at the TEN*) RAcing Competitions; and number of students who attend summer school.</t>
  </si>
  <si>
    <t>CFHSC will offer evening events for parents that focus on understanding personal goal setting, standards-based curriculum, and social/emotional supports. The district maintains a strong partnership with Spring Institute for lntercultural Learning located in Denver. Spring Institute will offer ELL classes for all non-English proficient parents in the district and the parents of out of district students attending CFHSC. Spring Institute will also offer low-cost GED Test Preparation Classes and Adult Basic Education Classes two days a week. Due to a partnership with Great-West Financial, a grant for promoting personal financial literacy with students is ending in June 2015. We will continue this work by providing personal financial literacy classes for parents each semester. Arapahoe/Douglas Mental Health will provide workshops on parenting teenagers and drug and alcohol issues. 
CFHSC will increase the percentage of parents who engage in their student’s education through parent engagement in educational opportunities for themselves and engagement in activities that support their students’ educational outcomes from 31% to 81% by June 2020. This implies a 10% increase per year.</t>
  </si>
  <si>
    <t>Rigor and relevance will be increased in all Colorado's Finest High School of Choice classrooms. Using the Rigor and Relevance Framework Observation rubric from the Rigor and Relevance Framework by Bill Daggett, the percent of quadrant B, C and D lessons observed in classrooms will increase 75% from the 2015 baseline to the end of the grant period. Baseline data, using the observation rubric will be established by the end of the 2014-2015 school year. Measurement: Classroom rigor and relevance will be measured by the following: Principal use of the Rigor and Relevance Observation Rubric for classroom observations and teachers goal setting conferences and evaluation; and observable increases in student use of application, assimilation and adaptation during classroom observations.</t>
  </si>
  <si>
    <t>The percentage of Colorado’s Finest High School of Choice students who attend social emotional/health and wellness grant related classes and programs will go from 0% to 40% by the end of the grant as measured through attendance and enrollment. Measurement: Participation of CFHSC students in grant related health and wellness programs will be measured by: student attendance in district systems - Social Emotional Mindfulness classes and Health classes (nutrition, healthy biology, healthy habits, LGBT advocates class, Why Try, Random Acts of Kindness); sign in sheets for special events; and evaluation of trends in the type of activities for student based needs (surveys) as well as programs that motivate student participation (attendance).</t>
  </si>
  <si>
    <t>Colorado's Finest High School of Choice will increase student Average Daily Attendance from 80% to 90% by June 2020. This implies annual increases with an 18% increase over the grant period. Measurement: Average Daily Attendance will be measured each year through: Attentive input of data by teachers and clerical staff; use of the district PowerSchool data management program; and monthly attendance monitoring by the school principal.</t>
  </si>
  <si>
    <t>Englewood - Englewood Middle School</t>
  </si>
  <si>
    <t>Englewood Middle School students who engage in programming will increase proficiency for achievement on CMAS.  Students in grade level cohort groups 7 and 8 will increase proficiency in English Language Arts as measured by CMAS 15% annually in order to meet or exceed state averages by 2020. Students in grade level cohort groups 7 and 8 will increase proficiency in Math, as measured by CMAS 20% annually in order to meet or exceed state averages by 2020. Identified performance measures to support academic achievement growth in literacy, and mathematics are: acuity assessments for benchmarking and progress monitoring; and CMAS assessments.</t>
  </si>
  <si>
    <t>Student engagement will be measured each year by: Number of students attending the Technology Student Association State Convention; number of students attending the Bureau of Reclamation’s Materials, Engineering and Research Laboratory’s Bridge Design Competition; and number of students competing in the intra- and inter-district competitions to prepare for state competitions.</t>
  </si>
  <si>
    <t xml:space="preserve">EMS will offer evening events for parents that focus on understanding student goal setting, standards-based curriculum, and showcasing student performance-based learning. The district maintains a strong partnership with Spring Institute for Intercultural Learning located in Denver. Sp1ing Institute will offer ELL classes for all non-English proficient parents and the parents of out of district students attending EMS. Spring Institute will also offer low-cost GED Test Preparation Classes and Adult Basic Education Classes two days a week. A grant for promoting personal financial literacy with Great-West Financial with students is ending in June 2015. Englewood Schools will continue this work by providing personal financial literacy classes for parents each semester. EMS will have an increase in the number of parents who engage in their student’s education through parent engagement in educational opportunities for themselves and engagement in activities that support their students’ educational outcomes from 35% to 85% by June, 2020. This implies an increase of 10% per year over the time of the grant. </t>
  </si>
  <si>
    <t>Rigor and relevance will be increased in all Englewood Middle School classrooms. EMS study of the Rigor and Relevance Framework and AVID strategies, particularly inquiry strategies, indicates a strong correlation.  As the Englewood Campus is an AVID site, building rigor and relevance through AVID strategies will provide consistency of message.  Use of the WICOR strategies (Writing, Inquiry, Collaboration, Organization and Reading) will be increased in all EMS classrooms. Using AVID Content Classroom Observations Form which tracks WICOR strategies used in each classroom, the observed “Look-Fors” will increase from 20% to 70% by June 2018 with an increase of 10% each additional year of the grant, resulting in 90% of “Look –Fors” observed by the end of the grant period. Measurement: Classroom rigor and relevance will be measured by the following: Principal use of the AVIS Content Classroom Observation Form for classroom observations and teachers goal setting conferences and evaluation; and observable increases in student use of WICOR strategies during classroom observation.</t>
  </si>
  <si>
    <t>The percentage of Englewood Middle School students who receive drug awareness instruction will increase from 5% on an as needed basis to 100% by the end of the grant period. EMS Counseling staff currently uses the Protect What’s Next Challenge that encourages goal setting and replacement behaviors for drug abuse that may derail goals. Beginning in the Fall of 2017, EMS will be adding Botrin Life Skills curriculum for all students.  Because we will be initiating the program in the Fall we do not currently have pre-data to assess growth on program criteria. The Teen Prescription Drug Abuse Awareness Tool Kit provides a pre and post assessment to measure the degree to which students gain awareness of the dangers of drug abuse and the skills necessary to avoid drug abuse.</t>
  </si>
  <si>
    <t>Englewood Middle School will increase student Average Daily Attendance from 91% to 97% by June 2020. This implies a 6% increase over the grant period. Measurement: Average Daily Attendance will be measured each year through: attentive input of data by teachers and clerical personnel; use of the district school information data management program; and monthly attendance monitoring by the school principal.</t>
  </si>
  <si>
    <t>Centennial Elementary, Northridge High School, Prairie Heights Middle School</t>
  </si>
  <si>
    <t>Mseefried@greeleyschools.org </t>
  </si>
  <si>
    <t>Nicole Skillern</t>
  </si>
  <si>
    <t>Each year, an increasing percentage (3% each year from the baseline of 47%) of Summit regular attendees in grades 3-12 will improve their reading achievement by at least 5% on the Galileo Benchmark.
Objective 1-1 – Each year, at least 80% of regular attendees in grades K-2 scoring Intensive in the fall will progress to Strategic or Benchmark in the spring as measured by the DIBELS.
Objective 1-2 – Each year, at least 50% of Northridge 11th grade regular attendees will have a composite score of 19 or higher on the ACT.
Objective 1-3 – Each year, at least 80% of regular attendees surveyed will report they improved their reading/literacy achievement.</t>
  </si>
  <si>
    <t>Each year, at least 90% of regular attendees that need to improve will increase their motivation to learn according to daytime classroom teachers as measured by the PPICS Teacher Survey.
Objective 2-1 – Each year, at least 90% of regular attendees that need to improve will improve their classroom behavior according to daytime classroom teachers as measured by the PPICS Teacher Survey.
Objective 2-2 – Each year, at least 80% of regular attendees surveyed will report increased engagement in school.</t>
  </si>
  <si>
    <t xml:space="preserve">Each year, at least 90% of parents surveyed will report that they are more involved in their children’s education and learning.
Objective 3-1 – Each year, at least 90% of parents surveyed who participated in Summit parent services will report that they improved their skills for supporting their children’s education and learning.  </t>
  </si>
  <si>
    <t xml:space="preserve">Each year, an increasing percentage (3% each year from the baseline of 48%) of Summit regular attendees in grades 3-12 will improve their math achievement by at least 5% on the Galileo Benchmark.
Objective 4-1 – Each year, at least 50% of regular attendees in grades K-2 will score at benchmark on 80% of concepts assessed by Assessing Math Concepts (AMC) Assessment.
Objective 4-2 – Each year, at least 80% of regular attendees surveyed will report they improved their mathematics achievement.
</t>
  </si>
  <si>
    <t xml:space="preserve">Each year, at least 80% of regular attendees surveyed will report increased competency in at least 2 of the 5 Student Competency areas.
Objective 5-1 – Each year, at least 90% of Summit staff surveyed will report that students played an active role in shaping their learning experience.
</t>
  </si>
  <si>
    <t xml:space="preserve">Each year, at least 80% of regular attendees surveyed will report that they are more prepared to access information, make decisions, and set goals related to their health and physical fitness.
</t>
  </si>
  <si>
    <t xml:space="preserve">Each year, the number of regular attendees will increase by 5% (from the baseline of 19%) to a total of 44% by Year 5.
Objective 7-1 – Each year, the number of absences of regular attendees will decrease by at least 10% from the prior school year.
</t>
  </si>
  <si>
    <t>Jeffco Public Schools</t>
  </si>
  <si>
    <t>Jeffco - Brady</t>
  </si>
  <si>
    <t>Brady High School</t>
  </si>
  <si>
    <t>Lori A Abote</t>
  </si>
  <si>
    <t>Lori.Abote@jeffco.k12.co.us</t>
  </si>
  <si>
    <t xml:space="preserve"> Of the 220 students in the building, 25%, or 55 students, will attend tutoring/Brady Bridge (credit recovery) at least 15 times during the course of the year.  Of those students, 90% (50 students) will complete all of their courses.
Weekly progress monitoring and grades in Infinite Campus.  Every nine weeks we will look at grades and course completions. Additionally, we will cross reference the number of times a student attends with the course completions.
In year three 25% of students (55) in the building will attend tutoring/Brady Bridge at least 15 times throughout the year. Of these students, 90% (50 students) will complete all of their courses.
In year four 30% of students (66) in the building will attend tutoring/Brady Bridge at least 15 times throughout the year. Of these students, 90% (59 students) will complete all of their courses.
In year five 35% of students (77) in the building will attend tutoring/Brady Bridge at least 15 times throughout the year. Of these students, 90% (69 students) will complete all of their courses.
</t>
  </si>
  <si>
    <t xml:space="preserve"> Of the 220 students in the building, 23%, or 50 students, will participate in college and career readiness activities, including cooking, woodshop, internships, FAFSA workshops.  Of those students, 90%, or 45 students, will participate at least 15 times during the course of the school year.
We will use our 21st CCLC attendance records to determine that 45 students participated at least 15 times during the course of a school year. 
In year three 23% of students (50) in the building will participate in enrichment activities throughout the year. Of these students, 90% (45 students) will attend at least 15 times.
In year four 28% of students (62) in the building will participate in enrichment activities throughout the year. Of these students, 90% (55 students) will attend at least 15 times.
In year five 33% of students (73) in the building will participate in enrichment activities throughout the year. Of these students, 90% (65 students) will attend at least 15 times.
</t>
  </si>
  <si>
    <t xml:space="preserve"> Of the 220 students in the building, 34% (75) will have family members who will participate in one of Brady’s parenting engagement events.  Of these, 50% (38) will participate in at least two events, including Brady Community School, addiction counseling, FAFSA workshops, and parenting classes.
We will record attendance at each event to determine that 75 family members participate in at least 1 event during the course of a school year and that 38 family members will participate in at least two events.
In year three, of the 220 students in the building, 34% (75) will have family members who will participate in one of Brady’s parenting engagement events.  Of these, 50% (38) will participate in at least two events, including Brady Community School, addiction counseling, FAFSA workshops, and parenting classes.
In year four, of the 220 students in the building, 36% (79) will have family members who will participate in one of Brady’s parenting engagement events.  Of these, 50% (40) will participate in at least two events, including Brady Community School, addiction counseling, FAFSA workshops, and parenting classes.
In year five, of the 220 students in the building, 38% (84) will have family members who will participate in one of Brady’s parenting engagement events.  Of these, 50% (42) will participate in at least two events, including Brady Community School, addiction counseling, FAFSA workshops, and parenting classes.
</t>
  </si>
  <si>
    <t xml:space="preserve">Of the 220 students in the building, 23%, or 50 students, will participate in STEM at least 15 times during the course of the school year.  Of those students, 25%, or 13 students, will receive course credit due to their participation in these activities.
We will use our 21st CCLC attendance records to determine that 50 students participated at least 15 times during the course of a school year.  Students will be given course credit based on their participation in the STEM activities.
In year three, of the 220 students in the building, 23%, or 50 students, will participate in STEM at least 15 times during the course of the school year.  Of those students, 25%, or 13 students, will receive course credit due to their participation in these activities. 
In year four, of the 220 students in the building, 28%, or 62 students, will participate in STEM at least 15 times during the course of the school year.  Of those students, 25%, or 16 students, will receive course credit due to their participation in these activities.
In year five, of the 220 students in the building, 33%, or 73 students, will participate in STEM at least 15 times during the course of the school year.  Of those students, 25%, or 18 students, will receive course credit due to their participation in these activities.
Of the 220 students in the building, 23%, or 50 students, will participate in STEM at least 15 times during the course of the school year.  Of those students, 25%, or 13 students, will receive course credit due to their participation in these activities.
We will use our 21st CCLC attendance records to determine that 50 students participated at least 15 times during the course of a school year.  Students will be given course credit based on their participation in the STEM activities.
In year three, of the 220 students in the building, 23%, or 50 students, will participate in STEM at least 15 times during the course of the school year.  Of those students, 25%, or 13 students, will receive course credit due to their participation in these activities. 
In year four, of the 220 students in the building, 28%, or 62 students, will participate in STEM at least 15 times during the course of the school year.  Of those students, 25%, or 16 students, will receive course credit due to their participation in these activities.
In year five, of the 220 students in the building, 33%, or 73 students, will participate in STEM at least 15 times during the course of the school year.  Of those students, 25%, or 18 students, will receive course credit due to their participation in these activities.
</t>
  </si>
  <si>
    <t xml:space="preserve"> Of the 220 students in the building, 45%, or 100 students, will participate in health and wellness activities, including basketball, mentoring, and addiction counseling.  Of those students, 23%, or 23 students, will participate at least 10 times during the course of the school year.
We will use our 21st CCLC attendance records to determine that 100 students participated and at least 23 students participated 10 times during the course of a school year. 
In year three, of the 220 students in the building, 45%, or 100 students, will participate in health and wellness activities, including basketball, mentoring, and addiction counseling.  Of those students, 23%, or 23 students, will participate at least 10 times during the course of the school year.
In year four, of the 220 students in the building, 48%, or 106 students, will participate in health and wellness activities, including basketball, mentoring, and addiction counseling.  Of those students, 23%, or 24 students, will participate at least 10 times during the course of the school year.
In year five, of the 220 students in the building, 51%, or 112 students, will participate in health and wellness activities, including basketball, mentoring, and addiction counseling.  Of those students, 23%, or 26 students, will participate at least 10 times during the course of the school year.
</t>
  </si>
  <si>
    <t xml:space="preserve"> Of the 220 students in the building, 14%, or 30 students, will attend 21st CCLC programming 30 times or more.  
We will use our 21st CCLC attendance records to determine that 30 students participated at least 30 times during the course of a school year. 
In year three, of the 220 students in the building, 14%, or 30 students, will attend 21st CCLC programming 30 times or more.  
In year four, of the 220 students in the building, 19%, or 42 students, will attend 21st CCLC programming 30 times or more.  
In year five, of the 220 students in the building, 24%, or 53 students, will attend 21st CCLC programming 30 times or more
</t>
  </si>
  <si>
    <t>Jeffco - Consortium</t>
  </si>
  <si>
    <t>Jefferson Jr/Sr, Lumberg Elementary, Stevens K-4</t>
  </si>
  <si>
    <t>Robin Bridges</t>
  </si>
  <si>
    <t>rbridges@jeffco.k12.co.us</t>
  </si>
  <si>
    <t>A minimum of 60% of program participants in grades 3-12 who attend 21•1 CCLC sponsored programming at least 30 days or more (regular attendees) will show annual growth in the language arts section of the Partnership for Assessment of Readiness for College and Careers (PARCC) assessment. (See attached SMART Goal Planning Form -Academic)</t>
  </si>
  <si>
    <t>By June of the 2015-16 school year, at least 20%of students at each site will attend 21st CCLC sponsored programming. After the first year, attendance will increase at a minimum of 5%annually for the remainder of the grant, set by the first year's baseline attendance rate. ( See attached SMART Goal Planning Form - Enrichment)</t>
  </si>
  <si>
    <t>By June of each year at least 20% of parents/guardians who have a student enrolled in 21st CCLC sponsored programming will participate in a 21st CCLC sponsored parent/guardian activity at least once during the academic year.  ( See attached SMART Goal Planning Form - Parent Family)</t>
  </si>
  <si>
    <t>A minimum of 60% of program participants in grades 3-12 who attend 21" CCLC sponsored programming at least 30 days or more (regular attendees) will show annual growth in the mathematics section of the Partnership for Assessment of Readiness for College and Careers (PARCC) assessment (See attached SMART Goal Planning Form- STEM)</t>
  </si>
  <si>
    <t xml:space="preserve">Intramural Sports – After school from 4-5:30 p.m., Monday through Thursday, year round, open to students only.  Students will participate in teams of three to four to compete in basketball, flag football, volleyball, floor hockey, badminton, and soccer tournaments.  This will be a coed competition. The goal of the program is to engage students in a fun and exciting activity, in order for the student to increase attendance. Students will be allowed to participate in the program even if they are absent from school, giving us the opportunity to engage with that student and encourage attendance and graduation. Exercise increases the functions of the brain and decreases the possibilities of illness, thereby increasing attendance.  Most of our students have not had the opportunity to participate in team sports. Friendships gained through competition will increase attendance as well, and students will learn skills of how to collaborate with others to achieve a common goal. </t>
  </si>
  <si>
    <t>A minimum of 50% of program participants will participate in at least one service-learning project within the year of attendance in 21st CCLC sponsored programming. (See attached SMART Goal Planning Form- Next Generation)</t>
  </si>
  <si>
    <t>Jeffco - Pennington</t>
  </si>
  <si>
    <t>Sandy Craig, Stacey Hansen</t>
  </si>
  <si>
    <t>scraig@jeffco.k12.co.us, sahansen@jeffco.k12.co.us</t>
  </si>
  <si>
    <t>The number of proficient/advanced students by at least 7% in all content areas each academic year, seeing an overall increase to a status score of 55% or above in all content areas by the end of the 2020 school year using the state assigned assessment for grade level expectations. Progress towards the goal will be measured using district assessments and frequent data cycles.</t>
  </si>
  <si>
    <t>Increase the schools’ average score on Youth Program Quality Assessment (YPQA) to a three in the areas of safe environment and supportive environment during the first year. Year two will allow some intentional work around the areas of Interaction and Engagement, receiving an overall score of three in all areas by the end of year two. By the end of year five, a score of five in 80% of all areas of the YPWA assessment using on points of service where youth and adults interact in programs in all identified areas. Using the YPQA research based tool to help with assessment and evaluation, staff learning and guiding data driven palling around enrichment opportunities</t>
  </si>
  <si>
    <t>Collaborate with the families of Pennington Elementary to increase family’s ability to support their students as measured by being involved in school activities. All families will be encouraged to participate in 21st Century programming that aligns to school identified goals around family engagement. Our goal will be for 35 % of families to attend school events in year one and increase by 5% of family attendance each year after, for an end goal of 55% of family attendance by Year five. Families will be involved in offering feedback as well as feedback for programming, year one will serve as a baseline for subsequent years.</t>
  </si>
  <si>
    <t>Lake County Intermediate/High School</t>
  </si>
  <si>
    <t>Jared Oubre</t>
  </si>
  <si>
    <t>joubre@lakecountyschools.net </t>
  </si>
  <si>
    <t xml:space="preserve">• Reduce the percentage of students showing "Low Commitment to School" as measured by the Healthy Kids Colorado survey by providing enrichment opportunities to all students. 
o From a baseline of 49%, we will reduce this percentage by 9% in year one (to 40%), 
o and by an additional 5% in each subsequent year of the grant (i.e. 35% in year two, 30% in year three). Enrichment opportunities will include: the arts; recreation; STEM; leadership; college and career readiness; and social-emotional development.
o From a baseline of 49%, we will reduce this percentage by 9% in year one (to 40%), 
o and by an additional 5% in each subsequent year of the grant (i.e. 35% in year two, 30% in year three). Enrichment opportunities will include: the arts; recreation; STEM; leadership; college and career readiness; and social-emotional development.
</t>
  </si>
  <si>
    <t xml:space="preserve">• Increase the number of parents who participate in their own education, as defined by attending four or more parent classes or events per year. 
o From a baseline of 17 in 2014-15, we will increase this number to 35 parents in year one. 
o This number will increase by I 0% each year for the duration of the five-year grant period (i.e. 39 in spring 2017, 44 in spring 2018). Parent classes and events will include: ESL classes, parenting classes, and the Eyes Wide Open parent education series.
</t>
  </si>
  <si>
    <t xml:space="preserve">2) Decrease the percentage of students who report being bullied on school property as measured by the Healthy Kids Colorado survey. 
o From a baseline of 35%, we will reduce this percentage to 30% in year one, 25% in year two and 20% in year three. For years four and five, we will maintain a rate of no more than 20%.
</t>
  </si>
  <si>
    <t xml:space="preserve">3) Increase the daily attendance rate in grades 9-12 at Lake County High School. 
o From a baseline of 85.6%, we will increase the attendance rate by 2% to 87.6% in year one and by an additional 2% in years two and three. We will maintain the resulting attendance rate of 91.6% in years four and five.
</t>
  </si>
  <si>
    <t xml:space="preserve">4) Provide an additional 2.5 hours per week of student learning time and 2 hours per week of high quality, differentiated teacher professional development in year one. 
o Increase additional student learning time by at least 1 hour per week in each subsequent year of the grant without decreasing teacher professional development time (i.e. 3.5 additional student learning hours per week in year two, 4.5 hours per week in year three).
</t>
  </si>
  <si>
    <t>Esmeralda Orrin, Hilary Sontag,</t>
  </si>
  <si>
    <t>303-853-1501, 303-853-1033</t>
  </si>
  <si>
    <t>OrrinE@mapleton.us, sontagh@mapleton.us</t>
  </si>
  <si>
    <t>Sarah Martinez</t>
  </si>
  <si>
    <t>303-853-1118</t>
  </si>
  <si>
    <t>martinezs@mapleton.us</t>
  </si>
  <si>
    <t>Over a period of 5 years, 50% of students who regularly receive academic supports at the Center (Leaming Lab, summer school) will increase their individual RIT score to meet or exceed national norms in reading, math, and language usage on the Measures of Academic Progress (MAP). Considering the percent of students currently meeting national norms on MAP assessments and the high level of interest in before- and after-school programming, over a 5 year period, meeting the goal of 50% of students meeting national norms on MAPS assessments in reading and math is reasonable and attainable; 50% of students meeting or exceeding national norms on the MAP assessment ensures the school site is performing at the national norm level. Progress will be measured using MAP assessments administered 3xlyear.</t>
  </si>
  <si>
    <t>Over a five year period, 50% of students who regularly attend enrichment programming at the Center (partner programming) will increase their individual RIT score to meet or exceed national nonns in reading, math, and language usage on the Measures of Academic Progress (MAP). Additionally, 80% of students participating in the Center's youth development programs (Playworks, summer school, etc.) will receive an average standard-based grading score of at least a 3 (out of a score of 1 [the lowest] to 4 [the highest]) on the Characteristics of a Successful Student portion of their end-of-year Report Card. Characteristics of a Successful Student encompass many of the Next Generation Leaming Environment Characteristics including: Seeks Help and Asks Questions; Demonstrates Consistent Effort; Accepts Responsibility for Behavior; and Works Independently. Because the goal of the enrichment programming is to increase background knowledge necessary to perform at proficiency and to increase student skills associated with positive youth development, these measures will provide the most objective measure of program impact.  Progress will be measured using MAP assessments (3x/year) and when report cards are released (3x/year).</t>
  </si>
  <si>
    <t>Students who regularly attend CCLC programing (30+ days) have parents who engage in their student’s education as demonstrated by their participation in our Academic Parent Teacher Workshops and student growth on targeted, grade-level skill shared at the APTT Workshop. While baseline data is not available, we expect 50% of regular attendee students will demonstrate growth on targeted, grade-level skill in Year 3, followed by 60% in Year 4, and 70% in Year 5.</t>
  </si>
  <si>
    <t>Students who regularly attend (30+days) of STEM programming classes will make one or more years growth on the Measures of Academic Progress math assessment (MAP). While baseline data is not available, we expect 50% of regular attendee students will demonstrate one or more year’s growth on MAP in Year 3, followed by 60% in Year 4, and 70% in Year 5.</t>
  </si>
  <si>
    <t>Students who regularly attend (30+ days) of Health and Wellness programming will have proportionally less playground behavior referrals than peers who do not attend Health and Wellness programming. While baseline data is not available, we expect our regular attendee students will have 50% less playground behavior referrals than non-attendees in Year 3, followed by 60% less in Year 4, and 70% less in Year 5.</t>
  </si>
  <si>
    <t>Bruce Randolph, Kepner Middle School, Kunsmiller Creative Arts Academy, Manual High School</t>
  </si>
  <si>
    <t>303-352-7004</t>
  </si>
  <si>
    <t>Columbine Elementary, Harrington Elementary, John Amesse Elementary, Oakland Elementary</t>
  </si>
  <si>
    <t>As evidenced by SMART Goal #1, students will make measureable progress in reading, as evidenced by increases in DIBELS ORF scores. The DIBELS Oral Reading Fluency sub-test is a standardized test of accuracy and fluency within connected text. Increases in the ORF are evidence of program effectiveness, and are relevant because students must be able to read and comprehend for ongoing academic and life success.  As evidenced by Goal #2, students will make gains in literacy and math skills as measured by progress monitoring assessments embedded in the Lexia and FASST Math programs. This goal is reasonable, as Lexia and FASST Math provide personalized practice using adaptive technology to meet the needs of each learner. This goal is relevant, as students who move up in Lexia levels have mastered fundamental literacy skills that are the building-blocks for reading proficiency, and students who move up in FASST Math have become proficient in math facts, which are essential for computational progress.</t>
  </si>
  <si>
    <t>As outlined in SMART Goal 3#, students will improve their social-emotional skills through their participation in a wide array of enrichment opportunities, in tandem with supportive guidance and positive behavioral supports and interventions provided by Youth Development Instructors. Student abilities in three key areas -- pro-social behaviors, communication skills, and self-control - will be assessed at the beginning and again at the end of each program using the Social Competence Scale. Gains are relevant because improvements in each of these areas will promote academic achievement and personal well-being, increasing the likelihood of college and career success.</t>
  </si>
  <si>
    <t>As evidence by SMART Goal #6, three-fourths of parents and family members who participate in educational workshops will report that (1) the learning objectives were met, indicating that they have gained new knowledge, and (2) will identify at least one "take-away" practice they will use to support academic achievement or pro-social development. Results of prior surveys indicate that this goal is realistic, and it is certainly relevant: Parents/family members with increased knowledge and practical skills are more like to create supportive home environments that support student success.</t>
  </si>
  <si>
    <t>As a result of their participation in longer-term STEM enrichment modules, students will develop important 21st Century skills as measured using an evaluation rubric. The rubric will assess each student's demonstrated abilities in areas such as working collaboratively with others. Results will be discussed with students. These discussions will serve as another learning tool, helping students identify their own abilities and develop ideas on how to improve skills. Because the PBL has been guided by STEM specialists (who are in turn coached by the STEM leader to help them be more effective learning facilitators) it is reasonable to expect the majority of students to have a composite score of 15 points or more. This goal is relevant because it demonstrates student capacities in "soft skills" that promote success in college and career.</t>
  </si>
  <si>
    <t xml:space="preserve">As identified in SMART Goal #5, a majority of students will report improvements in their abilities to learn new things and to follow a plan to reach a goal through their participation in personalized Next Generation Leaming. Students will be asked to complete a brief inventory of perceived attributes and skills at the beginning and end of the program. Gains are relevant in that they will reflect increased student confidence and self-direction - attributes that support long-term success in school and beyond. </t>
  </si>
  <si>
    <t>720-810-7317, 303-656-8465</t>
  </si>
  <si>
    <t>kschulz@denverymca.org, jmartin@denverymca.org</t>
  </si>
  <si>
    <t>303-722-9680</t>
  </si>
  <si>
    <t xml:space="preserve">Regular attending program participants will demonstrate an average increase of 5% of academic growth each year as measured by standardized evaluation tools (i.e. STAR Reading, Indicators of Proficiency, etc.) and an overall growth of 25% over the course of five years. </t>
  </si>
  <si>
    <t>Regular attending program participants engaged in STEM activities will complete individual portfolios upon successful completion of program activities each year that demonstrate newly mastered skills (i.e. planning, group process skills, life connections, and content) as measured by evidence-based quality assessments.</t>
  </si>
  <si>
    <t xml:space="preserve">Each year, 100 families will participate in adult educations classes (i.e. Financial Literacy, ESL classes, etc.) and family events that support their child’s learning and connect them to the greater community as measured by daily attendance tracking; the Y will serve a total of 500 families over five years. 
</t>
  </si>
  <si>
    <t xml:space="preserve">Regular attending program participants will participate in 5,000 hours of SPARK AS physical activities that engages youth in recommended amounts of MVPA levels each year and 25,000 hours over five years as measured by daily attendance tracking. </t>
  </si>
  <si>
    <t>On an annual basis, increase credit completion goals of “super seniors” (students in their fifth or sixth year of high school) to support graduation completion. No baseline data exists; however, it is anticipated that by the end of year three, 50% of super seniors will meet their stated goals. By the end of year four, 60% of super seniors will meet their set goals, and by the end of year five, 80% of super seniors will meet their stated goal.</t>
  </si>
  <si>
    <t xml:space="preserve">Regular student attendees participating in afterschool clubs will demonstrate increased competencies in attending class regularly, participating in class, and volunteering (e.g. for extra credit or more responsibilities). Data will be collected via annual teacher surveys and program attendance logs. No current baseline data exists. Last year the program served 19 regular attendees. It is expected that 50% of regular student attendees will increase competencies listed above by the end of year three. This percentage will increase 10% for year four, and 10% for year five.
</t>
  </si>
  <si>
    <t>Students attending the Annual College Tour will demonstrate the understanding of college readiness by attending and participating in the scheduled workshops. Including 60% completion of FAFSA by end of the 3rd academic quarter by parents of students who attend the Annual College Tour. There is no baseline data; however in the previous year there was 71% parent participation with 58% completion of FAFSA. This will be measured via attendance rosters, workshops packets, exit survey, and a copy of their FAFSA confirmation page or updated FAFSA confirmation page. We expect a 5% increase in FAFSA completion in year 3, and each additional year.</t>
  </si>
  <si>
    <t xml:space="preserve">Students participating in the Yearbook/Photography Club will demonstrate improvement in their Technology proficiency/interest by designing an End of Year Look-Book. Utilizing a youth survey, YMCA Pikes Peak will gather data on participants’ self-assessed proficiency/interest in Technology at two points in the school year – towards the beginning of the club and after the culminating project (yearbook) has been finalized. In each year, 50% of club participants will self-report an improvement in Technology proficiency/interest by the conclusion of club activities.
</t>
  </si>
  <si>
    <t>Each academic year of the grant we will provide 54 hours of health and wellness activities based on the Comprehensive Health and Physical Education Standards that will provide the opportunity for students to earn a quarter of P.E. credit. The 21st CCLC grant program of health and wellness activities will provide these hours through our intermural program that meets weekly. To be eligible to receive a quarter credit of P.E. a student must attend 24 of the 36 possible days that our intramural program is offered. This will be tracked through our sign-in sheets.</t>
  </si>
  <si>
    <t>TYPE
(CBO/
LEA/
Private)</t>
  </si>
  <si>
    <t>Center Name</t>
  </si>
  <si>
    <t>June
Total</t>
  </si>
  <si>
    <t>June
Program
Days</t>
  </si>
  <si>
    <t>June
ADA</t>
  </si>
  <si>
    <t>July
Total</t>
  </si>
  <si>
    <t>July
Program
Days</t>
  </si>
  <si>
    <t>July
ADA</t>
  </si>
  <si>
    <t>August
Total</t>
  </si>
  <si>
    <t>August
Program
Days</t>
  </si>
  <si>
    <t>August
ADA</t>
  </si>
  <si>
    <t>September
Total</t>
  </si>
  <si>
    <t>September
Program
Days</t>
  </si>
  <si>
    <t>September
ADA</t>
  </si>
  <si>
    <t>October
Total</t>
  </si>
  <si>
    <t>October
Program
Days</t>
  </si>
  <si>
    <t>October
ADA</t>
  </si>
  <si>
    <t>November
Total</t>
  </si>
  <si>
    <t>November
Program
Days</t>
  </si>
  <si>
    <t>November
ADA</t>
  </si>
  <si>
    <t>December
Total</t>
  </si>
  <si>
    <t>December
Program
Days</t>
  </si>
  <si>
    <t>December
ADA</t>
  </si>
  <si>
    <t>January
Total</t>
  </si>
  <si>
    <t>January
Program
Days</t>
  </si>
  <si>
    <t>January
ADA</t>
  </si>
  <si>
    <t>End-Of-Term
Summer 2017
Submitted</t>
  </si>
  <si>
    <t>End-Of-Term
Fall 2017
Submitted</t>
  </si>
  <si>
    <t>Coronado Hills Elementary</t>
  </si>
  <si>
    <t>Hillcrest Elementary</t>
  </si>
  <si>
    <t>Malley Drive Elementary</t>
  </si>
  <si>
    <t>North Star Elementary</t>
  </si>
  <si>
    <t>Stukey Elementary</t>
  </si>
  <si>
    <t>Thornton Elementary</t>
  </si>
  <si>
    <t>Fulton Academy of Excellence</t>
  </si>
  <si>
    <t>Sable Elementary</t>
  </si>
  <si>
    <t>Vaughn Elementary</t>
  </si>
  <si>
    <t>Colfax Elementary</t>
  </si>
  <si>
    <t>Cowell Elementary</t>
  </si>
  <si>
    <t>Eagleton Elementary</t>
  </si>
  <si>
    <t>Lake International School/STRIVE Prep Lake</t>
  </si>
  <si>
    <t>Jefferson Jr/Sr High School</t>
  </si>
  <si>
    <t>Lumberg Elementary</t>
  </si>
  <si>
    <t>Stevens Elementary</t>
  </si>
  <si>
    <t>Centennial Elementary</t>
  </si>
  <si>
    <t>Northridge High School</t>
  </si>
  <si>
    <t>Prairie Heights Middle School</t>
  </si>
  <si>
    <t>Cole Arts and Science Academy</t>
  </si>
  <si>
    <t>Godsman Elementary</t>
  </si>
  <si>
    <t>Johnson Elementary</t>
  </si>
  <si>
    <t>Columbine Elementary</t>
  </si>
  <si>
    <t>International Academy of Denver at Harrington</t>
  </si>
  <si>
    <t>Amesse Elementary</t>
  </si>
  <si>
    <t>Oakland Elementary</t>
  </si>
  <si>
    <t>Bruce Randolph School</t>
  </si>
  <si>
    <t>Closed</t>
  </si>
  <si>
    <t>Kunsmiller Creative Arts Academy</t>
  </si>
  <si>
    <t>Manual High School</t>
  </si>
  <si>
    <t xml:space="preserve"> Performance Measure #1 – Academic Supports
Increase academic achievement in mathematics, literacy, science and social studies among high-need DPS students as measured by increased homework completion, improved grades in core content areas and through the recovery of course credits.
Objective 1.1:  By the end of 2017-18 school year and each year thereafter 90% of students who attend the 21st CCRC regularly, will demonstrate a 50% homework completion rate on-site at the afterschool program in one or more subjects based on daily homework check-ins and checkouts, as evidenced by internal data tracking and teacher surveys. 
Objective 1.2: By the end of 2017-18 school year and each year thereafter, 90% of students who regularly attend 21st CCRC and have a C- or below in mathematics, language arts, science or social studies will increase their grade in one or more subjects to a C+ or higher by the end of the academic year.
Objective 1.3: Both during the academic year and in the summer, 90% of regular high school participants who participate in the credit recovery program will recover at least one course (each course covers a semester’s worth of school). 
</t>
  </si>
  <si>
    <t xml:space="preserve"> Performance Measure #2 – Enrichment Activities
Increase postsecondary education readiness among high-need DPS students as measured by the following objectives:
Objective 2.1: Of the regular 21st CCRC attenders, 90% of students who participate in enrichment activities and cultural programming will demonstrate an increase in familiarity with the college-going process and environment as measured in post-survey results following enrichment classes taught by University professors and campus cultural events.
Objective 2.2: By the end of the academic year, middle and high school regular 21st CCRC participants will identify two college majors of interest to pursue in the future.
</t>
  </si>
  <si>
    <t xml:space="preserve"> Performance Measure #3 – Parent and Family Activities
Increased parent engagement and support of student achievement and postsecondary readiness as measured by parent post-surveys following participation in college readiness activities.
Objective 3.1: 90% of parents who attend 21st CCRC activities will indicate in survey responses an increase in engagement and understanding of college preparation activities to support their children. 
</t>
  </si>
  <si>
    <t xml:space="preserve"> Performance Measure #4 – STEM Activities
Increase familiarity and interest in STEM-related fields of study and careers among high-need DPS students as measured by attendance in STEM enrichment workshops and STEM courses.
Objective 4.1: By the end of the 2017-18 school year, and each year thereafter, 90% of regular attenders of the 21st CCRC program will participate in five STEM-focused projects throughout the academic year. Participants will identify two majors related to the projects completed and then pick one major to focus on at the 21st CCRC Institute. 
</t>
  </si>
  <si>
    <t xml:space="preserve"> Performance Measure #5: Next Generation Learning Environment
Increase demonstration of Next Generation competencies among high-need DPS students as measured by successful presentations of learning from enrichment workshops and evidence demonstrating each competency in site portfolios. 
Objective 5.1: By the end of the 2017-18 school year, and each year thereafter, each 21st CCRC Schools will present one category of the five competencies at the 21st CCRC College Readiness Institute in May. In addition, in the site portfolio of student work there will be evidence of completed work by 21st CCRC participants demonstrating each competency. 
</t>
  </si>
  <si>
    <t xml:space="preserve">Performance Measure #6: Attendance 
Increase school attendance among high-need DPS students as measured by school attendance records.
Objective 6.1: By the end of the 2017-18 school year, and each year thereafter, 90% of students who regularly attend the program will demonstrate an increase of 5% in overall school day attendance. 
</t>
  </si>
  <si>
    <t>Darlene Eckhart</t>
  </si>
  <si>
    <r>
      <t>Increase by 3% each year the number of students in grades 5-11 who achieve benchmark expectations on state assessments (PARCC (Met or Exceeded), PSAT (Benchmark) or SAT (Benchmark)) in English Language Arts. Baseline data: 2017 – (PARCC) 3</t>
    </r>
    <r>
      <rPr>
        <vertAlign val="superscript"/>
        <sz val="12"/>
        <color theme="1"/>
        <rFont val="Calibri"/>
        <family val="2"/>
        <scheme val="minor"/>
      </rPr>
      <t>rd</t>
    </r>
    <r>
      <rPr>
        <sz val="12"/>
        <color theme="1"/>
        <rFont val="Calibri"/>
        <family val="2"/>
        <scheme val="minor"/>
      </rPr>
      <t xml:space="preserve"> grade: 16%, 4</t>
    </r>
    <r>
      <rPr>
        <vertAlign val="superscript"/>
        <sz val="12"/>
        <color theme="1"/>
        <rFont val="Calibri"/>
        <family val="2"/>
        <scheme val="minor"/>
      </rPr>
      <t>th</t>
    </r>
    <r>
      <rPr>
        <sz val="12"/>
        <color theme="1"/>
        <rFont val="Calibri"/>
        <family val="2"/>
        <scheme val="minor"/>
      </rPr>
      <t xml:space="preserve"> grade: 17%, 5</t>
    </r>
    <r>
      <rPr>
        <vertAlign val="superscript"/>
        <sz val="12"/>
        <color theme="1"/>
        <rFont val="Calibri"/>
        <family val="2"/>
        <scheme val="minor"/>
      </rPr>
      <t>th</t>
    </r>
    <r>
      <rPr>
        <sz val="12"/>
        <color theme="1"/>
        <rFont val="Calibri"/>
        <family val="2"/>
        <scheme val="minor"/>
      </rPr>
      <t xml:space="preserve"> grade: 26%, 6</t>
    </r>
    <r>
      <rPr>
        <vertAlign val="superscript"/>
        <sz val="12"/>
        <color theme="1"/>
        <rFont val="Calibri"/>
        <family val="2"/>
        <scheme val="minor"/>
      </rPr>
      <t>th</t>
    </r>
    <r>
      <rPr>
        <sz val="12"/>
        <color theme="1"/>
        <rFont val="Calibri"/>
        <family val="2"/>
        <scheme val="minor"/>
      </rPr>
      <t xml:space="preserve"> grade: 26%, 7</t>
    </r>
    <r>
      <rPr>
        <vertAlign val="superscript"/>
        <sz val="12"/>
        <color theme="1"/>
        <rFont val="Calibri"/>
        <family val="2"/>
        <scheme val="minor"/>
      </rPr>
      <t>th</t>
    </r>
    <r>
      <rPr>
        <sz val="12"/>
        <color theme="1"/>
        <rFont val="Calibri"/>
        <family val="2"/>
        <scheme val="minor"/>
      </rPr>
      <t xml:space="preserve"> grade: 29%, 8</t>
    </r>
    <r>
      <rPr>
        <vertAlign val="superscript"/>
        <sz val="12"/>
        <color theme="1"/>
        <rFont val="Calibri"/>
        <family val="2"/>
        <scheme val="minor"/>
      </rPr>
      <t>th</t>
    </r>
    <r>
      <rPr>
        <sz val="12"/>
        <color theme="1"/>
        <rFont val="Calibri"/>
        <family val="2"/>
        <scheme val="minor"/>
      </rPr>
      <t xml:space="preserve"> grade 44%, 9</t>
    </r>
    <r>
      <rPr>
        <vertAlign val="superscript"/>
        <sz val="12"/>
        <color theme="1"/>
        <rFont val="Calibri"/>
        <family val="2"/>
        <scheme val="minor"/>
      </rPr>
      <t>th</t>
    </r>
    <r>
      <rPr>
        <sz val="12"/>
        <color theme="1"/>
        <rFont val="Calibri"/>
        <family val="2"/>
        <scheme val="minor"/>
      </rPr>
      <t xml:space="preserve"> grade: 13%, (PSAT) 10</t>
    </r>
    <r>
      <rPr>
        <vertAlign val="superscript"/>
        <sz val="12"/>
        <color theme="1"/>
        <rFont val="Calibri"/>
        <family val="2"/>
        <scheme val="minor"/>
      </rPr>
      <t>th</t>
    </r>
    <r>
      <rPr>
        <sz val="12"/>
        <color theme="1"/>
        <rFont val="Calibri"/>
        <family val="2"/>
        <scheme val="minor"/>
      </rPr>
      <t xml:space="preserve"> grade: 38%, (SAT) 11</t>
    </r>
    <r>
      <rPr>
        <vertAlign val="superscript"/>
        <sz val="12"/>
        <color theme="1"/>
        <rFont val="Calibri"/>
        <family val="2"/>
        <scheme val="minor"/>
      </rPr>
      <t>th</t>
    </r>
    <r>
      <rPr>
        <sz val="12"/>
        <color theme="1"/>
        <rFont val="Calibri"/>
        <family val="2"/>
        <scheme val="minor"/>
      </rPr>
      <t xml:space="preserve"> grade: 52%.</t>
    </r>
  </si>
  <si>
    <t xml:space="preserve">We will increase the number of 9th-12th grade students who list STEM in in their top ten career cluster on the Naviance survey by 3% each year from a baseline of 7%. (2017 = 10%, 2018 = 13%, 2019 = 16%, 2020 = 19%). 
</t>
  </si>
  <si>
    <t>End-of-Term
Spring 2018
Submitted</t>
  </si>
  <si>
    <t>June 
Program
Days</t>
  </si>
  <si>
    <t>May
Program
Days</t>
  </si>
  <si>
    <t>May
ADA</t>
  </si>
  <si>
    <t>May
Total</t>
  </si>
  <si>
    <t>February
Total</t>
  </si>
  <si>
    <t>February
Program
Days</t>
  </si>
  <si>
    <t>February
ADA</t>
  </si>
  <si>
    <t>March
Total</t>
  </si>
  <si>
    <t>March
Program
Days</t>
  </si>
  <si>
    <t>March
ADA</t>
  </si>
  <si>
    <t>April
Total</t>
  </si>
  <si>
    <t>April
Program
Days</t>
  </si>
  <si>
    <t>April
ADA</t>
  </si>
  <si>
    <t>Organization</t>
  </si>
  <si>
    <t>Center</t>
  </si>
  <si>
    <t>Lake County Intermediate/Lake County HS</t>
  </si>
  <si>
    <t>Kepner MS/Kepner Beacon MS</t>
  </si>
  <si>
    <t>End-of-Term
Summer 2018
Submitted</t>
  </si>
  <si>
    <t>08/16/18 - Cody e-mailed, will have everything submitted by 8/21</t>
  </si>
  <si>
    <t>08/15/18 - Mandy e-mailed, June/July/August, End of Term</t>
  </si>
  <si>
    <t>08/16/18 - Mandy e-mailed, June/July/August</t>
  </si>
  <si>
    <t>Summer Scholars
(Scholars Unlimited)</t>
  </si>
  <si>
    <t>Carissa Wilkinson</t>
  </si>
  <si>
    <t>303-853-1541</t>
  </si>
  <si>
    <t>wilkinsonc@mapleton.us</t>
  </si>
  <si>
    <t>Greeley 6</t>
  </si>
  <si>
    <t xml:space="preserve">Bryan Bohanan </t>
  </si>
  <si>
    <t>bryan_bohanan@dpsk12.org</t>
  </si>
  <si>
    <t>Taylor Trelka</t>
  </si>
  <si>
    <t>ttrelka@lakecountyschools.net</t>
  </si>
  <si>
    <t>719-427-7003</t>
  </si>
  <si>
    <t>Brian Lemos
Jamie Gallegos
Juan Meza Martinez</t>
  </si>
  <si>
    <t>blemos@greeleyschools.org
jgallegos16@greeleyschools.org
jmeza15@greeleyschools.org</t>
  </si>
  <si>
    <t xml:space="preserve">
970-348-6267
970-348-4721</t>
  </si>
  <si>
    <t>Scott Wilbur
Sherri Kroonenberg</t>
  </si>
  <si>
    <t>303-446-6828
303-466-6815</t>
  </si>
  <si>
    <t>scottw@bgcmd.org
sherrik@bgcmd.org</t>
  </si>
  <si>
    <t>Katrina Crook
Kim Schulz
Jessica Wallin</t>
  </si>
  <si>
    <t xml:space="preserve">720-524-2736
720-810-7317
720-402-4518  </t>
  </si>
  <si>
    <t>ktcrook@denverymca.org
kschulz@denverymca.org
jbrown@denverymca.org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</si>
</sst>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mm/dd/yy;@"/>
  </numFmts>
  <fonts count="14" x14ac:knownFonts="1">
    <font>
      <sz val="10"/>
      <color theme="1"/>
      <name val="Calibri"/>
      <family val="2"/>
      <scheme val="minor"/>
    </font>
    <font>
      <u/>
      <sz val="11"/>
      <color theme="10"/>
      <name val="Calibri"/>
      <family val="2"/>
      <scheme val="minor"/>
    </font>
    <font>
      <b/>
      <sz val="10"/>
      <color theme="1"/>
      <name val="Calibri"/>
      <family val="2"/>
      <scheme val="minor"/>
    </font>
    <font>
      <sz val="10"/>
      <name val="Calibri"/>
      <family val="2"/>
      <scheme val="minor"/>
    </font>
    <font>
      <b/>
      <sz val="10"/>
      <name val="Calibri"/>
      <family val="2"/>
      <scheme val="minor"/>
    </font>
    <font>
      <sz val="9"/>
      <color indexed="81"/>
      <name val="Tahoma"/>
      <charset val="1"/>
    </font>
    <font>
      <b/>
      <sz val="9"/>
      <color indexed="81"/>
      <name val="Tahoma"/>
      <charset val="1"/>
    </font>
    <font>
      <u/>
      <sz val="11"/>
      <color theme="10"/>
      <name val="Calibri"/>
      <family val="2"/>
    </font>
    <font>
      <sz val="9"/>
      <color indexed="81"/>
      <name val="Tahoma"/>
      <family val="2"/>
    </font>
    <font>
      <b/>
      <sz val="9"/>
      <color indexed="81"/>
      <name val="Tahoma"/>
      <family val="2"/>
    </font>
    <font>
      <sz val="10"/>
      <color rgb="FF000000"/>
      <name val="Calibri"/>
      <family val="2"/>
      <scheme val="minor"/>
    </font>
    <font>
      <b/>
      <sz val="10"/>
      <color rgb="FF000000"/>
      <name val="Calibri"/>
      <family val="2"/>
      <scheme val="minor"/>
    </font>
    <font>
      <sz val="12"/>
      <color theme="1"/>
      <name val="Calibri"/>
      <family val="2"/>
      <scheme val="minor"/>
    </font>
    <font>
      <vertAlign val="superscript"/>
      <sz val="12"/>
      <color theme="1"/>
      <name val="Calibri"/>
      <family val="2"/>
      <scheme val="minor"/>
    </font>
  </fonts>
  <fills count="22">
    <fill>
      <patternFill patternType="none"/>
    </fill>
    <fill>
      <patternFill patternType="gray125"/>
    </fill>
    <fill>
      <patternFill patternType="solid">
        <fgColor rgb="FFFFFF00"/>
        <bgColor indexed="64"/>
      </patternFill>
    </fill>
    <fill>
      <patternFill patternType="solid">
        <fgColor theme="7"/>
        <bgColor indexed="64"/>
      </patternFill>
    </fill>
    <fill>
      <patternFill patternType="solid">
        <fgColor theme="8"/>
        <bgColor indexed="64"/>
      </patternFill>
    </fill>
    <fill>
      <patternFill patternType="solid">
        <fgColor theme="4"/>
        <bgColor indexed="64"/>
      </patternFill>
    </fill>
    <fill>
      <patternFill patternType="solid">
        <fgColor theme="6"/>
        <bgColor indexed="64"/>
      </patternFill>
    </fill>
    <fill>
      <patternFill patternType="solid">
        <fgColor theme="9"/>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7" tint="0.39997558519241921"/>
        <bgColor indexed="64"/>
      </patternFill>
    </fill>
    <fill>
      <patternFill patternType="solid">
        <fgColor theme="8" tint="-0.249977111117893"/>
        <bgColor indexed="64"/>
      </patternFill>
    </fill>
    <fill>
      <patternFill patternType="solid">
        <fgColor theme="2" tint="-0.499984740745262"/>
        <bgColor indexed="64"/>
      </patternFill>
    </fill>
    <fill>
      <patternFill patternType="solid">
        <fgColor theme="3"/>
        <bgColor indexed="64"/>
      </patternFill>
    </fill>
    <fill>
      <patternFill patternType="solid">
        <fgColor theme="9" tint="0.39997558519241921"/>
        <bgColor indexed="64"/>
      </patternFill>
    </fill>
    <fill>
      <patternFill patternType="solid">
        <fgColor theme="6" tint="-0.249977111117893"/>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0"/>
        <bgColor indexed="64"/>
      </patternFill>
    </fill>
    <fill>
      <patternFill patternType="solid">
        <fgColor theme="6" tint="0.79998168889431442"/>
        <bgColor indexed="64"/>
      </patternFill>
    </fill>
    <fill>
      <patternFill patternType="solid">
        <fgColor theme="1" tint="0.499984740745262"/>
        <bgColor indexed="64"/>
      </patternFill>
    </fill>
    <fill>
      <patternFill patternType="solid">
        <fgColor rgb="FFC00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1">
      <alignment vertical="center"/>
    </xf>
    <xf numFmtId="0" fontId="1" fillId="0" borderId="0" applyNumberFormat="0" applyFont="0" applyFill="0" applyBorder="0" applyAlignment="0" applyProtection="0"/>
    <xf numFmtId="0" fontId="7" fillId="0" borderId="0" applyNumberFormat="0" applyFont="0" applyFill="0" applyBorder="0" applyAlignment="0" applyProtection="0"/>
  </cellStyleXfs>
  <cellXfs count="99">
    <xf numFmtId="0" fontId="0" fillId="0" borderId="1" xfId="0">
      <alignment vertical="center"/>
    </xf>
    <xf numFmtId="0" fontId="0" fillId="0" borderId="1" xfId="0" applyAlignment="1">
      <alignment horizontal="center" vertical="center"/>
    </xf>
    <xf numFmtId="0" fontId="0" fillId="0" borderId="1" xfId="0" applyAlignment="1">
      <alignment vertical="center" wrapText="1"/>
    </xf>
    <xf numFmtId="164" fontId="0" fillId="0" borderId="1" xfId="0" applyNumberFormat="1" applyAlignment="1">
      <alignment horizontal="center" vertical="center"/>
    </xf>
    <xf numFmtId="0" fontId="0" fillId="0" borderId="1" xfId="0" applyAlignment="1">
      <alignment horizontal="left" vertical="center"/>
    </xf>
    <xf numFmtId="0" fontId="2" fillId="0" borderId="0" xfId="0" applyFont="1" applyBorder="1" applyAlignment="1">
      <alignment horizontal="center" vertical="center"/>
    </xf>
    <xf numFmtId="0" fontId="3" fillId="0" borderId="1" xfId="0" applyFont="1">
      <alignment vertical="center"/>
    </xf>
    <xf numFmtId="0" fontId="3" fillId="0" borderId="1" xfId="0" applyFont="1" applyAlignment="1">
      <alignment vertical="center" wrapText="1"/>
    </xf>
    <xf numFmtId="0" fontId="0" fillId="0" borderId="0" xfId="0" applyBorder="1">
      <alignment vertical="center"/>
    </xf>
    <xf numFmtId="0" fontId="0" fillId="0" borderId="0" xfId="0" applyBorder="1" applyAlignment="1">
      <alignment horizontal="center" vertical="center"/>
    </xf>
    <xf numFmtId="165" fontId="0" fillId="0" borderId="1" xfId="0" applyNumberFormat="1" applyAlignment="1">
      <alignment horizontal="center" vertical="center"/>
    </xf>
    <xf numFmtId="0" fontId="0" fillId="0" borderId="1" xfId="0" applyAlignment="1">
      <alignment horizontal="center" vertical="center" wrapText="1"/>
    </xf>
    <xf numFmtId="0" fontId="0" fillId="0" borderId="1" xfId="0" applyAlignment="1">
      <alignment horizontal="left" vertical="center" wrapText="1"/>
    </xf>
    <xf numFmtId="0" fontId="4" fillId="6" borderId="1" xfId="0" applyFont="1" applyFill="1" applyAlignment="1">
      <alignment horizontal="center" vertical="center" wrapText="1"/>
    </xf>
    <xf numFmtId="0" fontId="4" fillId="4" borderId="1" xfId="0" applyFont="1" applyFill="1" applyAlignment="1">
      <alignment horizontal="center" vertical="center" wrapText="1"/>
    </xf>
    <xf numFmtId="0" fontId="2" fillId="2" borderId="1" xfId="0" applyFont="1" applyFill="1" applyAlignment="1">
      <alignment horizontal="center" vertical="center" wrapText="1"/>
    </xf>
    <xf numFmtId="0" fontId="0" fillId="0" borderId="0" xfId="0" applyBorder="1" applyAlignment="1">
      <alignment horizontal="center" vertical="center" wrapText="1"/>
    </xf>
    <xf numFmtId="0" fontId="3" fillId="0" borderId="1" xfId="0" applyFont="1" applyAlignment="1">
      <alignment horizontal="left" vertical="center"/>
    </xf>
    <xf numFmtId="0" fontId="4" fillId="8" borderId="1" xfId="0" applyFont="1" applyFill="1" applyAlignment="1">
      <alignment horizontal="center" vertical="center" wrapText="1"/>
    </xf>
    <xf numFmtId="164" fontId="4" fillId="8" borderId="1" xfId="0" applyNumberFormat="1" applyFont="1" applyFill="1" applyAlignment="1">
      <alignment horizontal="center" vertical="center" wrapText="1"/>
    </xf>
    <xf numFmtId="0" fontId="0" fillId="0" borderId="0" xfId="0" applyBorder="1" applyAlignment="1">
      <alignment horizontal="left" vertical="center"/>
    </xf>
    <xf numFmtId="0" fontId="0" fillId="9" borderId="1" xfId="0" applyFill="1" applyAlignment="1">
      <alignment horizontal="center" vertical="center"/>
    </xf>
    <xf numFmtId="164" fontId="0" fillId="9" borderId="1" xfId="0" applyNumberFormat="1" applyFill="1" applyAlignment="1">
      <alignment horizontal="center" vertical="center"/>
    </xf>
    <xf numFmtId="0" fontId="3" fillId="9" borderId="1" xfId="0" applyFont="1" applyFill="1" applyAlignment="1">
      <alignment vertical="center" wrapText="1"/>
    </xf>
    <xf numFmtId="0" fontId="0" fillId="9" borderId="1" xfId="0" applyFill="1">
      <alignment vertical="center"/>
    </xf>
    <xf numFmtId="0" fontId="0" fillId="9" borderId="1" xfId="0" applyFill="1" applyAlignment="1">
      <alignment horizontal="left" vertical="center"/>
    </xf>
    <xf numFmtId="0" fontId="0" fillId="9" borderId="1" xfId="0" applyFill="1" applyAlignment="1">
      <alignment vertical="center" wrapText="1"/>
    </xf>
    <xf numFmtId="0" fontId="0" fillId="9" borderId="1" xfId="0" applyFill="1" applyAlignment="1">
      <alignment horizontal="left" vertical="center" wrapText="1"/>
    </xf>
    <xf numFmtId="0" fontId="3" fillId="0" borderId="1" xfId="2" applyFont="1" applyFill="1" applyBorder="1" applyAlignment="1">
      <alignment horizontal="left" vertical="center"/>
    </xf>
    <xf numFmtId="0" fontId="3" fillId="9" borderId="1" xfId="0" applyFont="1" applyFill="1" applyAlignment="1">
      <alignment horizontal="left" vertical="center"/>
    </xf>
    <xf numFmtId="0" fontId="10" fillId="9" borderId="1" xfId="0" applyFont="1" applyFill="1" applyAlignment="1">
      <alignment horizontal="left" vertical="center" wrapText="1"/>
    </xf>
    <xf numFmtId="0" fontId="11" fillId="9" borderId="1" xfId="0" applyFont="1" applyFill="1" applyAlignment="1">
      <alignment horizontal="left" vertical="center" wrapText="1"/>
    </xf>
    <xf numFmtId="0" fontId="3" fillId="9" borderId="1" xfId="0" applyFont="1" applyFill="1" applyAlignment="1">
      <alignment horizontal="left" vertical="center" wrapText="1"/>
    </xf>
    <xf numFmtId="0" fontId="3" fillId="0" borderId="1" xfId="0" applyFont="1" applyAlignment="1">
      <alignment horizontal="left" vertical="center" wrapText="1"/>
    </xf>
    <xf numFmtId="0" fontId="3" fillId="9" borderId="1" xfId="0" applyFont="1" applyFill="1">
      <alignment vertical="center"/>
    </xf>
    <xf numFmtId="164" fontId="0" fillId="0" borderId="0" xfId="0" applyNumberFormat="1" applyBorder="1" applyAlignment="1">
      <alignment horizontal="center" vertical="center"/>
    </xf>
    <xf numFmtId="0" fontId="0" fillId="0" borderId="0" xfId="0" applyBorder="1" applyAlignment="1">
      <alignment horizontal="left" vertical="center" wrapText="1"/>
    </xf>
    <xf numFmtId="0" fontId="4" fillId="5" borderId="0" xfId="0" applyFont="1" applyFill="1" applyBorder="1" applyAlignment="1">
      <alignment horizontal="center" wrapText="1"/>
    </xf>
    <xf numFmtId="2" fontId="4" fillId="6" borderId="1" xfId="0" applyNumberFormat="1" applyFont="1" applyFill="1" applyAlignment="1">
      <alignment horizontal="center" vertical="center" wrapText="1"/>
    </xf>
    <xf numFmtId="0" fontId="4" fillId="3" borderId="1" xfId="0" applyFont="1" applyFill="1" applyAlignment="1">
      <alignment horizontal="center" vertical="center" wrapText="1"/>
    </xf>
    <xf numFmtId="2" fontId="4" fillId="3" borderId="1" xfId="0" applyNumberFormat="1" applyFont="1" applyFill="1" applyAlignment="1">
      <alignment horizontal="center" vertical="center" wrapText="1"/>
    </xf>
    <xf numFmtId="2" fontId="4" fillId="4" borderId="1" xfId="0" applyNumberFormat="1" applyFont="1" applyFill="1" applyAlignment="1">
      <alignment horizontal="center" vertical="center" wrapText="1"/>
    </xf>
    <xf numFmtId="0" fontId="4" fillId="10" borderId="1" xfId="0" applyFont="1" applyFill="1" applyAlignment="1">
      <alignment horizontal="center" vertical="center" wrapText="1"/>
    </xf>
    <xf numFmtId="2" fontId="4" fillId="10" borderId="1" xfId="0" applyNumberFormat="1" applyFont="1" applyFill="1" applyAlignment="1">
      <alignment horizontal="center" vertical="center" wrapText="1"/>
    </xf>
    <xf numFmtId="0" fontId="4" fillId="11" borderId="1" xfId="0" applyFont="1" applyFill="1" applyAlignment="1">
      <alignment horizontal="center" vertical="center" wrapText="1"/>
    </xf>
    <xf numFmtId="2" fontId="4" fillId="11" borderId="1" xfId="0" applyNumberFormat="1" applyFont="1" applyFill="1" applyAlignment="1">
      <alignment horizontal="center" vertical="center" wrapText="1"/>
    </xf>
    <xf numFmtId="0" fontId="4" fillId="12" borderId="1" xfId="0" applyFont="1" applyFill="1" applyAlignment="1">
      <alignment horizontal="center" vertical="center" wrapText="1"/>
    </xf>
    <xf numFmtId="2" fontId="4" fillId="12" borderId="1" xfId="0" applyNumberFormat="1" applyFont="1" applyFill="1" applyAlignment="1">
      <alignment horizontal="center" vertical="center" wrapText="1"/>
    </xf>
    <xf numFmtId="0" fontId="4" fillId="13" borderId="1" xfId="0" applyFont="1" applyFill="1" applyAlignment="1">
      <alignment horizontal="center" vertical="center" wrapText="1"/>
    </xf>
    <xf numFmtId="2" fontId="4" fillId="13" borderId="1" xfId="0" applyNumberFormat="1" applyFont="1" applyFill="1" applyAlignment="1">
      <alignment horizontal="center" vertical="center" wrapText="1"/>
    </xf>
    <xf numFmtId="0" fontId="4" fillId="14" borderId="1" xfId="0" applyFont="1" applyFill="1" applyAlignment="1">
      <alignment horizontal="center" vertical="center" wrapText="1"/>
    </xf>
    <xf numFmtId="2" fontId="4" fillId="14" borderId="1" xfId="0" applyNumberFormat="1" applyFont="1" applyFill="1" applyAlignment="1">
      <alignment horizontal="center" vertical="center" wrapText="1"/>
    </xf>
    <xf numFmtId="0" fontId="4" fillId="15" borderId="1" xfId="0" applyFont="1" applyFill="1" applyAlignment="1">
      <alignment horizontal="center" vertical="center" wrapText="1"/>
    </xf>
    <xf numFmtId="2" fontId="4" fillId="15" borderId="1" xfId="0" applyNumberFormat="1" applyFont="1" applyFill="1" applyAlignment="1">
      <alignment horizontal="center" vertical="center" wrapText="1"/>
    </xf>
    <xf numFmtId="2" fontId="4" fillId="16" borderId="1" xfId="0" applyNumberFormat="1" applyFont="1" applyFill="1" applyAlignment="1">
      <alignment horizontal="center" vertical="center" wrapText="1"/>
    </xf>
    <xf numFmtId="2" fontId="4" fillId="17" borderId="1" xfId="0" applyNumberFormat="1" applyFont="1" applyFill="1" applyAlignment="1">
      <alignment horizontal="center" vertical="center" wrapText="1"/>
    </xf>
    <xf numFmtId="165" fontId="4" fillId="7" borderId="1" xfId="0" applyNumberFormat="1" applyFont="1" applyFill="1" applyAlignment="1">
      <alignment horizontal="center" vertical="center" wrapText="1"/>
    </xf>
    <xf numFmtId="165" fontId="4" fillId="6" borderId="1" xfId="0" applyNumberFormat="1" applyFont="1" applyFill="1" applyAlignment="1">
      <alignment horizontal="center" vertical="center" wrapText="1"/>
    </xf>
    <xf numFmtId="0" fontId="0" fillId="9" borderId="0" xfId="0" applyFill="1" applyBorder="1" applyAlignment="1">
      <alignment horizontal="center"/>
    </xf>
    <xf numFmtId="0" fontId="0" fillId="9" borderId="0" xfId="0" applyFill="1" applyBorder="1" applyAlignment="1">
      <alignment horizontal="center" vertical="center"/>
    </xf>
    <xf numFmtId="2" fontId="3" fillId="9" borderId="1" xfId="0" applyNumberFormat="1" applyFont="1" applyFill="1" applyAlignment="1">
      <alignment horizontal="center" vertical="center"/>
    </xf>
    <xf numFmtId="2" fontId="0" fillId="9" borderId="1" xfId="0" applyNumberFormat="1" applyFill="1" applyAlignment="1">
      <alignment horizontal="center" vertical="center"/>
    </xf>
    <xf numFmtId="1" fontId="0" fillId="9" borderId="1" xfId="0" applyNumberFormat="1" applyFill="1" applyAlignment="1">
      <alignment horizontal="center" vertical="center"/>
    </xf>
    <xf numFmtId="165" fontId="0" fillId="9" borderId="1" xfId="0" applyNumberFormat="1" applyFill="1" applyAlignment="1">
      <alignment horizontal="center" vertical="center"/>
    </xf>
    <xf numFmtId="0" fontId="0" fillId="0" borderId="1" xfId="0" applyAlignment="1">
      <alignment horizontal="left"/>
    </xf>
    <xf numFmtId="2" fontId="3" fillId="0" borderId="1" xfId="0" applyNumberFormat="1" applyFont="1" applyAlignment="1">
      <alignment horizontal="center" vertical="center"/>
    </xf>
    <xf numFmtId="2" fontId="0" fillId="0" borderId="1" xfId="0" applyNumberFormat="1" applyAlignment="1">
      <alignment horizontal="center" vertical="center"/>
    </xf>
    <xf numFmtId="2" fontId="0" fillId="18" borderId="1" xfId="0" applyNumberFormat="1" applyFill="1" applyAlignment="1">
      <alignment horizontal="center" vertical="center"/>
    </xf>
    <xf numFmtId="1" fontId="0" fillId="0" borderId="1" xfId="0" applyNumberFormat="1" applyAlignment="1">
      <alignment horizontal="center" vertical="center"/>
    </xf>
    <xf numFmtId="0" fontId="0" fillId="9" borderId="1" xfId="0" applyFill="1" applyAlignment="1">
      <alignment horizontal="center"/>
    </xf>
    <xf numFmtId="0" fontId="0" fillId="9" borderId="1" xfId="0" applyFill="1" applyAlignment="1">
      <alignment horizontal="left"/>
    </xf>
    <xf numFmtId="165" fontId="0" fillId="9" borderId="1" xfId="0" applyNumberFormat="1" applyFill="1" applyAlignment="1">
      <alignment horizontal="center"/>
    </xf>
    <xf numFmtId="0" fontId="0" fillId="0" borderId="1" xfId="0" applyAlignment="1">
      <alignment horizontal="center"/>
    </xf>
    <xf numFmtId="0" fontId="0" fillId="0" borderId="1" xfId="0" applyAlignment="1">
      <alignment horizontal="center" vertical="top"/>
    </xf>
    <xf numFmtId="165" fontId="0" fillId="0" borderId="1" xfId="0" applyNumberFormat="1" applyAlignment="1">
      <alignment horizontal="center" vertical="top"/>
    </xf>
    <xf numFmtId="0" fontId="0" fillId="0" borderId="0" xfId="0" applyBorder="1" applyAlignment="1">
      <alignment horizontal="center"/>
    </xf>
    <xf numFmtId="165" fontId="0" fillId="0" borderId="1" xfId="0" applyNumberFormat="1" applyAlignment="1">
      <alignment horizontal="center"/>
    </xf>
    <xf numFmtId="0" fontId="3" fillId="0" borderId="1" xfId="0" applyFont="1" applyAlignment="1">
      <alignment horizontal="center" vertical="center"/>
    </xf>
    <xf numFmtId="165" fontId="3" fillId="0" borderId="1" xfId="0" applyNumberFormat="1" applyFont="1" applyAlignment="1">
      <alignment horizontal="center" vertical="center"/>
    </xf>
    <xf numFmtId="2" fontId="0" fillId="0" borderId="0" xfId="0" applyNumberFormat="1" applyBorder="1" applyAlignment="1">
      <alignment horizontal="center" vertical="center"/>
    </xf>
    <xf numFmtId="165" fontId="0" fillId="0" borderId="0" xfId="0" applyNumberFormat="1" applyBorder="1" applyAlignment="1">
      <alignment horizontal="center" vertical="center"/>
    </xf>
    <xf numFmtId="0" fontId="0" fillId="2" borderId="1" xfId="0" applyFill="1" applyAlignment="1">
      <alignment horizontal="center"/>
    </xf>
    <xf numFmtId="165" fontId="4" fillId="16" borderId="1" xfId="0" applyNumberFormat="1" applyFont="1" applyFill="1" applyAlignment="1">
      <alignment horizontal="center" vertical="center" wrapText="1"/>
    </xf>
    <xf numFmtId="2" fontId="4" fillId="19" borderId="1" xfId="0" applyNumberFormat="1" applyFont="1" applyFill="1" applyAlignment="1">
      <alignment horizontal="center" vertical="center" wrapText="1"/>
    </xf>
    <xf numFmtId="0" fontId="12" fillId="0" borderId="1" xfId="0" applyFont="1">
      <alignment vertical="center"/>
    </xf>
    <xf numFmtId="1" fontId="0" fillId="2" borderId="1" xfId="0" applyNumberFormat="1" applyFill="1" applyAlignment="1">
      <alignment horizontal="center" vertical="center"/>
    </xf>
    <xf numFmtId="2" fontId="0" fillId="2" borderId="1" xfId="0" applyNumberFormat="1" applyFill="1" applyAlignment="1">
      <alignment horizontal="center" vertical="center"/>
    </xf>
    <xf numFmtId="165" fontId="0" fillId="2" borderId="1" xfId="0" applyNumberFormat="1" applyFill="1" applyAlignment="1">
      <alignment horizontal="center" vertical="top"/>
    </xf>
    <xf numFmtId="165" fontId="0" fillId="2" borderId="1" xfId="0" applyNumberFormat="1" applyFill="1" applyAlignment="1">
      <alignment horizontal="center" vertical="center"/>
    </xf>
    <xf numFmtId="2" fontId="0" fillId="20" borderId="1" xfId="0" applyNumberFormat="1" applyFill="1" applyAlignment="1">
      <alignment horizontal="center" vertical="center"/>
    </xf>
    <xf numFmtId="2" fontId="4" fillId="21" borderId="1" xfId="0" applyNumberFormat="1" applyFont="1" applyFill="1" applyAlignment="1">
      <alignment horizontal="center" vertical="center" wrapText="1"/>
    </xf>
    <xf numFmtId="0" fontId="0" fillId="0" borderId="1" xfId="1" applyFont="1" applyBorder="1" applyAlignment="1">
      <alignment vertical="center"/>
    </xf>
    <xf numFmtId="165" fontId="4" fillId="12" borderId="1" xfId="0" applyNumberFormat="1" applyFont="1" applyFill="1" applyAlignment="1">
      <alignment horizontal="center" vertical="center" wrapText="1"/>
    </xf>
    <xf numFmtId="0" fontId="0" fillId="0" borderId="1" xfId="1" applyFont="1" applyBorder="1" applyAlignment="1">
      <alignment vertical="center" wrapText="1"/>
    </xf>
    <xf numFmtId="0" fontId="0" fillId="0" borderId="1" xfId="1" applyFont="1" applyFill="1" applyBorder="1" applyAlignment="1">
      <alignment vertical="center" wrapText="1"/>
    </xf>
    <xf numFmtId="0" fontId="3" fillId="0" borderId="1" xfId="0" applyFont="1" applyAlignment="1">
      <alignment horizontal="center" vertical="center" wrapText="1"/>
    </xf>
    <xf numFmtId="0" fontId="3" fillId="0" borderId="1" xfId="1" applyFont="1" applyBorder="1" applyAlignment="1">
      <alignment vertical="center" wrapText="1"/>
    </xf>
    <xf numFmtId="0" fontId="4" fillId="0" borderId="1" xfId="0" applyFont="1" applyFill="1" applyAlignment="1">
      <alignment horizontal="center" vertical="center" wrapText="1"/>
    </xf>
    <xf numFmtId="0" fontId="4" fillId="0" borderId="1" xfId="0" applyFont="1" applyFill="1" applyAlignment="1">
      <alignment horizontal="center" vertical="center"/>
    </xf>
  </cellXfs>
  <cellStyles count="3">
    <cellStyle name="Hyperlink" xfId="1" builtinId="8" customBuiltin="1"/>
    <cellStyle name="Hyperlink 3" xfId="2" xr:uid="{00000000-0005-0000-0000-000001000000}"/>
    <cellStyle name="Normal" xfId="0" builtinId="0" customBuiltin="1"/>
  </cellStyles>
  <dxfs count="0"/>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bryan_bohanan@dpsk12.org" TargetMode="External"/><Relationship Id="rId7" Type="http://schemas.openxmlformats.org/officeDocument/2006/relationships/printerSettings" Target="../printerSettings/printerSettings1.bin"/><Relationship Id="rId2" Type="http://schemas.openxmlformats.org/officeDocument/2006/relationships/hyperlink" Target="mailto:wilkinsonc@mapleton.us" TargetMode="External"/><Relationship Id="rId1" Type="http://schemas.openxmlformats.org/officeDocument/2006/relationships/hyperlink" Target="mailto:ttrelka@lakecountyschools.net" TargetMode="External"/><Relationship Id="rId6" Type="http://schemas.openxmlformats.org/officeDocument/2006/relationships/hyperlink" Target="mailto:scottw@bgcmd.org" TargetMode="External"/><Relationship Id="rId5" Type="http://schemas.openxmlformats.org/officeDocument/2006/relationships/hyperlink" Target="mailto:blemos@greeleyschools.org" TargetMode="External"/><Relationship Id="rId4" Type="http://schemas.openxmlformats.org/officeDocument/2006/relationships/hyperlink" Target="mailto:bryan_bohanan@dpsk12.org"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7"/>
  <sheetViews>
    <sheetView zoomScale="90" zoomScaleNormal="90" workbookViewId="0">
      <pane xSplit="1" ySplit="1" topLeftCell="B2" activePane="bottomRight" state="frozen"/>
      <selection pane="topRight" activeCell="B1" sqref="B1"/>
      <selection pane="bottomLeft" activeCell="A2" sqref="A2"/>
      <selection pane="bottomRight" activeCell="H5" sqref="H5"/>
    </sheetView>
  </sheetViews>
  <sheetFormatPr defaultColWidth="9.109375" defaultRowHeight="13.8" x14ac:dyDescent="0.3"/>
  <cols>
    <col min="1" max="1" width="34" style="8" bestFit="1" customWidth="1"/>
    <col min="2" max="2" width="46.109375" style="9" bestFit="1" customWidth="1"/>
    <col min="3" max="3" width="22.6640625" style="8" bestFit="1" customWidth="1"/>
    <col min="4" max="4" width="17.88671875" style="9" bestFit="1" customWidth="1"/>
    <col min="5" max="5" width="32.44140625" style="8" customWidth="1"/>
    <col min="6" max="16384" width="9.109375" style="8"/>
  </cols>
  <sheetData>
    <row r="1" spans="1:5" s="16" customFormat="1" x14ac:dyDescent="0.3">
      <c r="A1" s="97" t="s">
        <v>28</v>
      </c>
      <c r="B1" s="97" t="s">
        <v>317</v>
      </c>
      <c r="C1" s="97" t="s">
        <v>35</v>
      </c>
      <c r="D1" s="97" t="s">
        <v>21</v>
      </c>
      <c r="E1" s="97" t="s">
        <v>22</v>
      </c>
    </row>
    <row r="2" spans="1:5" ht="82.8" x14ac:dyDescent="0.3">
      <c r="A2" s="6" t="s">
        <v>0</v>
      </c>
      <c r="B2" s="7" t="s">
        <v>48</v>
      </c>
      <c r="C2" s="4" t="s">
        <v>2</v>
      </c>
      <c r="D2" s="1" t="s">
        <v>85</v>
      </c>
      <c r="E2" t="s">
        <v>76</v>
      </c>
    </row>
    <row r="3" spans="1:5" ht="41.4" x14ac:dyDescent="0.3">
      <c r="A3" s="17" t="s">
        <v>24</v>
      </c>
      <c r="B3" s="7" t="s">
        <v>50</v>
      </c>
      <c r="C3" s="4" t="s">
        <v>6</v>
      </c>
      <c r="D3" s="1" t="s">
        <v>87</v>
      </c>
      <c r="E3" t="s">
        <v>78</v>
      </c>
    </row>
    <row r="4" spans="1:5" x14ac:dyDescent="0.3">
      <c r="A4" s="17" t="s">
        <v>154</v>
      </c>
      <c r="B4" s="7" t="s">
        <v>49</v>
      </c>
      <c r="C4" s="4" t="s">
        <v>3</v>
      </c>
      <c r="D4" s="1" t="s">
        <v>86</v>
      </c>
      <c r="E4" t="s">
        <v>77</v>
      </c>
    </row>
    <row r="5" spans="1:5" ht="27.6" x14ac:dyDescent="0.3">
      <c r="A5" s="6" t="s">
        <v>23</v>
      </c>
      <c r="B5" s="6" t="s">
        <v>52</v>
      </c>
      <c r="C5" s="4" t="s">
        <v>69</v>
      </c>
      <c r="D5" s="11" t="s">
        <v>106</v>
      </c>
      <c r="E5" t="s">
        <v>79</v>
      </c>
    </row>
    <row r="6" spans="1:5" ht="41.4" x14ac:dyDescent="0.3">
      <c r="A6" s="6" t="s">
        <v>25</v>
      </c>
      <c r="B6" s="7" t="s">
        <v>51</v>
      </c>
      <c r="C6" s="33" t="s">
        <v>418</v>
      </c>
      <c r="D6" s="95" t="s">
        <v>419</v>
      </c>
      <c r="E6" s="96" t="s">
        <v>420</v>
      </c>
    </row>
    <row r="7" spans="1:5" ht="55.2" x14ac:dyDescent="0.3">
      <c r="A7" s="6" t="s">
        <v>29</v>
      </c>
      <c r="B7" s="7" t="s">
        <v>54</v>
      </c>
      <c r="C7" s="4" t="s">
        <v>410</v>
      </c>
      <c r="D7" s="1" t="s">
        <v>105</v>
      </c>
      <c r="E7" s="91" t="s">
        <v>411</v>
      </c>
    </row>
    <row r="8" spans="1:5" x14ac:dyDescent="0.3">
      <c r="A8" s="6" t="s">
        <v>107</v>
      </c>
      <c r="B8" s="7" t="s">
        <v>55</v>
      </c>
      <c r="C8" s="4" t="s">
        <v>410</v>
      </c>
      <c r="D8" s="1" t="s">
        <v>105</v>
      </c>
      <c r="E8" s="91" t="s">
        <v>411</v>
      </c>
    </row>
    <row r="9" spans="1:5" s="9" customFormat="1" ht="41.4" x14ac:dyDescent="0.3">
      <c r="A9" s="6" t="s">
        <v>409</v>
      </c>
      <c r="B9" s="7" t="s">
        <v>66</v>
      </c>
      <c r="C9" s="12" t="s">
        <v>415</v>
      </c>
      <c r="D9" s="11" t="s">
        <v>417</v>
      </c>
      <c r="E9" s="94" t="s">
        <v>416</v>
      </c>
    </row>
    <row r="10" spans="1:5" x14ac:dyDescent="0.3">
      <c r="A10" s="6" t="s">
        <v>111</v>
      </c>
      <c r="B10" s="6" t="s">
        <v>60</v>
      </c>
      <c r="C10" s="4" t="s">
        <v>72</v>
      </c>
      <c r="D10" s="1" t="s">
        <v>90</v>
      </c>
      <c r="E10" t="s">
        <v>81</v>
      </c>
    </row>
    <row r="11" spans="1:5" ht="41.4" x14ac:dyDescent="0.3">
      <c r="A11" s="6" t="s">
        <v>112</v>
      </c>
      <c r="B11" s="7" t="s">
        <v>61</v>
      </c>
      <c r="C11" s="4" t="s">
        <v>10</v>
      </c>
      <c r="D11" s="1" t="s">
        <v>91</v>
      </c>
      <c r="E11" t="s">
        <v>82</v>
      </c>
    </row>
    <row r="12" spans="1:5" x14ac:dyDescent="0.3">
      <c r="A12" s="6" t="s">
        <v>113</v>
      </c>
      <c r="B12" s="7" t="s">
        <v>62</v>
      </c>
      <c r="C12" s="4" t="s">
        <v>73</v>
      </c>
      <c r="D12" s="1" t="s">
        <v>92</v>
      </c>
      <c r="E12" t="s">
        <v>83</v>
      </c>
    </row>
    <row r="13" spans="1:5" x14ac:dyDescent="0.3">
      <c r="A13" s="17" t="s">
        <v>42</v>
      </c>
      <c r="B13" s="6" t="s">
        <v>63</v>
      </c>
      <c r="C13" s="4" t="s">
        <v>412</v>
      </c>
      <c r="D13" s="1" t="s">
        <v>414</v>
      </c>
      <c r="E13" s="91" t="s">
        <v>413</v>
      </c>
    </row>
    <row r="14" spans="1:5" x14ac:dyDescent="0.3">
      <c r="A14" s="6" t="s">
        <v>43</v>
      </c>
      <c r="B14" s="6" t="s">
        <v>64</v>
      </c>
      <c r="C14" s="33" t="s">
        <v>406</v>
      </c>
      <c r="D14" s="11" t="s">
        <v>407</v>
      </c>
      <c r="E14" s="93" t="s">
        <v>408</v>
      </c>
    </row>
    <row r="15" spans="1:5" ht="55.2" x14ac:dyDescent="0.3">
      <c r="A15" s="7" t="s">
        <v>405</v>
      </c>
      <c r="B15" s="7" t="s">
        <v>65</v>
      </c>
      <c r="C15" s="4" t="s">
        <v>15</v>
      </c>
      <c r="D15" s="1" t="s">
        <v>94</v>
      </c>
      <c r="E15" t="s">
        <v>16</v>
      </c>
    </row>
    <row r="16" spans="1:5" ht="41.4" x14ac:dyDescent="0.3">
      <c r="A16" s="6" t="s">
        <v>46</v>
      </c>
      <c r="B16" s="6" t="s">
        <v>67</v>
      </c>
      <c r="C16" s="33" t="s">
        <v>421</v>
      </c>
      <c r="D16" s="95" t="s">
        <v>422</v>
      </c>
      <c r="E16" s="7" t="s">
        <v>423</v>
      </c>
    </row>
    <row r="17" spans="2:2" x14ac:dyDescent="0.3">
      <c r="B17" s="5"/>
    </row>
  </sheetData>
  <hyperlinks>
    <hyperlink ref="E13" r:id="rId1" xr:uid="{00000000-0004-0000-0000-000000000000}"/>
    <hyperlink ref="E14" r:id="rId2" xr:uid="{00000000-0004-0000-0000-000001000000}"/>
    <hyperlink ref="E7" r:id="rId3" xr:uid="{00000000-0004-0000-0000-000003000000}"/>
    <hyperlink ref="E8" r:id="rId4" xr:uid="{00000000-0004-0000-0000-000004000000}"/>
    <hyperlink ref="E9" r:id="rId5" display="blemos@greeleyschools.org" xr:uid="{71B5306E-272E-4615-B793-B6EDDD2B1678}"/>
    <hyperlink ref="E6" r:id="rId6" display="scottw@bgcmd.org" xr:uid="{CC03F7F1-3D0A-4160-A372-88B8FEB50898}"/>
  </hyperlinks>
  <printOptions horizontalCentered="1"/>
  <pageMargins left="0.5" right="0.5" top="0.5" bottom="0.5" header="0.5" footer="0.5"/>
  <pageSetup scale="89" orientation="landscape"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3"/>
  <sheetViews>
    <sheetView topLeftCell="F1" zoomScale="85" zoomScaleNormal="85" workbookViewId="0">
      <pane ySplit="1" topLeftCell="A2" activePane="bottomLeft" state="frozen"/>
      <selection activeCell="N1" sqref="N1"/>
      <selection pane="bottomLeft" activeCell="N18" sqref="N18"/>
    </sheetView>
  </sheetViews>
  <sheetFormatPr defaultColWidth="3.44140625" defaultRowHeight="14.55" customHeight="1" x14ac:dyDescent="0.3"/>
  <cols>
    <col min="1" max="1" width="9.44140625" style="9" customWidth="1"/>
    <col min="2" max="2" width="6.44140625" style="9" customWidth="1"/>
    <col min="3" max="3" width="5" style="35" customWidth="1"/>
    <col min="4" max="4" width="31" style="20" customWidth="1"/>
    <col min="5" max="5" width="31.6640625" style="20" customWidth="1"/>
    <col min="6" max="6" width="32.6640625" style="20" customWidth="1"/>
    <col min="7" max="7" width="26.44140625" style="20" hidden="1" customWidth="1"/>
    <col min="8" max="8" width="24.44140625" style="20" hidden="1" customWidth="1"/>
    <col min="9" max="9" width="45.33203125" style="20" hidden="1" customWidth="1"/>
    <col min="10" max="10" width="23.33203125" style="20" hidden="1" customWidth="1"/>
    <col min="11" max="11" width="12.109375" style="20" hidden="1" customWidth="1"/>
    <col min="12" max="12" width="42.6640625" style="20" hidden="1" customWidth="1"/>
    <col min="13" max="19" width="31.88671875" style="36" customWidth="1"/>
    <col min="20" max="16384" width="3.44140625" style="20"/>
  </cols>
  <sheetData>
    <row r="1" spans="1:19" s="9" customFormat="1" ht="41.4" x14ac:dyDescent="0.3">
      <c r="A1" s="18" t="s">
        <v>114</v>
      </c>
      <c r="B1" s="18" t="s">
        <v>115</v>
      </c>
      <c r="C1" s="19" t="s">
        <v>116</v>
      </c>
      <c r="D1" s="18" t="s">
        <v>117</v>
      </c>
      <c r="E1" s="18" t="s">
        <v>118</v>
      </c>
      <c r="F1" s="18" t="s">
        <v>119</v>
      </c>
      <c r="G1" s="18" t="s">
        <v>35</v>
      </c>
      <c r="H1" s="18" t="s">
        <v>120</v>
      </c>
      <c r="I1" s="18" t="s">
        <v>121</v>
      </c>
      <c r="J1" s="18" t="s">
        <v>122</v>
      </c>
      <c r="K1" s="18" t="s">
        <v>123</v>
      </c>
      <c r="L1" s="18" t="s">
        <v>124</v>
      </c>
      <c r="M1" s="18" t="s">
        <v>125</v>
      </c>
      <c r="N1" s="18" t="s">
        <v>126</v>
      </c>
      <c r="O1" s="18" t="s">
        <v>127</v>
      </c>
      <c r="P1" s="18" t="s">
        <v>128</v>
      </c>
      <c r="Q1" s="18" t="s">
        <v>129</v>
      </c>
      <c r="R1" s="18" t="s">
        <v>130</v>
      </c>
      <c r="S1" s="18" t="s">
        <v>131</v>
      </c>
    </row>
    <row r="2" spans="1:19" ht="14.55" customHeight="1" x14ac:dyDescent="0.3">
      <c r="A2" s="1" t="s">
        <v>31</v>
      </c>
      <c r="B2" s="1" t="s">
        <v>132</v>
      </c>
      <c r="C2" s="3">
        <v>20</v>
      </c>
      <c r="D2" s="6" t="s">
        <v>0</v>
      </c>
      <c r="E2" t="s">
        <v>133</v>
      </c>
      <c r="F2" t="s">
        <v>134</v>
      </c>
      <c r="G2" t="s">
        <v>2</v>
      </c>
      <c r="H2" t="s">
        <v>85</v>
      </c>
      <c r="I2" t="s">
        <v>76</v>
      </c>
      <c r="J2" t="s">
        <v>135</v>
      </c>
      <c r="K2"/>
      <c r="L2" t="s">
        <v>136</v>
      </c>
      <c r="M2" s="2" t="s">
        <v>137</v>
      </c>
      <c r="N2" s="2" t="s">
        <v>138</v>
      </c>
      <c r="O2" s="2" t="s">
        <v>139</v>
      </c>
      <c r="P2" s="2" t="s">
        <v>140</v>
      </c>
      <c r="Q2" s="2"/>
      <c r="R2" s="2" t="s">
        <v>141</v>
      </c>
      <c r="S2" s="2" t="s">
        <v>142</v>
      </c>
    </row>
    <row r="3" spans="1:19" ht="14.55" customHeight="1" x14ac:dyDescent="0.3">
      <c r="A3" s="21" t="s">
        <v>31</v>
      </c>
      <c r="B3" s="21" t="s">
        <v>132</v>
      </c>
      <c r="C3" s="22">
        <v>180</v>
      </c>
      <c r="D3" s="23" t="s">
        <v>24</v>
      </c>
      <c r="E3" s="24" t="s">
        <v>143</v>
      </c>
      <c r="F3" s="24" t="s">
        <v>144</v>
      </c>
      <c r="G3" s="25" t="s">
        <v>145</v>
      </c>
      <c r="H3" s="24" t="s">
        <v>87</v>
      </c>
      <c r="I3" s="24" t="s">
        <v>146</v>
      </c>
      <c r="J3" s="24" t="s">
        <v>147</v>
      </c>
      <c r="K3" s="24"/>
      <c r="L3" s="24" t="s">
        <v>148</v>
      </c>
      <c r="M3" s="26" t="s">
        <v>149</v>
      </c>
      <c r="N3" s="26" t="s">
        <v>150</v>
      </c>
      <c r="O3" s="26" t="s">
        <v>151</v>
      </c>
      <c r="P3" s="27" t="s">
        <v>152</v>
      </c>
      <c r="Q3" s="27" t="s">
        <v>153</v>
      </c>
      <c r="R3" s="26"/>
      <c r="S3" s="26"/>
    </row>
    <row r="4" spans="1:19" ht="14.55" customHeight="1" x14ac:dyDescent="0.3">
      <c r="A4" s="1" t="s">
        <v>30</v>
      </c>
      <c r="B4" s="1" t="s">
        <v>132</v>
      </c>
      <c r="C4" s="3" t="s">
        <v>32</v>
      </c>
      <c r="D4" s="17" t="s">
        <v>38</v>
      </c>
      <c r="E4" s="4" t="s">
        <v>154</v>
      </c>
      <c r="F4" s="4" t="s">
        <v>49</v>
      </c>
      <c r="G4" s="4" t="s">
        <v>3</v>
      </c>
      <c r="H4" s="28" t="s">
        <v>86</v>
      </c>
      <c r="I4" t="s">
        <v>77</v>
      </c>
      <c r="J4" s="4" t="s">
        <v>4</v>
      </c>
      <c r="K4" s="4"/>
      <c r="L4" s="4" t="s">
        <v>5</v>
      </c>
      <c r="M4" s="12" t="s">
        <v>155</v>
      </c>
      <c r="N4" s="12" t="s">
        <v>156</v>
      </c>
      <c r="O4" s="12" t="s">
        <v>157</v>
      </c>
      <c r="P4" s="12"/>
      <c r="Q4" s="12" t="s">
        <v>158</v>
      </c>
      <c r="R4" s="2" t="s">
        <v>159</v>
      </c>
      <c r="S4" s="12" t="s">
        <v>160</v>
      </c>
    </row>
    <row r="5" spans="1:19" ht="14.55" customHeight="1" x14ac:dyDescent="0.3">
      <c r="A5" s="21" t="s">
        <v>31</v>
      </c>
      <c r="B5" s="21" t="s">
        <v>132</v>
      </c>
      <c r="C5" s="22">
        <v>480</v>
      </c>
      <c r="D5" s="27" t="s">
        <v>39</v>
      </c>
      <c r="E5" s="27" t="s">
        <v>39</v>
      </c>
      <c r="F5" s="25" t="s">
        <v>161</v>
      </c>
      <c r="G5" s="25" t="s">
        <v>69</v>
      </c>
      <c r="H5" s="25" t="s">
        <v>162</v>
      </c>
      <c r="I5" s="24" t="s">
        <v>79</v>
      </c>
      <c r="J5" s="25" t="s">
        <v>163</v>
      </c>
      <c r="K5" s="27"/>
      <c r="L5" s="24" t="s">
        <v>164</v>
      </c>
      <c r="M5" s="27" t="s">
        <v>165</v>
      </c>
      <c r="N5" s="27" t="s">
        <v>166</v>
      </c>
      <c r="O5" s="27" t="s">
        <v>167</v>
      </c>
      <c r="P5" s="27" t="s">
        <v>168</v>
      </c>
      <c r="Q5" s="27" t="s">
        <v>169</v>
      </c>
      <c r="R5" s="27" t="s">
        <v>170</v>
      </c>
      <c r="S5" s="27" t="s">
        <v>171</v>
      </c>
    </row>
    <row r="6" spans="1:19" ht="14.55" customHeight="1" x14ac:dyDescent="0.3">
      <c r="A6" s="1" t="s">
        <v>30</v>
      </c>
      <c r="B6" s="1" t="s">
        <v>132</v>
      </c>
      <c r="C6" s="3" t="s">
        <v>33</v>
      </c>
      <c r="D6" s="6" t="s">
        <v>25</v>
      </c>
      <c r="E6" s="6" t="s">
        <v>25</v>
      </c>
      <c r="F6" t="s">
        <v>172</v>
      </c>
      <c r="G6" s="4" t="s">
        <v>8</v>
      </c>
      <c r="H6"/>
      <c r="I6" t="s">
        <v>26</v>
      </c>
      <c r="J6" t="s">
        <v>97</v>
      </c>
      <c r="K6" t="s">
        <v>98</v>
      </c>
      <c r="L6" t="s">
        <v>173</v>
      </c>
      <c r="M6" s="12" t="s">
        <v>174</v>
      </c>
      <c r="N6" s="12" t="s">
        <v>175</v>
      </c>
      <c r="O6" s="12" t="s">
        <v>176</v>
      </c>
      <c r="P6" s="12" t="s">
        <v>177</v>
      </c>
      <c r="Q6" s="12" t="s">
        <v>178</v>
      </c>
      <c r="R6" s="12" t="s">
        <v>179</v>
      </c>
      <c r="S6" s="12" t="s">
        <v>178</v>
      </c>
    </row>
    <row r="7" spans="1:19" ht="14.55" customHeight="1" x14ac:dyDescent="0.3">
      <c r="A7" s="21" t="s">
        <v>31</v>
      </c>
      <c r="B7" s="21" t="s">
        <v>132</v>
      </c>
      <c r="C7" s="22">
        <v>880</v>
      </c>
      <c r="D7" s="29" t="s">
        <v>7</v>
      </c>
      <c r="E7" s="25" t="s">
        <v>180</v>
      </c>
      <c r="F7" s="25" t="s">
        <v>53</v>
      </c>
      <c r="G7" s="25" t="s">
        <v>181</v>
      </c>
      <c r="H7" s="25" t="s">
        <v>182</v>
      </c>
      <c r="I7" s="24" t="s">
        <v>183</v>
      </c>
      <c r="J7" s="27" t="s">
        <v>99</v>
      </c>
      <c r="K7" s="25"/>
      <c r="L7" s="24" t="s">
        <v>184</v>
      </c>
      <c r="M7" s="27" t="s">
        <v>185</v>
      </c>
      <c r="N7" s="27" t="s">
        <v>186</v>
      </c>
      <c r="O7" s="27" t="s">
        <v>187</v>
      </c>
      <c r="P7" s="30" t="s">
        <v>188</v>
      </c>
      <c r="Q7" s="31" t="s">
        <v>189</v>
      </c>
      <c r="R7" s="26" t="s">
        <v>190</v>
      </c>
      <c r="S7" s="27"/>
    </row>
    <row r="8" spans="1:19" ht="14.55" customHeight="1" x14ac:dyDescent="0.3">
      <c r="A8" s="1" t="s">
        <v>31</v>
      </c>
      <c r="B8" s="1" t="s">
        <v>132</v>
      </c>
      <c r="C8" s="3">
        <v>880</v>
      </c>
      <c r="D8" s="7" t="s">
        <v>7</v>
      </c>
      <c r="E8" t="s">
        <v>191</v>
      </c>
      <c r="F8" s="4" t="s">
        <v>192</v>
      </c>
      <c r="G8" s="4" t="s">
        <v>193</v>
      </c>
      <c r="H8" s="4" t="s">
        <v>194</v>
      </c>
      <c r="I8" t="s">
        <v>195</v>
      </c>
      <c r="J8" s="4" t="s">
        <v>100</v>
      </c>
      <c r="K8" s="4"/>
      <c r="L8" s="4" t="s">
        <v>196</v>
      </c>
      <c r="M8" s="12" t="s">
        <v>197</v>
      </c>
      <c r="N8" s="12" t="s">
        <v>198</v>
      </c>
      <c r="O8" s="2" t="s">
        <v>199</v>
      </c>
      <c r="P8" s="2" t="s">
        <v>200</v>
      </c>
      <c r="Q8" s="2" t="s">
        <v>201</v>
      </c>
      <c r="R8" s="2" t="s">
        <v>202</v>
      </c>
      <c r="S8" s="2" t="s">
        <v>203</v>
      </c>
    </row>
    <row r="9" spans="1:19" ht="14.55" customHeight="1" x14ac:dyDescent="0.3">
      <c r="A9" s="21" t="s">
        <v>31</v>
      </c>
      <c r="B9" s="21" t="s">
        <v>132</v>
      </c>
      <c r="C9" s="22">
        <v>880</v>
      </c>
      <c r="D9" s="29" t="s">
        <v>7</v>
      </c>
      <c r="E9" s="25" t="s">
        <v>107</v>
      </c>
      <c r="F9" s="25" t="s">
        <v>55</v>
      </c>
      <c r="G9" s="25" t="s">
        <v>193</v>
      </c>
      <c r="H9" s="25" t="s">
        <v>194</v>
      </c>
      <c r="I9" s="24" t="s">
        <v>195</v>
      </c>
      <c r="J9" s="25" t="s">
        <v>100</v>
      </c>
      <c r="K9" s="25"/>
      <c r="L9" s="25" t="s">
        <v>196</v>
      </c>
      <c r="M9" s="27" t="s">
        <v>204</v>
      </c>
      <c r="N9" s="32" t="s">
        <v>205</v>
      </c>
      <c r="O9" s="32" t="s">
        <v>206</v>
      </c>
      <c r="P9" s="27" t="s">
        <v>207</v>
      </c>
      <c r="Q9" s="27" t="s">
        <v>208</v>
      </c>
      <c r="R9" s="27" t="s">
        <v>209</v>
      </c>
      <c r="S9" s="27" t="s">
        <v>210</v>
      </c>
    </row>
    <row r="10" spans="1:19" ht="14.55" customHeight="1" x14ac:dyDescent="0.3">
      <c r="A10" s="1" t="s">
        <v>31</v>
      </c>
      <c r="B10" s="1" t="s">
        <v>132</v>
      </c>
      <c r="C10" s="3">
        <v>880</v>
      </c>
      <c r="D10" s="17" t="s">
        <v>7</v>
      </c>
      <c r="E10" s="4" t="s">
        <v>108</v>
      </c>
      <c r="F10" s="4" t="s">
        <v>56</v>
      </c>
      <c r="G10" s="4" t="s">
        <v>70</v>
      </c>
      <c r="H10" s="4" t="s">
        <v>88</v>
      </c>
      <c r="I10" t="s">
        <v>80</v>
      </c>
      <c r="J10" s="4" t="s">
        <v>211</v>
      </c>
      <c r="K10" s="4"/>
      <c r="L10" t="s">
        <v>212</v>
      </c>
      <c r="M10" s="12" t="s">
        <v>213</v>
      </c>
      <c r="N10" s="12" t="s">
        <v>214</v>
      </c>
      <c r="O10" s="12" t="s">
        <v>215</v>
      </c>
      <c r="P10" s="12" t="s">
        <v>216</v>
      </c>
      <c r="Q10" s="12" t="s">
        <v>216</v>
      </c>
      <c r="R10" s="12" t="s">
        <v>217</v>
      </c>
      <c r="S10" s="12" t="s">
        <v>218</v>
      </c>
    </row>
    <row r="11" spans="1:19" ht="14.55" customHeight="1" x14ac:dyDescent="0.3">
      <c r="A11" s="21" t="s">
        <v>31</v>
      </c>
      <c r="B11" s="21" t="s">
        <v>132</v>
      </c>
      <c r="C11" s="22">
        <v>120</v>
      </c>
      <c r="D11" s="32" t="s">
        <v>40</v>
      </c>
      <c r="E11" s="25" t="s">
        <v>110</v>
      </c>
      <c r="F11" s="25" t="s">
        <v>57</v>
      </c>
      <c r="G11" s="25" t="s">
        <v>71</v>
      </c>
      <c r="H11" s="25" t="s">
        <v>89</v>
      </c>
      <c r="I11" s="24" t="s">
        <v>219</v>
      </c>
      <c r="J11" s="25" t="s">
        <v>9</v>
      </c>
      <c r="K11" s="25"/>
      <c r="L11" s="25" t="s">
        <v>220</v>
      </c>
      <c r="M11" s="27" t="s">
        <v>221</v>
      </c>
      <c r="N11" s="27" t="s">
        <v>222</v>
      </c>
      <c r="O11" s="27" t="s">
        <v>223</v>
      </c>
      <c r="P11" s="27" t="s">
        <v>224</v>
      </c>
      <c r="Q11" s="27" t="s">
        <v>225</v>
      </c>
      <c r="R11" s="27" t="s">
        <v>226</v>
      </c>
      <c r="S11" s="27" t="s">
        <v>178</v>
      </c>
    </row>
    <row r="12" spans="1:19" ht="14.55" customHeight="1" x14ac:dyDescent="0.3">
      <c r="A12" s="1" t="s">
        <v>31</v>
      </c>
      <c r="B12" s="1" t="s">
        <v>132</v>
      </c>
      <c r="C12" s="3">
        <v>120</v>
      </c>
      <c r="D12" s="33" t="s">
        <v>40</v>
      </c>
      <c r="E12" s="4" t="s">
        <v>109</v>
      </c>
      <c r="F12" s="4" t="s">
        <v>58</v>
      </c>
      <c r="G12" s="4" t="s">
        <v>71</v>
      </c>
      <c r="H12" s="4" t="s">
        <v>89</v>
      </c>
      <c r="I12" t="s">
        <v>219</v>
      </c>
      <c r="J12" s="4" t="s">
        <v>9</v>
      </c>
      <c r="K12" s="4"/>
      <c r="L12" s="4" t="s">
        <v>220</v>
      </c>
      <c r="M12" s="12" t="s">
        <v>227</v>
      </c>
      <c r="N12" s="12" t="s">
        <v>228</v>
      </c>
      <c r="O12" s="12" t="s">
        <v>229</v>
      </c>
      <c r="P12" s="12" t="s">
        <v>230</v>
      </c>
      <c r="Q12" s="12" t="s">
        <v>231</v>
      </c>
      <c r="R12" s="12" t="s">
        <v>232</v>
      </c>
      <c r="S12" s="12" t="s">
        <v>178</v>
      </c>
    </row>
    <row r="13" spans="1:19" ht="14.55" customHeight="1" x14ac:dyDescent="0.3">
      <c r="A13" s="21" t="s">
        <v>31</v>
      </c>
      <c r="B13" s="21" t="s">
        <v>132</v>
      </c>
      <c r="C13" s="22">
        <v>120</v>
      </c>
      <c r="D13" s="32" t="s">
        <v>40</v>
      </c>
      <c r="E13" s="27" t="s">
        <v>233</v>
      </c>
      <c r="F13" s="25" t="s">
        <v>59</v>
      </c>
      <c r="G13" s="25" t="s">
        <v>71</v>
      </c>
      <c r="H13" s="25" t="s">
        <v>89</v>
      </c>
      <c r="I13" s="24" t="s">
        <v>219</v>
      </c>
      <c r="J13" s="25" t="s">
        <v>9</v>
      </c>
      <c r="K13" s="27"/>
      <c r="L13" s="27" t="s">
        <v>220</v>
      </c>
      <c r="M13" s="27" t="s">
        <v>234</v>
      </c>
      <c r="N13" s="27" t="s">
        <v>235</v>
      </c>
      <c r="O13" s="27" t="s">
        <v>236</v>
      </c>
      <c r="P13" s="27" t="s">
        <v>237</v>
      </c>
      <c r="Q13" s="27" t="s">
        <v>238</v>
      </c>
      <c r="R13" s="27" t="s">
        <v>239</v>
      </c>
      <c r="S13" s="27" t="s">
        <v>178</v>
      </c>
    </row>
    <row r="14" spans="1:19" ht="14.55" customHeight="1" x14ac:dyDescent="0.3">
      <c r="A14" s="1" t="s">
        <v>31</v>
      </c>
      <c r="B14" s="1" t="s">
        <v>132</v>
      </c>
      <c r="C14" s="3">
        <v>3120</v>
      </c>
      <c r="D14" s="6" t="s">
        <v>27</v>
      </c>
      <c r="E14" s="6" t="s">
        <v>27</v>
      </c>
      <c r="F14" t="s">
        <v>240</v>
      </c>
      <c r="G14" t="s">
        <v>74</v>
      </c>
      <c r="H14" t="s">
        <v>95</v>
      </c>
      <c r="I14" t="s">
        <v>241</v>
      </c>
      <c r="J14" t="s">
        <v>242</v>
      </c>
      <c r="K14"/>
      <c r="L14" t="s">
        <v>101</v>
      </c>
      <c r="M14" s="12" t="s">
        <v>243</v>
      </c>
      <c r="N14" s="12" t="s">
        <v>244</v>
      </c>
      <c r="O14" s="12" t="s">
        <v>245</v>
      </c>
      <c r="P14" s="12" t="s">
        <v>246</v>
      </c>
      <c r="Q14" s="12" t="s">
        <v>247</v>
      </c>
      <c r="R14" s="12" t="s">
        <v>248</v>
      </c>
      <c r="S14" s="12" t="s">
        <v>249</v>
      </c>
    </row>
    <row r="15" spans="1:19" ht="14.55" customHeight="1" x14ac:dyDescent="0.3">
      <c r="A15" s="21" t="s">
        <v>31</v>
      </c>
      <c r="B15" s="21" t="s">
        <v>132</v>
      </c>
      <c r="C15" s="22">
        <v>1420</v>
      </c>
      <c r="D15" s="29" t="s">
        <v>250</v>
      </c>
      <c r="E15" s="25" t="s">
        <v>251</v>
      </c>
      <c r="F15" s="25" t="s">
        <v>252</v>
      </c>
      <c r="G15" s="25" t="s">
        <v>72</v>
      </c>
      <c r="H15" s="25" t="s">
        <v>90</v>
      </c>
      <c r="I15" s="24" t="s">
        <v>81</v>
      </c>
      <c r="J15" s="25" t="s">
        <v>253</v>
      </c>
      <c r="K15" s="25"/>
      <c r="L15" s="24" t="s">
        <v>254</v>
      </c>
      <c r="M15" s="27" t="s">
        <v>255</v>
      </c>
      <c r="N15" s="27" t="s">
        <v>256</v>
      </c>
      <c r="O15" s="27" t="s">
        <v>257</v>
      </c>
      <c r="P15" s="27" t="s">
        <v>258</v>
      </c>
      <c r="Q15" s="27" t="s">
        <v>259</v>
      </c>
      <c r="R15" s="27" t="s">
        <v>260</v>
      </c>
      <c r="S15" s="27" t="s">
        <v>216</v>
      </c>
    </row>
    <row r="16" spans="1:19" ht="14.55" customHeight="1" x14ac:dyDescent="0.3">
      <c r="A16" s="1" t="s">
        <v>31</v>
      </c>
      <c r="B16" s="1" t="s">
        <v>132</v>
      </c>
      <c r="C16" s="3">
        <v>1420</v>
      </c>
      <c r="D16" s="17" t="s">
        <v>250</v>
      </c>
      <c r="E16" s="4" t="s">
        <v>261</v>
      </c>
      <c r="F16" s="4" t="s">
        <v>262</v>
      </c>
      <c r="G16" s="4" t="s">
        <v>10</v>
      </c>
      <c r="H16" s="4" t="s">
        <v>91</v>
      </c>
      <c r="I16" s="4" t="s">
        <v>82</v>
      </c>
      <c r="J16" s="4" t="s">
        <v>263</v>
      </c>
      <c r="K16" s="4"/>
      <c r="L16" t="s">
        <v>264</v>
      </c>
      <c r="M16" s="12" t="s">
        <v>265</v>
      </c>
      <c r="N16" s="12" t="s">
        <v>266</v>
      </c>
      <c r="O16" s="12" t="s">
        <v>267</v>
      </c>
      <c r="P16" s="12" t="s">
        <v>268</v>
      </c>
      <c r="Q16" s="12" t="s">
        <v>269</v>
      </c>
      <c r="R16" s="12"/>
      <c r="S16" s="12" t="s">
        <v>270</v>
      </c>
    </row>
    <row r="17" spans="1:19" ht="14.55" customHeight="1" x14ac:dyDescent="0.3">
      <c r="A17" s="21" t="s">
        <v>31</v>
      </c>
      <c r="B17" s="21" t="s">
        <v>132</v>
      </c>
      <c r="C17" s="22">
        <v>1420</v>
      </c>
      <c r="D17" s="29" t="s">
        <v>250</v>
      </c>
      <c r="E17" s="25" t="s">
        <v>271</v>
      </c>
      <c r="F17" s="25" t="s">
        <v>62</v>
      </c>
      <c r="G17" s="25" t="s">
        <v>272</v>
      </c>
      <c r="H17" s="25" t="s">
        <v>92</v>
      </c>
      <c r="I17" s="24" t="s">
        <v>273</v>
      </c>
      <c r="J17" s="25" t="s">
        <v>253</v>
      </c>
      <c r="K17" s="25"/>
      <c r="L17" s="24" t="s">
        <v>254</v>
      </c>
      <c r="M17" s="27" t="s">
        <v>274</v>
      </c>
      <c r="N17" s="27" t="s">
        <v>275</v>
      </c>
      <c r="O17" s="27" t="s">
        <v>276</v>
      </c>
      <c r="P17" s="27"/>
      <c r="Q17" s="27"/>
      <c r="R17" s="27"/>
      <c r="S17" s="27"/>
    </row>
    <row r="18" spans="1:19" ht="14.55" customHeight="1" x14ac:dyDescent="0.3">
      <c r="A18" s="1" t="s">
        <v>30</v>
      </c>
      <c r="B18" s="1" t="s">
        <v>132</v>
      </c>
      <c r="C18" s="3">
        <v>1510</v>
      </c>
      <c r="D18" s="4" t="s">
        <v>42</v>
      </c>
      <c r="E18" s="4" t="s">
        <v>42</v>
      </c>
      <c r="F18" s="4" t="s">
        <v>277</v>
      </c>
      <c r="G18" s="4" t="s">
        <v>278</v>
      </c>
      <c r="H18" s="4" t="s">
        <v>93</v>
      </c>
      <c r="I18" t="s">
        <v>279</v>
      </c>
      <c r="J18" s="4" t="s">
        <v>11</v>
      </c>
      <c r="K18" s="4"/>
      <c r="L18" t="s">
        <v>12</v>
      </c>
      <c r="M18" s="84" t="s">
        <v>381</v>
      </c>
      <c r="N18" s="12" t="s">
        <v>280</v>
      </c>
      <c r="O18" s="12" t="s">
        <v>281</v>
      </c>
      <c r="P18" s="12" t="s">
        <v>382</v>
      </c>
      <c r="Q18" s="12" t="s">
        <v>282</v>
      </c>
      <c r="R18" s="12" t="s">
        <v>283</v>
      </c>
      <c r="S18" s="12" t="s">
        <v>284</v>
      </c>
    </row>
    <row r="19" spans="1:19" ht="14.55" customHeight="1" x14ac:dyDescent="0.3">
      <c r="A19" s="21" t="s">
        <v>30</v>
      </c>
      <c r="B19" s="21" t="s">
        <v>132</v>
      </c>
      <c r="C19" s="22">
        <v>10</v>
      </c>
      <c r="D19" s="24" t="s">
        <v>43</v>
      </c>
      <c r="E19" s="24" t="s">
        <v>43</v>
      </c>
      <c r="F19" s="25" t="s">
        <v>64</v>
      </c>
      <c r="G19" s="25" t="s">
        <v>285</v>
      </c>
      <c r="H19" s="25" t="s">
        <v>286</v>
      </c>
      <c r="I19" s="24" t="s">
        <v>287</v>
      </c>
      <c r="J19" s="25" t="s">
        <v>288</v>
      </c>
      <c r="K19" s="25" t="s">
        <v>289</v>
      </c>
      <c r="L19" s="25" t="s">
        <v>290</v>
      </c>
      <c r="M19" s="27" t="s">
        <v>291</v>
      </c>
      <c r="N19" s="27" t="s">
        <v>292</v>
      </c>
      <c r="O19" s="27" t="s">
        <v>293</v>
      </c>
      <c r="P19" s="27" t="s">
        <v>294</v>
      </c>
      <c r="Q19" s="27" t="s">
        <v>295</v>
      </c>
      <c r="R19" s="27" t="s">
        <v>178</v>
      </c>
      <c r="S19" s="27" t="s">
        <v>178</v>
      </c>
    </row>
    <row r="20" spans="1:19" ht="18" customHeight="1" x14ac:dyDescent="0.3">
      <c r="A20" s="1" t="s">
        <v>31</v>
      </c>
      <c r="B20" s="1" t="s">
        <v>132</v>
      </c>
      <c r="C20" s="3" t="s">
        <v>34</v>
      </c>
      <c r="D20" s="7" t="s">
        <v>44</v>
      </c>
      <c r="E20" s="7" t="s">
        <v>44</v>
      </c>
      <c r="F20" s="4" t="s">
        <v>296</v>
      </c>
      <c r="G20" s="4" t="s">
        <v>13</v>
      </c>
      <c r="H20" s="4" t="s">
        <v>297</v>
      </c>
      <c r="I20" t="s">
        <v>14</v>
      </c>
      <c r="J20" s="4" t="s">
        <v>380</v>
      </c>
      <c r="K20" s="4"/>
      <c r="L20" s="4" t="s">
        <v>216</v>
      </c>
      <c r="M20" s="2" t="s">
        <v>374</v>
      </c>
      <c r="N20" s="2" t="s">
        <v>375</v>
      </c>
      <c r="O20" s="2" t="s">
        <v>376</v>
      </c>
      <c r="P20" s="2" t="s">
        <v>377</v>
      </c>
      <c r="Q20" s="2" t="s">
        <v>216</v>
      </c>
      <c r="R20" s="2" t="s">
        <v>378</v>
      </c>
      <c r="S20" s="2" t="s">
        <v>379</v>
      </c>
    </row>
    <row r="21" spans="1:19" ht="14.55" customHeight="1" x14ac:dyDescent="0.3">
      <c r="A21" s="21" t="s">
        <v>30</v>
      </c>
      <c r="B21" s="21" t="s">
        <v>132</v>
      </c>
      <c r="C21" s="22" t="s">
        <v>36</v>
      </c>
      <c r="D21" s="34" t="s">
        <v>45</v>
      </c>
      <c r="E21" s="24" t="s">
        <v>45</v>
      </c>
      <c r="F21" s="24" t="s">
        <v>298</v>
      </c>
      <c r="G21" s="24" t="s">
        <v>15</v>
      </c>
      <c r="H21" s="24" t="s">
        <v>94</v>
      </c>
      <c r="I21" s="24" t="s">
        <v>16</v>
      </c>
      <c r="J21" s="24" t="s">
        <v>17</v>
      </c>
      <c r="K21" s="24"/>
      <c r="L21" s="24" t="s">
        <v>18</v>
      </c>
      <c r="M21" s="26" t="s">
        <v>299</v>
      </c>
      <c r="N21" s="26" t="s">
        <v>300</v>
      </c>
      <c r="O21" s="26" t="s">
        <v>301</v>
      </c>
      <c r="P21" s="26" t="s">
        <v>302</v>
      </c>
      <c r="Q21" s="26"/>
      <c r="R21" s="26" t="s">
        <v>216</v>
      </c>
      <c r="S21" s="26" t="s">
        <v>303</v>
      </c>
    </row>
    <row r="22" spans="1:19" ht="14.55" customHeight="1" x14ac:dyDescent="0.3">
      <c r="A22" s="1" t="s">
        <v>30</v>
      </c>
      <c r="B22" s="1" t="s">
        <v>132</v>
      </c>
      <c r="C22" s="3" t="s">
        <v>19</v>
      </c>
      <c r="D22" s="6" t="s">
        <v>46</v>
      </c>
      <c r="E22" s="6" t="s">
        <v>46</v>
      </c>
      <c r="F22" t="s">
        <v>67</v>
      </c>
      <c r="G22" t="s">
        <v>20</v>
      </c>
      <c r="H22" t="s">
        <v>304</v>
      </c>
      <c r="I22" t="s">
        <v>305</v>
      </c>
      <c r="J22"/>
      <c r="K22" t="s">
        <v>306</v>
      </c>
      <c r="L22"/>
      <c r="M22" s="12" t="s">
        <v>307</v>
      </c>
      <c r="N22" s="12" t="s">
        <v>308</v>
      </c>
      <c r="O22" s="12" t="s">
        <v>309</v>
      </c>
      <c r="P22" s="12" t="s">
        <v>178</v>
      </c>
      <c r="Q22" s="12" t="s">
        <v>310</v>
      </c>
      <c r="R22" s="12" t="s">
        <v>178</v>
      </c>
      <c r="S22" s="12" t="s">
        <v>178</v>
      </c>
    </row>
    <row r="23" spans="1:19" ht="14.55" customHeight="1" x14ac:dyDescent="0.3">
      <c r="A23" s="21" t="s">
        <v>30</v>
      </c>
      <c r="B23" s="21" t="s">
        <v>132</v>
      </c>
      <c r="C23" s="22" t="s">
        <v>37</v>
      </c>
      <c r="D23" s="29" t="s">
        <v>47</v>
      </c>
      <c r="E23" s="29" t="s">
        <v>47</v>
      </c>
      <c r="F23" s="25" t="s">
        <v>68</v>
      </c>
      <c r="G23" s="25" t="s">
        <v>75</v>
      </c>
      <c r="H23" s="25" t="s">
        <v>96</v>
      </c>
      <c r="I23" s="24" t="s">
        <v>84</v>
      </c>
      <c r="J23" s="25" t="s">
        <v>102</v>
      </c>
      <c r="K23" s="25" t="s">
        <v>103</v>
      </c>
      <c r="L23" s="24" t="s">
        <v>104</v>
      </c>
      <c r="M23" s="27" t="s">
        <v>311</v>
      </c>
      <c r="N23" s="27" t="s">
        <v>312</v>
      </c>
      <c r="O23" s="27" t="s">
        <v>313</v>
      </c>
      <c r="P23" s="27" t="s">
        <v>314</v>
      </c>
      <c r="Q23" s="27" t="s">
        <v>315</v>
      </c>
      <c r="R23" s="27" t="s">
        <v>178</v>
      </c>
      <c r="S23" s="27" t="s">
        <v>178</v>
      </c>
    </row>
  </sheetData>
  <autoFilter ref="A1:S23" xr:uid="{00000000-0009-0000-0000-000001000000}">
    <sortState xmlns:xlrd2="http://schemas.microsoft.com/office/spreadsheetml/2017/richdata2" ref="A2:S23">
      <sortCondition ref="D1:D23"/>
    </sortState>
  </autoFilter>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A45"/>
  <sheetViews>
    <sheetView tabSelected="1" topLeftCell="B1" zoomScale="80" zoomScaleNormal="80" workbookViewId="0">
      <pane xSplit="2" ySplit="1" topLeftCell="D2" activePane="bottomRight" state="frozen"/>
      <selection activeCell="B1" sqref="B1"/>
      <selection pane="topRight" activeCell="H1" sqref="H1"/>
      <selection pane="bottomLeft" activeCell="B2" sqref="B2"/>
      <selection pane="bottomRight" activeCell="AK48" sqref="AK48"/>
    </sheetView>
  </sheetViews>
  <sheetFormatPr defaultColWidth="9.109375" defaultRowHeight="13.8" x14ac:dyDescent="0.3"/>
  <cols>
    <col min="1" max="1" width="7.6640625" style="9" bestFit="1" customWidth="1"/>
    <col min="2" max="2" width="32.88671875" style="8" bestFit="1" customWidth="1"/>
    <col min="3" max="3" width="41.6640625" style="8" bestFit="1" customWidth="1"/>
    <col min="4" max="4" width="11" style="9" hidden="1" customWidth="1"/>
    <col min="5" max="5" width="13.88671875" style="9" hidden="1" customWidth="1"/>
    <col min="6" max="6" width="10.88671875" style="79" hidden="1" customWidth="1"/>
    <col min="7" max="7" width="11" style="9" hidden="1" customWidth="1"/>
    <col min="8" max="8" width="13.88671875" style="9" hidden="1" customWidth="1"/>
    <col min="9" max="9" width="10.6640625" style="79" hidden="1" customWidth="1"/>
    <col min="10" max="10" width="12.6640625" style="9" hidden="1" customWidth="1"/>
    <col min="11" max="11" width="13.88671875" style="9" hidden="1" customWidth="1"/>
    <col min="12" max="12" width="12.6640625" style="79" hidden="1" customWidth="1"/>
    <col min="13" max="14" width="16.33203125" style="9" hidden="1" customWidth="1"/>
    <col min="15" max="15" width="16.33203125" style="79" hidden="1" customWidth="1"/>
    <col min="16" max="16" width="13.6640625" style="9" hidden="1" customWidth="1"/>
    <col min="17" max="17" width="13.88671875" style="9" hidden="1" customWidth="1"/>
    <col min="18" max="18" width="13.6640625" style="79" hidden="1" customWidth="1"/>
    <col min="19" max="20" width="15.6640625" style="9" hidden="1" customWidth="1"/>
    <col min="21" max="21" width="15.6640625" style="79" hidden="1" customWidth="1"/>
    <col min="22" max="23" width="15.6640625" style="9" hidden="1" customWidth="1"/>
    <col min="24" max="24" width="15.6640625" style="79" hidden="1" customWidth="1"/>
    <col min="25" max="26" width="8.6640625" style="9" customWidth="1"/>
    <col min="27" max="27" width="8.6640625" style="79" customWidth="1"/>
    <col min="28" max="45" width="8.6640625" style="8" customWidth="1"/>
    <col min="46" max="48" width="8.6640625" style="8" hidden="1" customWidth="1"/>
    <col min="49" max="49" width="18.5546875" style="80" hidden="1" customWidth="1"/>
    <col min="50" max="50" width="17.109375" style="80" hidden="1" customWidth="1"/>
    <col min="51" max="51" width="17" style="80" bestFit="1" customWidth="1"/>
    <col min="52" max="52" width="17" style="80" hidden="1" customWidth="1"/>
    <col min="53" max="53" width="57.44140625" style="8" bestFit="1" customWidth="1"/>
    <col min="54" max="16384" width="9.109375" style="8"/>
  </cols>
  <sheetData>
    <row r="1" spans="1:53" s="9" customFormat="1" ht="55.2" x14ac:dyDescent="0.3">
      <c r="A1" s="37" t="s">
        <v>316</v>
      </c>
      <c r="B1" s="98" t="s">
        <v>397</v>
      </c>
      <c r="C1" s="98" t="s">
        <v>398</v>
      </c>
      <c r="D1" s="13" t="s">
        <v>318</v>
      </c>
      <c r="E1" s="13" t="s">
        <v>319</v>
      </c>
      <c r="F1" s="38" t="s">
        <v>320</v>
      </c>
      <c r="G1" s="39" t="s">
        <v>321</v>
      </c>
      <c r="H1" s="39" t="s">
        <v>322</v>
      </c>
      <c r="I1" s="40" t="s">
        <v>323</v>
      </c>
      <c r="J1" s="14" t="s">
        <v>324</v>
      </c>
      <c r="K1" s="14" t="s">
        <v>325</v>
      </c>
      <c r="L1" s="41" t="s">
        <v>326</v>
      </c>
      <c r="M1" s="42" t="s">
        <v>327</v>
      </c>
      <c r="N1" s="42" t="s">
        <v>328</v>
      </c>
      <c r="O1" s="43" t="s">
        <v>329</v>
      </c>
      <c r="P1" s="44" t="s">
        <v>330</v>
      </c>
      <c r="Q1" s="44" t="s">
        <v>331</v>
      </c>
      <c r="R1" s="45" t="s">
        <v>332</v>
      </c>
      <c r="S1" s="46" t="s">
        <v>333</v>
      </c>
      <c r="T1" s="46" t="s">
        <v>334</v>
      </c>
      <c r="U1" s="47" t="s">
        <v>335</v>
      </c>
      <c r="V1" s="48" t="s">
        <v>336</v>
      </c>
      <c r="W1" s="48" t="s">
        <v>337</v>
      </c>
      <c r="X1" s="49" t="s">
        <v>338</v>
      </c>
      <c r="Y1" s="42" t="s">
        <v>339</v>
      </c>
      <c r="Z1" s="42" t="s">
        <v>340</v>
      </c>
      <c r="AA1" s="43" t="s">
        <v>341</v>
      </c>
      <c r="AB1" s="50" t="s">
        <v>388</v>
      </c>
      <c r="AC1" s="50" t="s">
        <v>389</v>
      </c>
      <c r="AD1" s="51" t="s">
        <v>390</v>
      </c>
      <c r="AE1" s="52" t="s">
        <v>391</v>
      </c>
      <c r="AF1" s="52" t="s">
        <v>392</v>
      </c>
      <c r="AG1" s="53" t="s">
        <v>393</v>
      </c>
      <c r="AH1" s="54" t="s">
        <v>394</v>
      </c>
      <c r="AI1" s="54" t="s">
        <v>395</v>
      </c>
      <c r="AJ1" s="54" t="s">
        <v>396</v>
      </c>
      <c r="AK1" s="55" t="s">
        <v>387</v>
      </c>
      <c r="AL1" s="55" t="s">
        <v>385</v>
      </c>
      <c r="AM1" s="55" t="s">
        <v>386</v>
      </c>
      <c r="AN1" s="83" t="s">
        <v>318</v>
      </c>
      <c r="AO1" s="83" t="s">
        <v>384</v>
      </c>
      <c r="AP1" s="83" t="s">
        <v>320</v>
      </c>
      <c r="AQ1" s="45" t="s">
        <v>321</v>
      </c>
      <c r="AR1" s="45" t="s">
        <v>319</v>
      </c>
      <c r="AS1" s="45" t="s">
        <v>323</v>
      </c>
      <c r="AT1" s="90" t="s">
        <v>324</v>
      </c>
      <c r="AU1" s="90" t="s">
        <v>325</v>
      </c>
      <c r="AV1" s="90" t="s">
        <v>326</v>
      </c>
      <c r="AW1" s="56" t="s">
        <v>342</v>
      </c>
      <c r="AX1" s="57" t="s">
        <v>343</v>
      </c>
      <c r="AY1" s="82" t="s">
        <v>383</v>
      </c>
      <c r="AZ1" s="92" t="s">
        <v>401</v>
      </c>
      <c r="BA1" s="15" t="s">
        <v>1</v>
      </c>
    </row>
    <row r="2" spans="1:53" x14ac:dyDescent="0.3">
      <c r="A2" s="58" t="s">
        <v>31</v>
      </c>
      <c r="B2" s="24" t="s">
        <v>43</v>
      </c>
      <c r="C2" s="24" t="s">
        <v>64</v>
      </c>
      <c r="D2" s="21">
        <v>794</v>
      </c>
      <c r="E2" s="21">
        <v>16</v>
      </c>
      <c r="F2" s="60">
        <f t="shared" ref="F2:F45" si="0">IFERROR(D2/E2,0)</f>
        <v>49.625</v>
      </c>
      <c r="G2" s="21">
        <v>0</v>
      </c>
      <c r="H2" s="21">
        <v>0</v>
      </c>
      <c r="I2" s="61">
        <f t="shared" ref="I2:I45" si="1">IFERROR(G2/H2,0)</f>
        <v>0</v>
      </c>
      <c r="J2" s="21">
        <v>0</v>
      </c>
      <c r="K2" s="21">
        <v>0</v>
      </c>
      <c r="L2" s="61">
        <f t="shared" ref="L2:L45" si="2">IFERROR(J2/K2,0)</f>
        <v>0</v>
      </c>
      <c r="M2" s="21">
        <v>457</v>
      </c>
      <c r="N2" s="21">
        <v>13</v>
      </c>
      <c r="O2" s="61">
        <f t="shared" ref="O2:O45" si="3">IFERROR(M2/N2,0)</f>
        <v>35.153846153846153</v>
      </c>
      <c r="P2" s="21">
        <v>368</v>
      </c>
      <c r="Q2" s="21">
        <v>12</v>
      </c>
      <c r="R2" s="61">
        <f t="shared" ref="R2:R45" si="4">IFERROR(P2/Q2,0)</f>
        <v>30.666666666666668</v>
      </c>
      <c r="S2" s="21">
        <v>299</v>
      </c>
      <c r="T2" s="21">
        <v>8</v>
      </c>
      <c r="U2" s="61">
        <f t="shared" ref="U2:U45" si="5">IFERROR(S2/T2,0)</f>
        <v>37.375</v>
      </c>
      <c r="V2" s="21">
        <v>434</v>
      </c>
      <c r="W2" s="21">
        <v>13</v>
      </c>
      <c r="X2" s="61">
        <f t="shared" ref="X2:X45" si="6">IFERROR(V2/W2,0)</f>
        <v>33.384615384615387</v>
      </c>
      <c r="Y2" s="21">
        <v>461</v>
      </c>
      <c r="Z2" s="21">
        <v>15</v>
      </c>
      <c r="AA2" s="61">
        <f t="shared" ref="AA2:AA45" si="7">IFERROR(Y2/Z2,0)</f>
        <v>30.733333333333334</v>
      </c>
      <c r="AB2" s="21">
        <v>634</v>
      </c>
      <c r="AC2" s="21">
        <v>17</v>
      </c>
      <c r="AD2" s="61">
        <f t="shared" ref="AD2:AD45" si="8">IFERROR(AB2/AC2,0)</f>
        <v>37.294117647058826</v>
      </c>
      <c r="AE2" s="21">
        <v>410</v>
      </c>
      <c r="AF2" s="21">
        <v>16</v>
      </c>
      <c r="AG2" s="61">
        <f t="shared" ref="AG2" si="9">IFERROR(AE2/AF2,0)</f>
        <v>25.625</v>
      </c>
      <c r="AH2" s="21">
        <v>556</v>
      </c>
      <c r="AI2" s="21">
        <v>19</v>
      </c>
      <c r="AJ2" s="61">
        <f t="shared" ref="AJ2:AJ45" si="10">IFERROR(AH2/AI2,0)</f>
        <v>29.263157894736842</v>
      </c>
      <c r="AK2" s="62">
        <v>374</v>
      </c>
      <c r="AL2" s="62">
        <v>14</v>
      </c>
      <c r="AM2" s="61">
        <f t="shared" ref="AM2:AM45" si="11">IFERROR(AK2/AL2,0)</f>
        <v>26.714285714285715</v>
      </c>
      <c r="AN2" s="86"/>
      <c r="AO2" s="86"/>
      <c r="AP2" s="61">
        <f t="shared" ref="AP2:AP34" si="12">IFERROR(AN2/AO2,0)</f>
        <v>0</v>
      </c>
      <c r="AQ2" s="86"/>
      <c r="AR2" s="86"/>
      <c r="AS2" s="61">
        <f t="shared" ref="AS2:AS44" si="13">IFERROR(AQ2/AR2,0)</f>
        <v>0</v>
      </c>
      <c r="AT2" s="61"/>
      <c r="AU2" s="61"/>
      <c r="AV2" s="61">
        <f t="shared" ref="AV2:AV42" si="14">IFERROR(AT2/AU2,0)</f>
        <v>0</v>
      </c>
      <c r="AW2" s="63">
        <v>43038</v>
      </c>
      <c r="AX2" s="63">
        <v>43132</v>
      </c>
      <c r="AY2" s="63">
        <v>43249</v>
      </c>
      <c r="AZ2" s="63"/>
      <c r="BA2"/>
    </row>
    <row r="3" spans="1:53" x14ac:dyDescent="0.3">
      <c r="A3" s="9" t="s">
        <v>31</v>
      </c>
      <c r="B3" t="s">
        <v>0</v>
      </c>
      <c r="C3" s="64" t="s">
        <v>344</v>
      </c>
      <c r="D3" s="1">
        <v>564</v>
      </c>
      <c r="E3" s="1">
        <v>16</v>
      </c>
      <c r="F3" s="65">
        <f t="shared" si="0"/>
        <v>35.25</v>
      </c>
      <c r="G3" s="1">
        <v>351</v>
      </c>
      <c r="H3" s="1">
        <v>15</v>
      </c>
      <c r="I3" s="66">
        <f t="shared" si="1"/>
        <v>23.4</v>
      </c>
      <c r="J3" s="1">
        <v>0</v>
      </c>
      <c r="K3" s="1">
        <v>0</v>
      </c>
      <c r="L3" s="66">
        <f t="shared" si="2"/>
        <v>0</v>
      </c>
      <c r="M3" s="1">
        <v>220</v>
      </c>
      <c r="N3" s="1">
        <v>11</v>
      </c>
      <c r="O3" s="67">
        <f t="shared" si="3"/>
        <v>20</v>
      </c>
      <c r="P3" s="1">
        <v>473</v>
      </c>
      <c r="Q3" s="1">
        <v>16</v>
      </c>
      <c r="R3" s="66">
        <f t="shared" si="4"/>
        <v>29.5625</v>
      </c>
      <c r="S3" s="1">
        <v>463</v>
      </c>
      <c r="T3" s="1">
        <v>13</v>
      </c>
      <c r="U3" s="66">
        <f t="shared" si="5"/>
        <v>35.615384615384613</v>
      </c>
      <c r="V3" s="1">
        <v>518</v>
      </c>
      <c r="W3" s="1">
        <v>13</v>
      </c>
      <c r="X3" s="66">
        <f t="shared" si="6"/>
        <v>39.846153846153847</v>
      </c>
      <c r="Y3" s="1">
        <v>542</v>
      </c>
      <c r="Z3" s="1">
        <v>12</v>
      </c>
      <c r="AA3" s="66">
        <f t="shared" si="7"/>
        <v>45.166666666666664</v>
      </c>
      <c r="AB3" s="1">
        <v>632</v>
      </c>
      <c r="AC3" s="1">
        <v>12</v>
      </c>
      <c r="AD3" s="66">
        <f t="shared" si="8"/>
        <v>52.666666666666664</v>
      </c>
      <c r="AE3" s="1">
        <v>721</v>
      </c>
      <c r="AF3" s="1">
        <v>15</v>
      </c>
      <c r="AG3" s="66">
        <f>IFERROR(AE3/AF3,0)</f>
        <v>48.06666666666667</v>
      </c>
      <c r="AH3" s="1">
        <v>800</v>
      </c>
      <c r="AI3" s="1">
        <v>17</v>
      </c>
      <c r="AJ3" s="66">
        <f t="shared" si="10"/>
        <v>47.058823529411768</v>
      </c>
      <c r="AK3" s="68">
        <v>358</v>
      </c>
      <c r="AL3" s="68">
        <v>8</v>
      </c>
      <c r="AM3" s="66">
        <f t="shared" si="11"/>
        <v>44.75</v>
      </c>
      <c r="AN3" s="66">
        <v>289</v>
      </c>
      <c r="AO3" s="66">
        <v>16</v>
      </c>
      <c r="AP3" s="66">
        <f t="shared" si="12"/>
        <v>18.0625</v>
      </c>
      <c r="AQ3" s="66">
        <v>164</v>
      </c>
      <c r="AR3" s="66">
        <v>11</v>
      </c>
      <c r="AS3" s="66">
        <f t="shared" si="13"/>
        <v>14.909090909090908</v>
      </c>
      <c r="AT3" s="66"/>
      <c r="AU3" s="66"/>
      <c r="AV3" s="66">
        <f t="shared" si="14"/>
        <v>0</v>
      </c>
      <c r="AW3" s="10">
        <v>43010</v>
      </c>
      <c r="AX3" s="10">
        <v>43137</v>
      </c>
      <c r="AY3" s="10">
        <v>43283</v>
      </c>
      <c r="AZ3" s="10"/>
      <c r="BA3"/>
    </row>
    <row r="4" spans="1:53" x14ac:dyDescent="0.3">
      <c r="A4" s="9" t="s">
        <v>31</v>
      </c>
      <c r="B4" t="s">
        <v>0</v>
      </c>
      <c r="C4" s="64" t="s">
        <v>345</v>
      </c>
      <c r="D4" s="1">
        <v>259</v>
      </c>
      <c r="E4" s="1">
        <v>16</v>
      </c>
      <c r="F4" s="65">
        <f t="shared" si="0"/>
        <v>16.1875</v>
      </c>
      <c r="G4" s="1">
        <v>150</v>
      </c>
      <c r="H4" s="1">
        <v>15</v>
      </c>
      <c r="I4" s="66">
        <f t="shared" si="1"/>
        <v>10</v>
      </c>
      <c r="J4" s="1">
        <v>0</v>
      </c>
      <c r="K4" s="1">
        <v>0</v>
      </c>
      <c r="L4" s="66">
        <f t="shared" si="2"/>
        <v>0</v>
      </c>
      <c r="M4" s="1">
        <v>256</v>
      </c>
      <c r="N4" s="1">
        <v>12</v>
      </c>
      <c r="O4" s="67">
        <f t="shared" si="3"/>
        <v>21.333333333333332</v>
      </c>
      <c r="P4" s="1">
        <v>460</v>
      </c>
      <c r="Q4" s="1">
        <v>17</v>
      </c>
      <c r="R4" s="66">
        <f t="shared" si="4"/>
        <v>27.058823529411764</v>
      </c>
      <c r="S4" s="1">
        <v>457</v>
      </c>
      <c r="T4" s="1">
        <v>14</v>
      </c>
      <c r="U4" s="66">
        <f t="shared" si="5"/>
        <v>32.642857142857146</v>
      </c>
      <c r="V4" s="1">
        <v>389</v>
      </c>
      <c r="W4" s="1">
        <v>13</v>
      </c>
      <c r="X4" s="66">
        <f t="shared" si="6"/>
        <v>29.923076923076923</v>
      </c>
      <c r="Y4" s="1">
        <v>511</v>
      </c>
      <c r="Z4" s="1">
        <v>14</v>
      </c>
      <c r="AA4" s="66">
        <f t="shared" si="7"/>
        <v>36.5</v>
      </c>
      <c r="AB4" s="1">
        <v>451</v>
      </c>
      <c r="AC4" s="1">
        <v>12</v>
      </c>
      <c r="AD4" s="66">
        <f t="shared" si="8"/>
        <v>37.583333333333336</v>
      </c>
      <c r="AE4" s="1">
        <v>490</v>
      </c>
      <c r="AF4" s="1">
        <v>13</v>
      </c>
      <c r="AG4" s="66">
        <f t="shared" ref="AG4:AG42" si="15">IFERROR(AE4/AF4,0)</f>
        <v>37.692307692307693</v>
      </c>
      <c r="AH4" s="1">
        <v>523</v>
      </c>
      <c r="AI4" s="1">
        <v>16</v>
      </c>
      <c r="AJ4" s="66">
        <f t="shared" si="10"/>
        <v>32.6875</v>
      </c>
      <c r="AK4" s="68">
        <v>296</v>
      </c>
      <c r="AL4" s="68">
        <v>9</v>
      </c>
      <c r="AM4" s="66">
        <f t="shared" si="11"/>
        <v>32.888888888888886</v>
      </c>
      <c r="AN4" s="66">
        <v>180</v>
      </c>
      <c r="AO4" s="66">
        <v>16</v>
      </c>
      <c r="AP4" s="66">
        <f t="shared" si="12"/>
        <v>11.25</v>
      </c>
      <c r="AQ4" s="66">
        <v>121</v>
      </c>
      <c r="AR4" s="66">
        <v>11</v>
      </c>
      <c r="AS4" s="66">
        <f t="shared" si="13"/>
        <v>11</v>
      </c>
      <c r="AT4" s="66"/>
      <c r="AU4" s="66"/>
      <c r="AV4" s="66">
        <f t="shared" si="14"/>
        <v>0</v>
      </c>
      <c r="AW4" s="10">
        <v>43010</v>
      </c>
      <c r="AX4" s="10">
        <v>43137</v>
      </c>
      <c r="AY4" s="10">
        <v>43283</v>
      </c>
      <c r="AZ4" s="10"/>
      <c r="BA4"/>
    </row>
    <row r="5" spans="1:53" x14ac:dyDescent="0.3">
      <c r="A5" s="9" t="s">
        <v>31</v>
      </c>
      <c r="B5" t="s">
        <v>0</v>
      </c>
      <c r="C5" s="64" t="s">
        <v>346</v>
      </c>
      <c r="D5" s="1">
        <v>473</v>
      </c>
      <c r="E5" s="1">
        <v>16</v>
      </c>
      <c r="F5" s="65">
        <f t="shared" si="0"/>
        <v>29.5625</v>
      </c>
      <c r="G5" s="1">
        <v>339</v>
      </c>
      <c r="H5" s="1">
        <v>15</v>
      </c>
      <c r="I5" s="66">
        <f t="shared" si="1"/>
        <v>22.6</v>
      </c>
      <c r="J5" s="1">
        <v>0</v>
      </c>
      <c r="K5" s="1">
        <v>0</v>
      </c>
      <c r="L5" s="66">
        <f t="shared" si="2"/>
        <v>0</v>
      </c>
      <c r="M5" s="1">
        <v>463</v>
      </c>
      <c r="N5" s="1">
        <v>12</v>
      </c>
      <c r="O5" s="67">
        <f t="shared" si="3"/>
        <v>38.583333333333336</v>
      </c>
      <c r="P5" s="1">
        <v>642</v>
      </c>
      <c r="Q5" s="1">
        <v>16</v>
      </c>
      <c r="R5" s="66">
        <f t="shared" si="4"/>
        <v>40.125</v>
      </c>
      <c r="S5" s="1">
        <v>596</v>
      </c>
      <c r="T5" s="1">
        <v>14</v>
      </c>
      <c r="U5" s="66">
        <f t="shared" si="5"/>
        <v>42.571428571428569</v>
      </c>
      <c r="V5" s="1">
        <v>552</v>
      </c>
      <c r="W5" s="1">
        <v>13</v>
      </c>
      <c r="X5" s="66">
        <f t="shared" si="6"/>
        <v>42.46153846153846</v>
      </c>
      <c r="Y5" s="1">
        <v>565</v>
      </c>
      <c r="Z5" s="1">
        <v>15</v>
      </c>
      <c r="AA5" s="66">
        <f t="shared" si="7"/>
        <v>37.666666666666664</v>
      </c>
      <c r="AB5" s="1">
        <v>483</v>
      </c>
      <c r="AC5" s="1">
        <v>13</v>
      </c>
      <c r="AD5" s="66">
        <f t="shared" si="8"/>
        <v>37.153846153846153</v>
      </c>
      <c r="AE5" s="1">
        <v>551</v>
      </c>
      <c r="AF5" s="1">
        <v>15</v>
      </c>
      <c r="AG5" s="66">
        <f t="shared" si="15"/>
        <v>36.733333333333334</v>
      </c>
      <c r="AH5" s="1">
        <v>547</v>
      </c>
      <c r="AI5" s="1">
        <v>17</v>
      </c>
      <c r="AJ5" s="66">
        <f t="shared" si="10"/>
        <v>32.176470588235297</v>
      </c>
      <c r="AK5" s="68">
        <v>370</v>
      </c>
      <c r="AL5" s="68">
        <v>10</v>
      </c>
      <c r="AM5" s="66">
        <f t="shared" si="11"/>
        <v>37</v>
      </c>
      <c r="AN5" s="66">
        <v>320</v>
      </c>
      <c r="AO5" s="66">
        <v>16</v>
      </c>
      <c r="AP5" s="66">
        <f t="shared" si="12"/>
        <v>20</v>
      </c>
      <c r="AQ5" s="66">
        <v>203</v>
      </c>
      <c r="AR5" s="66">
        <v>11</v>
      </c>
      <c r="AS5" s="66">
        <f t="shared" si="13"/>
        <v>18.454545454545453</v>
      </c>
      <c r="AT5" s="66"/>
      <c r="AU5" s="66"/>
      <c r="AV5" s="66">
        <f t="shared" si="14"/>
        <v>0</v>
      </c>
      <c r="AW5" s="10">
        <v>43010</v>
      </c>
      <c r="AX5" s="10">
        <v>43137</v>
      </c>
      <c r="AY5" s="10">
        <v>43283</v>
      </c>
      <c r="AZ5" s="10"/>
      <c r="BA5"/>
    </row>
    <row r="6" spans="1:53" x14ac:dyDescent="0.3">
      <c r="A6" s="9" t="s">
        <v>31</v>
      </c>
      <c r="B6" t="s">
        <v>0</v>
      </c>
      <c r="C6" s="64" t="s">
        <v>347</v>
      </c>
      <c r="D6" s="1">
        <v>962</v>
      </c>
      <c r="E6" s="1">
        <v>16</v>
      </c>
      <c r="F6" s="65">
        <f t="shared" si="0"/>
        <v>60.125</v>
      </c>
      <c r="G6" s="1">
        <v>627</v>
      </c>
      <c r="H6" s="1">
        <v>15</v>
      </c>
      <c r="I6" s="66">
        <f t="shared" si="1"/>
        <v>41.8</v>
      </c>
      <c r="J6" s="1">
        <v>0</v>
      </c>
      <c r="K6" s="1">
        <v>0</v>
      </c>
      <c r="L6" s="66">
        <f t="shared" si="2"/>
        <v>0</v>
      </c>
      <c r="M6" s="1">
        <v>296</v>
      </c>
      <c r="N6" s="1">
        <v>8</v>
      </c>
      <c r="O6" s="67">
        <f t="shared" si="3"/>
        <v>37</v>
      </c>
      <c r="P6" s="1">
        <v>749</v>
      </c>
      <c r="Q6" s="1">
        <v>16</v>
      </c>
      <c r="R6" s="66">
        <f t="shared" si="4"/>
        <v>46.8125</v>
      </c>
      <c r="S6" s="1">
        <v>724</v>
      </c>
      <c r="T6" s="1">
        <v>14</v>
      </c>
      <c r="U6" s="66">
        <f t="shared" si="5"/>
        <v>51.714285714285715</v>
      </c>
      <c r="V6" s="1">
        <v>631</v>
      </c>
      <c r="W6" s="1">
        <v>13</v>
      </c>
      <c r="X6" s="66">
        <f t="shared" si="6"/>
        <v>48.53846153846154</v>
      </c>
      <c r="Y6" s="1">
        <v>644</v>
      </c>
      <c r="Z6" s="1">
        <v>14</v>
      </c>
      <c r="AA6" s="66">
        <f t="shared" si="7"/>
        <v>46</v>
      </c>
      <c r="AB6" s="1">
        <v>587</v>
      </c>
      <c r="AC6" s="1">
        <v>12</v>
      </c>
      <c r="AD6" s="66">
        <f t="shared" si="8"/>
        <v>48.916666666666664</v>
      </c>
      <c r="AE6" s="1">
        <v>715</v>
      </c>
      <c r="AF6" s="1">
        <v>15</v>
      </c>
      <c r="AG6" s="66">
        <f t="shared" si="15"/>
        <v>47.666666666666664</v>
      </c>
      <c r="AH6" s="1">
        <v>797</v>
      </c>
      <c r="AI6" s="1">
        <v>17</v>
      </c>
      <c r="AJ6" s="66">
        <f t="shared" si="10"/>
        <v>46.882352941176471</v>
      </c>
      <c r="AK6" s="68">
        <v>313</v>
      </c>
      <c r="AL6" s="68">
        <v>6</v>
      </c>
      <c r="AM6" s="66">
        <f t="shared" si="11"/>
        <v>52.166666666666664</v>
      </c>
      <c r="AN6" s="66">
        <v>311</v>
      </c>
      <c r="AO6" s="66">
        <v>16</v>
      </c>
      <c r="AP6" s="66">
        <f t="shared" si="12"/>
        <v>19.4375</v>
      </c>
      <c r="AQ6" s="66">
        <v>178</v>
      </c>
      <c r="AR6" s="66">
        <v>11</v>
      </c>
      <c r="AS6" s="66">
        <f t="shared" si="13"/>
        <v>16.181818181818183</v>
      </c>
      <c r="AT6" s="66"/>
      <c r="AU6" s="66"/>
      <c r="AV6" s="66">
        <f t="shared" si="14"/>
        <v>0</v>
      </c>
      <c r="AW6" s="10">
        <v>43010</v>
      </c>
      <c r="AX6" s="10">
        <v>43137</v>
      </c>
      <c r="AY6" s="10">
        <v>43283</v>
      </c>
      <c r="AZ6" s="10"/>
      <c r="BA6"/>
    </row>
    <row r="7" spans="1:53" x14ac:dyDescent="0.3">
      <c r="A7" s="9" t="s">
        <v>31</v>
      </c>
      <c r="B7" t="s">
        <v>0</v>
      </c>
      <c r="C7" s="64" t="s">
        <v>348</v>
      </c>
      <c r="D7" s="1">
        <v>113</v>
      </c>
      <c r="E7" s="1">
        <v>16</v>
      </c>
      <c r="F7" s="65">
        <f t="shared" si="0"/>
        <v>7.0625</v>
      </c>
      <c r="G7" s="1">
        <v>120</v>
      </c>
      <c r="H7" s="1">
        <v>15</v>
      </c>
      <c r="I7" s="66">
        <f t="shared" si="1"/>
        <v>8</v>
      </c>
      <c r="J7" s="1">
        <v>0</v>
      </c>
      <c r="K7" s="1">
        <v>0</v>
      </c>
      <c r="L7" s="66">
        <f t="shared" si="2"/>
        <v>0</v>
      </c>
      <c r="M7" s="1">
        <v>213</v>
      </c>
      <c r="N7" s="1">
        <v>12</v>
      </c>
      <c r="O7" s="67">
        <f t="shared" si="3"/>
        <v>17.75</v>
      </c>
      <c r="P7" s="1">
        <v>287</v>
      </c>
      <c r="Q7" s="1">
        <v>17</v>
      </c>
      <c r="R7" s="66">
        <f t="shared" si="4"/>
        <v>16.882352941176471</v>
      </c>
      <c r="S7" s="1">
        <v>280</v>
      </c>
      <c r="T7" s="1">
        <v>14</v>
      </c>
      <c r="U7" s="66">
        <f t="shared" si="5"/>
        <v>20</v>
      </c>
      <c r="V7" s="1">
        <v>271</v>
      </c>
      <c r="W7" s="1">
        <v>13</v>
      </c>
      <c r="X7" s="66">
        <f t="shared" si="6"/>
        <v>20.846153846153847</v>
      </c>
      <c r="Y7" s="1">
        <v>311</v>
      </c>
      <c r="Z7" s="1">
        <v>14</v>
      </c>
      <c r="AA7" s="66">
        <f t="shared" si="7"/>
        <v>22.214285714285715</v>
      </c>
      <c r="AB7" s="1">
        <v>324</v>
      </c>
      <c r="AC7" s="1">
        <v>13</v>
      </c>
      <c r="AD7" s="66">
        <f t="shared" si="8"/>
        <v>24.923076923076923</v>
      </c>
      <c r="AE7" s="1">
        <v>390</v>
      </c>
      <c r="AF7" s="1">
        <v>15</v>
      </c>
      <c r="AG7" s="66">
        <f t="shared" si="15"/>
        <v>26</v>
      </c>
      <c r="AH7" s="1">
        <v>489</v>
      </c>
      <c r="AI7" s="1">
        <v>17</v>
      </c>
      <c r="AJ7" s="66">
        <f t="shared" si="10"/>
        <v>28.764705882352942</v>
      </c>
      <c r="AK7" s="68">
        <v>223</v>
      </c>
      <c r="AL7" s="68">
        <v>8</v>
      </c>
      <c r="AM7" s="66">
        <f t="shared" si="11"/>
        <v>27.875</v>
      </c>
      <c r="AN7" s="66">
        <v>129</v>
      </c>
      <c r="AO7" s="66">
        <v>16</v>
      </c>
      <c r="AP7" s="66">
        <f t="shared" si="12"/>
        <v>8.0625</v>
      </c>
      <c r="AQ7" s="66">
        <v>65</v>
      </c>
      <c r="AR7" s="66">
        <v>11</v>
      </c>
      <c r="AS7" s="66">
        <f t="shared" si="13"/>
        <v>5.9090909090909092</v>
      </c>
      <c r="AT7" s="66"/>
      <c r="AU7" s="66"/>
      <c r="AV7" s="66">
        <f t="shared" si="14"/>
        <v>0</v>
      </c>
      <c r="AW7" s="10">
        <v>43010</v>
      </c>
      <c r="AX7" s="10">
        <v>43137</v>
      </c>
      <c r="AY7" s="10">
        <v>43283</v>
      </c>
      <c r="AZ7" s="10"/>
      <c r="BA7"/>
    </row>
    <row r="8" spans="1:53" x14ac:dyDescent="0.3">
      <c r="A8" s="9" t="s">
        <v>31</v>
      </c>
      <c r="B8" t="s">
        <v>0</v>
      </c>
      <c r="C8" s="64" t="s">
        <v>349</v>
      </c>
      <c r="D8" s="1">
        <v>292</v>
      </c>
      <c r="E8" s="1">
        <v>16</v>
      </c>
      <c r="F8" s="65">
        <f t="shared" si="0"/>
        <v>18.25</v>
      </c>
      <c r="G8" s="1">
        <v>232</v>
      </c>
      <c r="H8" s="1">
        <v>15</v>
      </c>
      <c r="I8" s="66">
        <f t="shared" si="1"/>
        <v>15.466666666666667</v>
      </c>
      <c r="J8" s="1">
        <v>0</v>
      </c>
      <c r="K8" s="1">
        <v>0</v>
      </c>
      <c r="L8" s="66">
        <f t="shared" si="2"/>
        <v>0</v>
      </c>
      <c r="M8" s="1">
        <v>127</v>
      </c>
      <c r="N8" s="1">
        <v>8</v>
      </c>
      <c r="O8" s="67">
        <f t="shared" si="3"/>
        <v>15.875</v>
      </c>
      <c r="P8" s="1">
        <v>290</v>
      </c>
      <c r="Q8" s="1">
        <v>16</v>
      </c>
      <c r="R8" s="66">
        <f t="shared" si="4"/>
        <v>18.125</v>
      </c>
      <c r="S8" s="1">
        <v>325</v>
      </c>
      <c r="T8" s="1">
        <v>14</v>
      </c>
      <c r="U8" s="66">
        <f t="shared" si="5"/>
        <v>23.214285714285715</v>
      </c>
      <c r="V8" s="1">
        <v>347</v>
      </c>
      <c r="W8" s="1">
        <v>13</v>
      </c>
      <c r="X8" s="66">
        <f t="shared" si="6"/>
        <v>26.692307692307693</v>
      </c>
      <c r="Y8" s="1">
        <v>333</v>
      </c>
      <c r="Z8" s="1">
        <v>13</v>
      </c>
      <c r="AA8" s="66">
        <f t="shared" si="7"/>
        <v>25.615384615384617</v>
      </c>
      <c r="AB8" s="1">
        <v>397</v>
      </c>
      <c r="AC8" s="1">
        <v>12</v>
      </c>
      <c r="AD8" s="66">
        <f t="shared" si="8"/>
        <v>33.083333333333336</v>
      </c>
      <c r="AE8" s="1">
        <v>530</v>
      </c>
      <c r="AF8" s="1">
        <v>14</v>
      </c>
      <c r="AG8" s="66">
        <f t="shared" si="15"/>
        <v>37.857142857142854</v>
      </c>
      <c r="AH8" s="1">
        <v>562</v>
      </c>
      <c r="AI8" s="1">
        <v>17</v>
      </c>
      <c r="AJ8" s="66">
        <f t="shared" si="10"/>
        <v>33.058823529411768</v>
      </c>
      <c r="AK8" s="68">
        <v>227</v>
      </c>
      <c r="AL8" s="68">
        <v>7</v>
      </c>
      <c r="AM8" s="66">
        <f t="shared" si="11"/>
        <v>32.428571428571431</v>
      </c>
      <c r="AN8" s="66">
        <v>383</v>
      </c>
      <c r="AO8" s="66">
        <v>17</v>
      </c>
      <c r="AP8" s="66">
        <f t="shared" si="12"/>
        <v>22.529411764705884</v>
      </c>
      <c r="AQ8" s="66">
        <v>220</v>
      </c>
      <c r="AR8" s="66">
        <v>11</v>
      </c>
      <c r="AS8" s="66">
        <f t="shared" si="13"/>
        <v>20</v>
      </c>
      <c r="AT8" s="66"/>
      <c r="AU8" s="66"/>
      <c r="AV8" s="66">
        <f t="shared" si="14"/>
        <v>0</v>
      </c>
      <c r="AW8" s="10">
        <v>43010</v>
      </c>
      <c r="AX8" s="10">
        <v>43137</v>
      </c>
      <c r="AY8" s="10">
        <v>43283</v>
      </c>
      <c r="AZ8" s="10"/>
      <c r="BA8"/>
    </row>
    <row r="9" spans="1:53" x14ac:dyDescent="0.3">
      <c r="A9" s="59" t="s">
        <v>31</v>
      </c>
      <c r="B9" s="25" t="s">
        <v>40</v>
      </c>
      <c r="C9" s="70" t="s">
        <v>58</v>
      </c>
      <c r="D9" s="69">
        <v>0</v>
      </c>
      <c r="E9" s="69">
        <v>0</v>
      </c>
      <c r="F9" s="60">
        <f t="shared" si="0"/>
        <v>0</v>
      </c>
      <c r="G9" s="69">
        <v>16</v>
      </c>
      <c r="H9" s="69">
        <v>5</v>
      </c>
      <c r="I9" s="61">
        <f t="shared" si="1"/>
        <v>3.2</v>
      </c>
      <c r="J9" s="69">
        <v>1217</v>
      </c>
      <c r="K9" s="69">
        <v>14</v>
      </c>
      <c r="L9" s="61">
        <f t="shared" si="2"/>
        <v>86.928571428571431</v>
      </c>
      <c r="M9" s="69">
        <v>1556</v>
      </c>
      <c r="N9" s="69">
        <v>15</v>
      </c>
      <c r="O9" s="61">
        <f t="shared" si="3"/>
        <v>103.73333333333333</v>
      </c>
      <c r="P9" s="69">
        <v>1873</v>
      </c>
      <c r="Q9" s="69">
        <v>18</v>
      </c>
      <c r="R9" s="61">
        <f t="shared" si="4"/>
        <v>104.05555555555556</v>
      </c>
      <c r="S9" s="69">
        <v>1377</v>
      </c>
      <c r="T9" s="69">
        <v>13</v>
      </c>
      <c r="U9" s="61">
        <f t="shared" si="5"/>
        <v>105.92307692307692</v>
      </c>
      <c r="V9" s="69">
        <v>1167</v>
      </c>
      <c r="W9" s="69">
        <v>12</v>
      </c>
      <c r="X9" s="61">
        <f t="shared" si="6"/>
        <v>97.25</v>
      </c>
      <c r="Y9" s="69">
        <v>1189</v>
      </c>
      <c r="Z9" s="69">
        <v>16</v>
      </c>
      <c r="AA9" s="61">
        <f t="shared" si="7"/>
        <v>74.3125</v>
      </c>
      <c r="AB9" s="69">
        <v>1143</v>
      </c>
      <c r="AC9" s="69">
        <v>16</v>
      </c>
      <c r="AD9" s="61">
        <f t="shared" si="8"/>
        <v>71.4375</v>
      </c>
      <c r="AE9" s="69">
        <v>1043</v>
      </c>
      <c r="AF9" s="69">
        <v>14</v>
      </c>
      <c r="AG9" s="61">
        <f t="shared" si="15"/>
        <v>74.5</v>
      </c>
      <c r="AH9" s="69">
        <v>984</v>
      </c>
      <c r="AI9" s="69">
        <v>15</v>
      </c>
      <c r="AJ9" s="61">
        <f t="shared" si="10"/>
        <v>65.599999999999994</v>
      </c>
      <c r="AK9" s="62">
        <v>788</v>
      </c>
      <c r="AL9" s="62">
        <v>8</v>
      </c>
      <c r="AM9" s="61">
        <f t="shared" si="11"/>
        <v>98.5</v>
      </c>
      <c r="AN9" s="86"/>
      <c r="AO9" s="86"/>
      <c r="AP9" s="61">
        <f t="shared" si="12"/>
        <v>0</v>
      </c>
      <c r="AQ9" s="86"/>
      <c r="AR9" s="86"/>
      <c r="AS9" s="61">
        <f t="shared" si="13"/>
        <v>0</v>
      </c>
      <c r="AT9" s="61"/>
      <c r="AU9" s="61"/>
      <c r="AV9" s="61">
        <f t="shared" si="14"/>
        <v>0</v>
      </c>
      <c r="AW9" s="71">
        <v>43021</v>
      </c>
      <c r="AX9" s="71">
        <v>43131</v>
      </c>
      <c r="AY9" s="71">
        <v>43255</v>
      </c>
      <c r="AZ9" s="71"/>
      <c r="BA9"/>
    </row>
    <row r="10" spans="1:53" x14ac:dyDescent="0.3">
      <c r="A10" s="9" t="s">
        <v>31</v>
      </c>
      <c r="B10" s="4" t="s">
        <v>40</v>
      </c>
      <c r="C10" s="64" t="s">
        <v>57</v>
      </c>
      <c r="D10" s="72">
        <v>0</v>
      </c>
      <c r="E10" s="72">
        <v>0</v>
      </c>
      <c r="F10" s="65">
        <f t="shared" si="0"/>
        <v>0</v>
      </c>
      <c r="G10" s="1">
        <v>267</v>
      </c>
      <c r="H10" s="1">
        <v>5</v>
      </c>
      <c r="I10" s="66">
        <f t="shared" si="1"/>
        <v>53.4</v>
      </c>
      <c r="J10" s="72">
        <v>2325</v>
      </c>
      <c r="K10" s="72">
        <v>14</v>
      </c>
      <c r="L10" s="66">
        <f t="shared" si="2"/>
        <v>166.07142857142858</v>
      </c>
      <c r="M10" s="72">
        <v>3752</v>
      </c>
      <c r="N10" s="72">
        <v>17</v>
      </c>
      <c r="O10" s="66">
        <f t="shared" si="3"/>
        <v>220.70588235294119</v>
      </c>
      <c r="P10" s="72">
        <v>3968</v>
      </c>
      <c r="Q10" s="72">
        <v>18</v>
      </c>
      <c r="R10" s="66">
        <f t="shared" si="4"/>
        <v>220.44444444444446</v>
      </c>
      <c r="S10" s="72">
        <v>3391</v>
      </c>
      <c r="T10" s="72">
        <v>15</v>
      </c>
      <c r="U10" s="66">
        <f t="shared" si="5"/>
        <v>226.06666666666666</v>
      </c>
      <c r="V10" s="72">
        <v>2852</v>
      </c>
      <c r="W10" s="72">
        <v>13</v>
      </c>
      <c r="X10" s="66">
        <f t="shared" si="6"/>
        <v>219.38461538461539</v>
      </c>
      <c r="Y10" s="72">
        <v>3245</v>
      </c>
      <c r="Z10" s="72">
        <v>15</v>
      </c>
      <c r="AA10" s="66">
        <f t="shared" si="7"/>
        <v>216.33333333333334</v>
      </c>
      <c r="AB10" s="72">
        <v>3716</v>
      </c>
      <c r="AC10" s="72">
        <v>17</v>
      </c>
      <c r="AD10" s="66">
        <f t="shared" si="8"/>
        <v>218.58823529411765</v>
      </c>
      <c r="AE10" s="72">
        <v>3091</v>
      </c>
      <c r="AF10" s="72">
        <v>14</v>
      </c>
      <c r="AG10" s="66">
        <f t="shared" si="15"/>
        <v>220.78571428571428</v>
      </c>
      <c r="AH10" s="72">
        <v>3987</v>
      </c>
      <c r="AI10" s="72">
        <v>18</v>
      </c>
      <c r="AJ10" s="66">
        <f t="shared" si="10"/>
        <v>221.5</v>
      </c>
      <c r="AK10" s="68">
        <v>1752</v>
      </c>
      <c r="AL10" s="68">
        <v>8</v>
      </c>
      <c r="AM10" s="66">
        <f t="shared" si="11"/>
        <v>219</v>
      </c>
      <c r="AN10" s="66">
        <v>324</v>
      </c>
      <c r="AO10" s="66">
        <v>10</v>
      </c>
      <c r="AP10" s="66">
        <f t="shared" si="12"/>
        <v>32.4</v>
      </c>
      <c r="AQ10" s="86"/>
      <c r="AR10" s="86"/>
      <c r="AS10" s="66">
        <f t="shared" si="13"/>
        <v>0</v>
      </c>
      <c r="AT10" s="66"/>
      <c r="AU10" s="66"/>
      <c r="AV10" s="66">
        <f t="shared" si="14"/>
        <v>0</v>
      </c>
      <c r="AW10" s="10">
        <v>43019</v>
      </c>
      <c r="AX10" s="10">
        <v>43131</v>
      </c>
      <c r="AY10" s="10">
        <v>43255</v>
      </c>
      <c r="AZ10" s="10"/>
      <c r="BA10"/>
    </row>
    <row r="11" spans="1:53" x14ac:dyDescent="0.3">
      <c r="A11" s="59" t="s">
        <v>31</v>
      </c>
      <c r="B11" s="25" t="s">
        <v>40</v>
      </c>
      <c r="C11" s="70" t="s">
        <v>59</v>
      </c>
      <c r="D11" s="69">
        <v>113</v>
      </c>
      <c r="E11" s="69">
        <v>16</v>
      </c>
      <c r="F11" s="60">
        <f t="shared" si="0"/>
        <v>7.0625</v>
      </c>
      <c r="G11" s="21">
        <v>118</v>
      </c>
      <c r="H11" s="21">
        <v>10</v>
      </c>
      <c r="I11" s="61">
        <f t="shared" si="1"/>
        <v>11.8</v>
      </c>
      <c r="J11" s="69">
        <v>1246</v>
      </c>
      <c r="K11" s="69">
        <v>14</v>
      </c>
      <c r="L11" s="61">
        <f t="shared" si="2"/>
        <v>89</v>
      </c>
      <c r="M11" s="69">
        <v>1562</v>
      </c>
      <c r="N11" s="69">
        <v>17</v>
      </c>
      <c r="O11" s="61">
        <f t="shared" si="3"/>
        <v>91.882352941176464</v>
      </c>
      <c r="P11" s="69">
        <v>1596</v>
      </c>
      <c r="Q11" s="69">
        <v>18</v>
      </c>
      <c r="R11" s="61">
        <f t="shared" si="4"/>
        <v>88.666666666666671</v>
      </c>
      <c r="S11" s="69">
        <v>1398</v>
      </c>
      <c r="T11" s="69">
        <v>15</v>
      </c>
      <c r="U11" s="61">
        <f t="shared" si="5"/>
        <v>93.2</v>
      </c>
      <c r="V11" s="69">
        <v>1124</v>
      </c>
      <c r="W11" s="69">
        <v>13</v>
      </c>
      <c r="X11" s="61">
        <f t="shared" si="6"/>
        <v>86.461538461538467</v>
      </c>
      <c r="Y11" s="69">
        <v>1293</v>
      </c>
      <c r="Z11" s="69">
        <v>15</v>
      </c>
      <c r="AA11" s="61">
        <f t="shared" si="7"/>
        <v>86.2</v>
      </c>
      <c r="AB11" s="69">
        <v>1409</v>
      </c>
      <c r="AC11" s="69">
        <v>17</v>
      </c>
      <c r="AD11" s="61">
        <f t="shared" si="8"/>
        <v>82.882352941176464</v>
      </c>
      <c r="AE11" s="69">
        <v>1307</v>
      </c>
      <c r="AF11" s="69">
        <v>15</v>
      </c>
      <c r="AG11" s="61">
        <f t="shared" si="15"/>
        <v>87.13333333333334</v>
      </c>
      <c r="AH11" s="69">
        <v>1531</v>
      </c>
      <c r="AI11" s="69">
        <v>18</v>
      </c>
      <c r="AJ11" s="61">
        <f t="shared" si="10"/>
        <v>85.055555555555557</v>
      </c>
      <c r="AK11" s="62">
        <v>709</v>
      </c>
      <c r="AL11" s="62">
        <v>11</v>
      </c>
      <c r="AM11" s="61">
        <f t="shared" si="11"/>
        <v>64.454545454545453</v>
      </c>
      <c r="AN11" s="61">
        <v>196</v>
      </c>
      <c r="AO11" s="61">
        <v>11</v>
      </c>
      <c r="AP11" s="61">
        <f t="shared" si="12"/>
        <v>17.818181818181817</v>
      </c>
      <c r="AQ11" s="86"/>
      <c r="AR11" s="86"/>
      <c r="AS11" s="61">
        <f t="shared" si="13"/>
        <v>0</v>
      </c>
      <c r="AT11" s="61"/>
      <c r="AU11" s="61"/>
      <c r="AV11" s="61">
        <f t="shared" si="14"/>
        <v>0</v>
      </c>
      <c r="AW11" s="71">
        <v>43020</v>
      </c>
      <c r="AX11" s="71">
        <v>43131</v>
      </c>
      <c r="AY11" s="71">
        <v>43255</v>
      </c>
      <c r="AZ11" s="71"/>
      <c r="BA11"/>
    </row>
    <row r="12" spans="1:53" x14ac:dyDescent="0.3">
      <c r="A12" s="9" t="s">
        <v>31</v>
      </c>
      <c r="B12" t="s">
        <v>24</v>
      </c>
      <c r="C12" s="64" t="s">
        <v>350</v>
      </c>
      <c r="D12" s="1">
        <v>471</v>
      </c>
      <c r="E12" s="1">
        <v>17</v>
      </c>
      <c r="F12" s="65">
        <f t="shared" si="0"/>
        <v>27.705882352941178</v>
      </c>
      <c r="G12" s="1">
        <v>0</v>
      </c>
      <c r="H12" s="1">
        <v>0</v>
      </c>
      <c r="I12" s="66">
        <f t="shared" si="1"/>
        <v>0</v>
      </c>
      <c r="J12" s="1">
        <v>0</v>
      </c>
      <c r="K12" s="1">
        <v>0</v>
      </c>
      <c r="L12" s="66">
        <f t="shared" si="2"/>
        <v>0</v>
      </c>
      <c r="M12" s="1">
        <v>1257</v>
      </c>
      <c r="N12" s="1">
        <v>15</v>
      </c>
      <c r="O12" s="66">
        <f t="shared" si="3"/>
        <v>83.8</v>
      </c>
      <c r="P12" s="1">
        <v>864</v>
      </c>
      <c r="Q12" s="1">
        <v>11</v>
      </c>
      <c r="R12" s="66">
        <f t="shared" si="4"/>
        <v>78.545454545454547</v>
      </c>
      <c r="S12" s="1">
        <v>769</v>
      </c>
      <c r="T12" s="1">
        <v>10</v>
      </c>
      <c r="U12" s="66">
        <f t="shared" si="5"/>
        <v>76.900000000000006</v>
      </c>
      <c r="V12" s="1">
        <v>866</v>
      </c>
      <c r="W12" s="1">
        <v>12</v>
      </c>
      <c r="X12" s="66">
        <f t="shared" si="6"/>
        <v>72.166666666666671</v>
      </c>
      <c r="Y12" s="1">
        <v>838</v>
      </c>
      <c r="Z12" s="1">
        <v>12</v>
      </c>
      <c r="AA12" s="66">
        <f t="shared" si="7"/>
        <v>69.833333333333329</v>
      </c>
      <c r="AB12" s="1">
        <v>461</v>
      </c>
      <c r="AC12" s="1">
        <v>7</v>
      </c>
      <c r="AD12" s="66">
        <f t="shared" si="8"/>
        <v>65.857142857142861</v>
      </c>
      <c r="AE12" s="1">
        <v>1106</v>
      </c>
      <c r="AF12" s="1">
        <v>13</v>
      </c>
      <c r="AG12" s="66">
        <f t="shared" si="15"/>
        <v>85.07692307692308</v>
      </c>
      <c r="AH12" s="1">
        <v>1225</v>
      </c>
      <c r="AI12" s="1">
        <v>15</v>
      </c>
      <c r="AJ12" s="66">
        <f t="shared" si="10"/>
        <v>81.666666666666671</v>
      </c>
      <c r="AK12" s="68">
        <v>241</v>
      </c>
      <c r="AL12" s="68">
        <v>3</v>
      </c>
      <c r="AM12" s="66">
        <f t="shared" si="11"/>
        <v>80.333333333333329</v>
      </c>
      <c r="AN12" s="66">
        <v>1132</v>
      </c>
      <c r="AO12" s="66">
        <v>19</v>
      </c>
      <c r="AP12" s="66">
        <f t="shared" si="12"/>
        <v>59.578947368421055</v>
      </c>
      <c r="AQ12" s="86"/>
      <c r="AR12" s="86"/>
      <c r="AS12" s="66">
        <f t="shared" si="13"/>
        <v>0</v>
      </c>
      <c r="AT12" s="66"/>
      <c r="AU12" s="66"/>
      <c r="AV12" s="66">
        <f t="shared" si="14"/>
        <v>0</v>
      </c>
      <c r="AW12" s="10">
        <v>43010</v>
      </c>
      <c r="AX12" s="10">
        <v>43132</v>
      </c>
      <c r="AY12" s="10">
        <v>43266</v>
      </c>
      <c r="AZ12" s="10"/>
      <c r="BA12"/>
    </row>
    <row r="13" spans="1:53" x14ac:dyDescent="0.3">
      <c r="A13" s="9" t="s">
        <v>31</v>
      </c>
      <c r="B13" t="s">
        <v>24</v>
      </c>
      <c r="C13" s="64" t="s">
        <v>351</v>
      </c>
      <c r="D13" s="1">
        <v>1144</v>
      </c>
      <c r="E13" s="1">
        <v>17</v>
      </c>
      <c r="F13" s="65">
        <f t="shared" si="0"/>
        <v>67.294117647058826</v>
      </c>
      <c r="G13" s="1">
        <v>0</v>
      </c>
      <c r="H13" s="1">
        <v>0</v>
      </c>
      <c r="I13" s="66">
        <f t="shared" si="1"/>
        <v>0</v>
      </c>
      <c r="J13" s="1">
        <v>0</v>
      </c>
      <c r="K13" s="1">
        <v>0</v>
      </c>
      <c r="L13" s="66">
        <f t="shared" si="2"/>
        <v>0</v>
      </c>
      <c r="M13" s="1">
        <v>1241</v>
      </c>
      <c r="N13" s="1">
        <v>15</v>
      </c>
      <c r="O13" s="66">
        <f t="shared" si="3"/>
        <v>82.733333333333334</v>
      </c>
      <c r="P13" s="1">
        <v>1053</v>
      </c>
      <c r="Q13" s="1">
        <v>13</v>
      </c>
      <c r="R13" s="66">
        <f t="shared" si="4"/>
        <v>81</v>
      </c>
      <c r="S13" s="1">
        <v>582</v>
      </c>
      <c r="T13" s="1">
        <v>8</v>
      </c>
      <c r="U13" s="66">
        <f t="shared" si="5"/>
        <v>72.75</v>
      </c>
      <c r="V13" s="1">
        <v>701</v>
      </c>
      <c r="W13" s="1">
        <v>10</v>
      </c>
      <c r="X13" s="66">
        <f t="shared" si="6"/>
        <v>70.099999999999994</v>
      </c>
      <c r="Y13" s="1">
        <v>875</v>
      </c>
      <c r="Z13" s="1">
        <v>13</v>
      </c>
      <c r="AA13" s="66">
        <f t="shared" si="7"/>
        <v>67.307692307692307</v>
      </c>
      <c r="AB13" s="1">
        <v>524</v>
      </c>
      <c r="AC13" s="1">
        <v>7</v>
      </c>
      <c r="AD13" s="66">
        <f t="shared" si="8"/>
        <v>74.857142857142861</v>
      </c>
      <c r="AE13" s="1">
        <v>879</v>
      </c>
      <c r="AF13" s="1">
        <v>11</v>
      </c>
      <c r="AG13" s="66">
        <f t="shared" si="15"/>
        <v>79.909090909090907</v>
      </c>
      <c r="AH13" s="1">
        <v>1112</v>
      </c>
      <c r="AI13" s="1">
        <v>15</v>
      </c>
      <c r="AJ13" s="66">
        <f t="shared" si="10"/>
        <v>74.13333333333334</v>
      </c>
      <c r="AK13" s="68">
        <v>137</v>
      </c>
      <c r="AL13" s="68">
        <v>2</v>
      </c>
      <c r="AM13" s="66">
        <f t="shared" si="11"/>
        <v>68.5</v>
      </c>
      <c r="AN13" s="66">
        <v>1171</v>
      </c>
      <c r="AO13" s="66">
        <v>19</v>
      </c>
      <c r="AP13" s="66">
        <f t="shared" si="12"/>
        <v>61.631578947368418</v>
      </c>
      <c r="AQ13" s="86"/>
      <c r="AR13" s="86"/>
      <c r="AS13" s="66">
        <f t="shared" si="13"/>
        <v>0</v>
      </c>
      <c r="AT13" s="66"/>
      <c r="AU13" s="66"/>
      <c r="AV13" s="66">
        <f t="shared" si="14"/>
        <v>0</v>
      </c>
      <c r="AW13" s="10">
        <v>43010</v>
      </c>
      <c r="AX13" s="10">
        <v>43132</v>
      </c>
      <c r="AY13" s="10">
        <v>43266</v>
      </c>
      <c r="AZ13" s="10"/>
      <c r="BA13"/>
    </row>
    <row r="14" spans="1:53" x14ac:dyDescent="0.3">
      <c r="A14" s="9" t="s">
        <v>31</v>
      </c>
      <c r="B14" t="s">
        <v>24</v>
      </c>
      <c r="C14" s="64" t="s">
        <v>352</v>
      </c>
      <c r="D14" s="1">
        <v>1014</v>
      </c>
      <c r="E14" s="1">
        <v>17</v>
      </c>
      <c r="F14" s="65">
        <f t="shared" si="0"/>
        <v>59.647058823529413</v>
      </c>
      <c r="G14" s="1">
        <v>0</v>
      </c>
      <c r="H14" s="1">
        <v>0</v>
      </c>
      <c r="I14" s="66">
        <f t="shared" si="1"/>
        <v>0</v>
      </c>
      <c r="J14" s="1">
        <v>0</v>
      </c>
      <c r="K14" s="1">
        <v>0</v>
      </c>
      <c r="L14" s="66">
        <f t="shared" si="2"/>
        <v>0</v>
      </c>
      <c r="M14" s="1">
        <v>831</v>
      </c>
      <c r="N14" s="1">
        <v>13</v>
      </c>
      <c r="O14" s="66">
        <f t="shared" si="3"/>
        <v>63.92307692307692</v>
      </c>
      <c r="P14" s="1">
        <v>865</v>
      </c>
      <c r="Q14" s="1">
        <v>13</v>
      </c>
      <c r="R14" s="66">
        <f t="shared" si="4"/>
        <v>66.538461538461533</v>
      </c>
      <c r="S14" s="1">
        <v>622</v>
      </c>
      <c r="T14" s="1">
        <v>10</v>
      </c>
      <c r="U14" s="66">
        <f t="shared" si="5"/>
        <v>62.2</v>
      </c>
      <c r="V14" s="1">
        <v>645</v>
      </c>
      <c r="W14" s="1">
        <v>11</v>
      </c>
      <c r="X14" s="66">
        <f t="shared" si="6"/>
        <v>58.636363636363633</v>
      </c>
      <c r="Y14" s="1">
        <v>709</v>
      </c>
      <c r="Z14" s="1">
        <v>11</v>
      </c>
      <c r="AA14" s="66">
        <f t="shared" si="7"/>
        <v>64.454545454545453</v>
      </c>
      <c r="AB14" s="1">
        <v>461</v>
      </c>
      <c r="AC14" s="1">
        <v>7</v>
      </c>
      <c r="AD14" s="66">
        <f t="shared" si="8"/>
        <v>65.857142857142861</v>
      </c>
      <c r="AE14" s="1">
        <v>827</v>
      </c>
      <c r="AF14" s="1">
        <v>13</v>
      </c>
      <c r="AG14" s="66">
        <f t="shared" si="15"/>
        <v>63.615384615384613</v>
      </c>
      <c r="AH14" s="1">
        <v>863</v>
      </c>
      <c r="AI14" s="1">
        <v>14</v>
      </c>
      <c r="AJ14" s="66">
        <f t="shared" si="10"/>
        <v>61.642857142857146</v>
      </c>
      <c r="AK14" s="68">
        <v>192</v>
      </c>
      <c r="AL14" s="68">
        <v>3</v>
      </c>
      <c r="AM14" s="66">
        <f t="shared" si="11"/>
        <v>64</v>
      </c>
      <c r="AN14" s="66">
        <v>1205</v>
      </c>
      <c r="AO14" s="66">
        <v>20</v>
      </c>
      <c r="AP14" s="66">
        <f t="shared" si="12"/>
        <v>60.25</v>
      </c>
      <c r="AQ14" s="86"/>
      <c r="AR14" s="86"/>
      <c r="AS14" s="66">
        <f t="shared" si="13"/>
        <v>0</v>
      </c>
      <c r="AT14" s="66"/>
      <c r="AU14" s="66"/>
      <c r="AV14" s="66">
        <f t="shared" si="14"/>
        <v>0</v>
      </c>
      <c r="AW14" s="10">
        <v>43010</v>
      </c>
      <c r="AX14" s="10">
        <v>43132</v>
      </c>
      <c r="AY14" s="10">
        <v>43266</v>
      </c>
      <c r="AZ14" s="10"/>
      <c r="BA14"/>
    </row>
    <row r="15" spans="1:53" x14ac:dyDescent="0.3">
      <c r="A15" s="58" t="s">
        <v>31</v>
      </c>
      <c r="B15" s="70" t="s">
        <v>39</v>
      </c>
      <c r="C15" s="70" t="s">
        <v>52</v>
      </c>
      <c r="D15" s="21">
        <v>422</v>
      </c>
      <c r="E15" s="21">
        <v>18</v>
      </c>
      <c r="F15" s="60">
        <f t="shared" si="0"/>
        <v>23.444444444444443</v>
      </c>
      <c r="G15" s="21">
        <v>192</v>
      </c>
      <c r="H15" s="21">
        <v>13</v>
      </c>
      <c r="I15" s="61">
        <f t="shared" si="1"/>
        <v>14.76923076923077</v>
      </c>
      <c r="J15" s="21">
        <v>53</v>
      </c>
      <c r="K15" s="21">
        <v>7</v>
      </c>
      <c r="L15" s="61">
        <f t="shared" si="2"/>
        <v>7.5714285714285712</v>
      </c>
      <c r="M15" s="21">
        <v>577</v>
      </c>
      <c r="N15" s="21">
        <v>7</v>
      </c>
      <c r="O15" s="61">
        <f t="shared" si="3"/>
        <v>82.428571428571431</v>
      </c>
      <c r="P15" s="21">
        <v>1943</v>
      </c>
      <c r="Q15" s="21">
        <v>15</v>
      </c>
      <c r="R15" s="61">
        <f t="shared" si="4"/>
        <v>129.53333333333333</v>
      </c>
      <c r="S15" s="21">
        <v>1672</v>
      </c>
      <c r="T15" s="21">
        <v>14</v>
      </c>
      <c r="U15" s="61">
        <f t="shared" si="5"/>
        <v>119.42857142857143</v>
      </c>
      <c r="V15" s="21">
        <v>1298</v>
      </c>
      <c r="W15" s="21">
        <v>12</v>
      </c>
      <c r="X15" s="61">
        <f t="shared" si="6"/>
        <v>108.16666666666667</v>
      </c>
      <c r="Y15" s="21">
        <v>598</v>
      </c>
      <c r="Z15" s="21">
        <v>10</v>
      </c>
      <c r="AA15" s="61">
        <f t="shared" si="7"/>
        <v>59.8</v>
      </c>
      <c r="AB15" s="21">
        <v>1529</v>
      </c>
      <c r="AC15" s="21">
        <v>12</v>
      </c>
      <c r="AD15" s="61">
        <f t="shared" si="8"/>
        <v>127.41666666666667</v>
      </c>
      <c r="AE15" s="21">
        <v>1640</v>
      </c>
      <c r="AF15" s="21">
        <v>13</v>
      </c>
      <c r="AG15" s="61">
        <f t="shared" si="15"/>
        <v>126.15384615384616</v>
      </c>
      <c r="AH15" s="21">
        <v>1918</v>
      </c>
      <c r="AI15" s="21">
        <v>16</v>
      </c>
      <c r="AJ15" s="61">
        <f t="shared" si="10"/>
        <v>119.875</v>
      </c>
      <c r="AK15" s="62">
        <v>733</v>
      </c>
      <c r="AL15" s="62">
        <v>14</v>
      </c>
      <c r="AM15" s="61">
        <f t="shared" si="11"/>
        <v>52.357142857142854</v>
      </c>
      <c r="AN15" s="86"/>
      <c r="AO15" s="86"/>
      <c r="AP15" s="61">
        <f t="shared" si="12"/>
        <v>0</v>
      </c>
      <c r="AQ15" s="86"/>
      <c r="AR15" s="86"/>
      <c r="AS15" s="61">
        <f t="shared" si="13"/>
        <v>0</v>
      </c>
      <c r="AT15" s="61"/>
      <c r="AU15" s="61"/>
      <c r="AV15" s="61">
        <f t="shared" si="14"/>
        <v>0</v>
      </c>
      <c r="AW15" s="63">
        <v>43055</v>
      </c>
      <c r="AX15" s="63">
        <v>43132</v>
      </c>
      <c r="AY15" s="63">
        <v>43244</v>
      </c>
      <c r="AZ15" s="63"/>
      <c r="BA15"/>
    </row>
    <row r="16" spans="1:53" x14ac:dyDescent="0.3">
      <c r="A16" s="9" t="s">
        <v>31</v>
      </c>
      <c r="B16" s="4" t="s">
        <v>7</v>
      </c>
      <c r="C16" s="4" t="s">
        <v>53</v>
      </c>
      <c r="D16" s="73">
        <v>60</v>
      </c>
      <c r="E16" s="73">
        <v>15</v>
      </c>
      <c r="F16" s="65">
        <f t="shared" si="0"/>
        <v>4</v>
      </c>
      <c r="G16" s="73">
        <v>12</v>
      </c>
      <c r="H16" s="73">
        <v>3</v>
      </c>
      <c r="I16" s="66">
        <f t="shared" si="1"/>
        <v>4</v>
      </c>
      <c r="J16" s="73">
        <v>0</v>
      </c>
      <c r="K16" s="73">
        <v>0</v>
      </c>
      <c r="L16" s="66">
        <f t="shared" si="2"/>
        <v>0</v>
      </c>
      <c r="M16" s="73">
        <v>891</v>
      </c>
      <c r="N16" s="73">
        <v>15</v>
      </c>
      <c r="O16" s="66">
        <f t="shared" si="3"/>
        <v>59.4</v>
      </c>
      <c r="P16" s="73">
        <v>1041</v>
      </c>
      <c r="Q16" s="73">
        <v>22</v>
      </c>
      <c r="R16" s="66">
        <f t="shared" si="4"/>
        <v>47.31818181818182</v>
      </c>
      <c r="S16" s="73">
        <v>775</v>
      </c>
      <c r="T16" s="73">
        <v>15</v>
      </c>
      <c r="U16" s="66">
        <f t="shared" si="5"/>
        <v>51.666666666666664</v>
      </c>
      <c r="V16" s="73">
        <v>754</v>
      </c>
      <c r="W16" s="73">
        <v>15</v>
      </c>
      <c r="X16" s="66">
        <f t="shared" si="6"/>
        <v>50.266666666666666</v>
      </c>
      <c r="Y16" s="73">
        <v>957</v>
      </c>
      <c r="Z16" s="73">
        <v>17</v>
      </c>
      <c r="AA16" s="66">
        <f t="shared" si="7"/>
        <v>56.294117647058826</v>
      </c>
      <c r="AB16" s="73">
        <v>965</v>
      </c>
      <c r="AC16" s="73">
        <v>17</v>
      </c>
      <c r="AD16" s="66">
        <f t="shared" si="8"/>
        <v>56.764705882352942</v>
      </c>
      <c r="AE16" s="73">
        <v>916</v>
      </c>
      <c r="AF16" s="73">
        <v>17</v>
      </c>
      <c r="AG16" s="66">
        <f t="shared" si="15"/>
        <v>53.882352941176471</v>
      </c>
      <c r="AH16" s="73">
        <v>1098</v>
      </c>
      <c r="AI16" s="73">
        <v>19</v>
      </c>
      <c r="AJ16" s="66">
        <f t="shared" si="10"/>
        <v>57.789473684210527</v>
      </c>
      <c r="AK16" s="68">
        <v>481</v>
      </c>
      <c r="AL16" s="68">
        <v>9</v>
      </c>
      <c r="AM16" s="66">
        <f t="shared" si="11"/>
        <v>53.444444444444443</v>
      </c>
      <c r="AN16" s="86"/>
      <c r="AO16" s="86"/>
      <c r="AP16" s="66">
        <f t="shared" si="12"/>
        <v>0</v>
      </c>
      <c r="AQ16" s="86"/>
      <c r="AR16" s="86"/>
      <c r="AS16" s="66">
        <f t="shared" si="13"/>
        <v>0</v>
      </c>
      <c r="AT16" s="66"/>
      <c r="AU16" s="66"/>
      <c r="AV16" s="66">
        <f t="shared" si="14"/>
        <v>0</v>
      </c>
      <c r="AW16" s="74">
        <v>43035</v>
      </c>
      <c r="AX16" s="74">
        <v>43132</v>
      </c>
      <c r="AY16" s="87"/>
      <c r="AZ16" s="74"/>
      <c r="BA16" t="s">
        <v>403</v>
      </c>
    </row>
    <row r="17" spans="1:53" x14ac:dyDescent="0.3">
      <c r="A17" s="59" t="s">
        <v>31</v>
      </c>
      <c r="B17" s="24" t="s">
        <v>7</v>
      </c>
      <c r="C17" s="70" t="s">
        <v>353</v>
      </c>
      <c r="D17" s="21">
        <v>501</v>
      </c>
      <c r="E17" s="21">
        <v>15</v>
      </c>
      <c r="F17" s="60">
        <f t="shared" si="0"/>
        <v>33.4</v>
      </c>
      <c r="G17" s="21">
        <v>333</v>
      </c>
      <c r="H17" s="21">
        <v>12</v>
      </c>
      <c r="I17" s="61">
        <f t="shared" si="1"/>
        <v>27.75</v>
      </c>
      <c r="J17" s="21">
        <v>697</v>
      </c>
      <c r="K17" s="21">
        <v>15</v>
      </c>
      <c r="L17" s="61">
        <f t="shared" si="2"/>
        <v>46.466666666666669</v>
      </c>
      <c r="M17" s="21">
        <v>1079</v>
      </c>
      <c r="N17" s="21">
        <v>20</v>
      </c>
      <c r="O17" s="61">
        <f t="shared" si="3"/>
        <v>53.95</v>
      </c>
      <c r="P17" s="21">
        <v>1038</v>
      </c>
      <c r="Q17" s="21">
        <v>19</v>
      </c>
      <c r="R17" s="61">
        <f t="shared" si="4"/>
        <v>54.631578947368418</v>
      </c>
      <c r="S17" s="21">
        <v>877</v>
      </c>
      <c r="T17" s="21">
        <v>16</v>
      </c>
      <c r="U17" s="61">
        <f t="shared" si="5"/>
        <v>54.8125</v>
      </c>
      <c r="V17" s="21">
        <v>752</v>
      </c>
      <c r="W17" s="21">
        <v>15</v>
      </c>
      <c r="X17" s="61">
        <f t="shared" si="6"/>
        <v>50.133333333333333</v>
      </c>
      <c r="Y17" s="21">
        <v>1010</v>
      </c>
      <c r="Z17" s="21">
        <v>17</v>
      </c>
      <c r="AA17" s="61">
        <f t="shared" si="7"/>
        <v>59.411764705882355</v>
      </c>
      <c r="AB17" s="21">
        <v>1787</v>
      </c>
      <c r="AC17" s="21">
        <v>17</v>
      </c>
      <c r="AD17" s="61">
        <f t="shared" si="8"/>
        <v>105.11764705882354</v>
      </c>
      <c r="AE17" s="21">
        <v>1286</v>
      </c>
      <c r="AF17" s="21">
        <v>21</v>
      </c>
      <c r="AG17" s="61">
        <f t="shared" si="15"/>
        <v>61.238095238095241</v>
      </c>
      <c r="AH17" s="21">
        <v>1483</v>
      </c>
      <c r="AI17" s="21">
        <v>20</v>
      </c>
      <c r="AJ17" s="61">
        <f t="shared" si="10"/>
        <v>74.150000000000006</v>
      </c>
      <c r="AK17" s="62">
        <v>2819</v>
      </c>
      <c r="AL17" s="62">
        <v>23</v>
      </c>
      <c r="AM17" s="61">
        <f t="shared" si="11"/>
        <v>122.56521739130434</v>
      </c>
      <c r="AN17" s="61">
        <v>79</v>
      </c>
      <c r="AO17" s="61">
        <v>12</v>
      </c>
      <c r="AP17" s="61">
        <f t="shared" si="12"/>
        <v>6.583333333333333</v>
      </c>
      <c r="AQ17" s="86"/>
      <c r="AR17" s="86"/>
      <c r="AS17" s="61">
        <f t="shared" si="13"/>
        <v>0</v>
      </c>
      <c r="AT17" s="61"/>
      <c r="AU17" s="61"/>
      <c r="AV17" s="61">
        <f t="shared" si="14"/>
        <v>0</v>
      </c>
      <c r="AW17" s="63">
        <v>43089</v>
      </c>
      <c r="AX17" s="63">
        <v>43131</v>
      </c>
      <c r="AY17" s="63">
        <v>43283</v>
      </c>
      <c r="AZ17" s="63"/>
      <c r="BA17"/>
    </row>
    <row r="18" spans="1:53" x14ac:dyDescent="0.3">
      <c r="A18" s="59" t="s">
        <v>31</v>
      </c>
      <c r="B18" s="24" t="s">
        <v>7</v>
      </c>
      <c r="C18" s="70" t="s">
        <v>354</v>
      </c>
      <c r="D18" s="21">
        <v>1073</v>
      </c>
      <c r="E18" s="21">
        <v>15</v>
      </c>
      <c r="F18" s="60">
        <f t="shared" si="0"/>
        <v>71.533333333333331</v>
      </c>
      <c r="G18" s="21">
        <v>984</v>
      </c>
      <c r="H18" s="21">
        <v>19</v>
      </c>
      <c r="I18" s="61">
        <f t="shared" si="1"/>
        <v>51.789473684210527</v>
      </c>
      <c r="J18" s="21">
        <v>914</v>
      </c>
      <c r="K18" s="21">
        <v>13</v>
      </c>
      <c r="L18" s="61">
        <f t="shared" si="2"/>
        <v>70.307692307692307</v>
      </c>
      <c r="M18" s="21">
        <v>1964</v>
      </c>
      <c r="N18" s="21">
        <v>20</v>
      </c>
      <c r="O18" s="61">
        <f t="shared" si="3"/>
        <v>98.2</v>
      </c>
      <c r="P18" s="21">
        <v>2073</v>
      </c>
      <c r="Q18" s="21">
        <v>22</v>
      </c>
      <c r="R18" s="61">
        <f t="shared" si="4"/>
        <v>94.227272727272734</v>
      </c>
      <c r="S18" s="21">
        <v>1844</v>
      </c>
      <c r="T18" s="21">
        <v>18</v>
      </c>
      <c r="U18" s="61">
        <f t="shared" si="5"/>
        <v>102.44444444444444</v>
      </c>
      <c r="V18" s="21">
        <v>1615</v>
      </c>
      <c r="W18" s="21">
        <v>17</v>
      </c>
      <c r="X18" s="61">
        <f t="shared" si="6"/>
        <v>95</v>
      </c>
      <c r="Y18" s="21">
        <v>1627</v>
      </c>
      <c r="Z18" s="21">
        <v>17</v>
      </c>
      <c r="AA18" s="61">
        <f t="shared" si="7"/>
        <v>95.705882352941174</v>
      </c>
      <c r="AB18" s="21">
        <v>1814</v>
      </c>
      <c r="AC18" s="21">
        <v>18</v>
      </c>
      <c r="AD18" s="61">
        <f t="shared" si="8"/>
        <v>100.77777777777777</v>
      </c>
      <c r="AE18" s="21">
        <v>2416</v>
      </c>
      <c r="AF18" s="21">
        <v>21</v>
      </c>
      <c r="AG18" s="61">
        <f t="shared" si="15"/>
        <v>115.04761904761905</v>
      </c>
      <c r="AH18" s="21"/>
      <c r="AI18" s="21"/>
      <c r="AJ18" s="61">
        <f t="shared" si="10"/>
        <v>0</v>
      </c>
      <c r="AK18" s="62">
        <v>2911</v>
      </c>
      <c r="AL18" s="62">
        <v>23</v>
      </c>
      <c r="AM18" s="61">
        <f t="shared" si="11"/>
        <v>126.56521739130434</v>
      </c>
      <c r="AN18" s="61">
        <v>426</v>
      </c>
      <c r="AO18" s="61">
        <v>15</v>
      </c>
      <c r="AP18" s="61">
        <f t="shared" si="12"/>
        <v>28.4</v>
      </c>
      <c r="AQ18" s="61">
        <v>267</v>
      </c>
      <c r="AR18" s="61">
        <v>12</v>
      </c>
      <c r="AS18" s="61">
        <f t="shared" si="13"/>
        <v>22.25</v>
      </c>
      <c r="AT18" s="61"/>
      <c r="AU18" s="61"/>
      <c r="AV18" s="61">
        <f t="shared" si="14"/>
        <v>0</v>
      </c>
      <c r="AW18" s="63">
        <v>43089</v>
      </c>
      <c r="AX18" s="63">
        <v>43131</v>
      </c>
      <c r="AY18" s="63">
        <v>43283</v>
      </c>
      <c r="AZ18" s="63"/>
      <c r="BA18"/>
    </row>
    <row r="19" spans="1:53" x14ac:dyDescent="0.3">
      <c r="A19" s="59" t="s">
        <v>31</v>
      </c>
      <c r="B19" s="24" t="s">
        <v>7</v>
      </c>
      <c r="C19" s="70" t="s">
        <v>355</v>
      </c>
      <c r="D19" s="21">
        <v>711</v>
      </c>
      <c r="E19" s="21">
        <v>15</v>
      </c>
      <c r="F19" s="60">
        <f t="shared" si="0"/>
        <v>47.4</v>
      </c>
      <c r="G19" s="21">
        <v>120</v>
      </c>
      <c r="H19" s="21">
        <v>3</v>
      </c>
      <c r="I19" s="61">
        <f t="shared" si="1"/>
        <v>40</v>
      </c>
      <c r="J19" s="21">
        <v>518</v>
      </c>
      <c r="K19" s="21">
        <v>9</v>
      </c>
      <c r="L19" s="61">
        <f t="shared" si="2"/>
        <v>57.555555555555557</v>
      </c>
      <c r="M19" s="21">
        <v>1767</v>
      </c>
      <c r="N19" s="21">
        <v>20</v>
      </c>
      <c r="O19" s="61">
        <f t="shared" si="3"/>
        <v>88.35</v>
      </c>
      <c r="P19" s="21">
        <v>1739</v>
      </c>
      <c r="Q19" s="21">
        <v>21</v>
      </c>
      <c r="R19" s="61">
        <f t="shared" si="4"/>
        <v>82.80952380952381</v>
      </c>
      <c r="S19" s="21">
        <v>1156</v>
      </c>
      <c r="T19" s="21">
        <v>16</v>
      </c>
      <c r="U19" s="61">
        <f t="shared" si="5"/>
        <v>72.25</v>
      </c>
      <c r="V19" s="21">
        <v>1277</v>
      </c>
      <c r="W19" s="21">
        <v>15</v>
      </c>
      <c r="X19" s="61">
        <f t="shared" si="6"/>
        <v>85.13333333333334</v>
      </c>
      <c r="Y19" s="21">
        <v>1494</v>
      </c>
      <c r="Z19" s="21">
        <v>23</v>
      </c>
      <c r="AA19" s="61">
        <f t="shared" si="7"/>
        <v>64.956521739130437</v>
      </c>
      <c r="AB19" s="21">
        <v>1634</v>
      </c>
      <c r="AC19" s="21">
        <v>17</v>
      </c>
      <c r="AD19" s="61">
        <f t="shared" si="8"/>
        <v>96.117647058823536</v>
      </c>
      <c r="AE19" s="21">
        <v>1786</v>
      </c>
      <c r="AF19" s="21">
        <v>21</v>
      </c>
      <c r="AG19" s="61">
        <f t="shared" si="15"/>
        <v>85.047619047619051</v>
      </c>
      <c r="AH19" s="21">
        <v>1916</v>
      </c>
      <c r="AI19" s="21">
        <v>20</v>
      </c>
      <c r="AJ19" s="61">
        <f t="shared" si="10"/>
        <v>95.8</v>
      </c>
      <c r="AK19" s="62">
        <v>1300</v>
      </c>
      <c r="AL19" s="62">
        <v>19</v>
      </c>
      <c r="AM19" s="61">
        <f t="shared" si="11"/>
        <v>68.421052631578945</v>
      </c>
      <c r="AN19" s="61">
        <v>580</v>
      </c>
      <c r="AO19" s="61">
        <v>15</v>
      </c>
      <c r="AP19" s="61">
        <f t="shared" si="12"/>
        <v>38.666666666666664</v>
      </c>
      <c r="AQ19" s="61">
        <v>383</v>
      </c>
      <c r="AR19" s="61">
        <v>12</v>
      </c>
      <c r="AS19" s="61">
        <f t="shared" si="13"/>
        <v>31.916666666666668</v>
      </c>
      <c r="AT19" s="61"/>
      <c r="AU19" s="61"/>
      <c r="AV19" s="61">
        <f t="shared" si="14"/>
        <v>0</v>
      </c>
      <c r="AW19" s="63">
        <v>43089</v>
      </c>
      <c r="AX19" s="63">
        <v>43131</v>
      </c>
      <c r="AY19" s="63">
        <v>43283</v>
      </c>
      <c r="AZ19" s="63"/>
      <c r="BA19"/>
    </row>
    <row r="20" spans="1:53" x14ac:dyDescent="0.3">
      <c r="A20" s="59" t="s">
        <v>31</v>
      </c>
      <c r="B20" s="24" t="s">
        <v>7</v>
      </c>
      <c r="C20" s="70" t="s">
        <v>356</v>
      </c>
      <c r="D20" s="21">
        <v>830</v>
      </c>
      <c r="E20" s="21">
        <v>15</v>
      </c>
      <c r="F20" s="60">
        <f t="shared" si="0"/>
        <v>55.333333333333336</v>
      </c>
      <c r="G20" s="21">
        <v>605</v>
      </c>
      <c r="H20" s="21">
        <v>13</v>
      </c>
      <c r="I20" s="61">
        <f t="shared" si="1"/>
        <v>46.53846153846154</v>
      </c>
      <c r="J20" s="21">
        <v>89</v>
      </c>
      <c r="K20" s="21">
        <v>4</v>
      </c>
      <c r="L20" s="61">
        <f t="shared" si="2"/>
        <v>22.25</v>
      </c>
      <c r="M20" s="21">
        <v>569</v>
      </c>
      <c r="N20" s="21">
        <v>19</v>
      </c>
      <c r="O20" s="61">
        <f t="shared" si="3"/>
        <v>29.94736842105263</v>
      </c>
      <c r="P20" s="21">
        <v>638</v>
      </c>
      <c r="Q20" s="21">
        <v>22</v>
      </c>
      <c r="R20" s="61">
        <f t="shared" si="4"/>
        <v>29</v>
      </c>
      <c r="S20" s="21">
        <v>538</v>
      </c>
      <c r="T20" s="21">
        <v>17</v>
      </c>
      <c r="U20" s="61">
        <f t="shared" si="5"/>
        <v>31.647058823529413</v>
      </c>
      <c r="V20" s="21">
        <v>429</v>
      </c>
      <c r="W20" s="21">
        <v>15</v>
      </c>
      <c r="X20" s="61">
        <f t="shared" si="6"/>
        <v>28.6</v>
      </c>
      <c r="Y20" s="21">
        <v>438</v>
      </c>
      <c r="Z20" s="21">
        <v>15</v>
      </c>
      <c r="AA20" s="61">
        <f t="shared" si="7"/>
        <v>29.2</v>
      </c>
      <c r="AB20" s="21">
        <v>481</v>
      </c>
      <c r="AC20" s="21">
        <v>19</v>
      </c>
      <c r="AD20" s="61">
        <f t="shared" si="8"/>
        <v>25.315789473684209</v>
      </c>
      <c r="AE20" s="21">
        <v>455</v>
      </c>
      <c r="AF20" s="21">
        <v>17</v>
      </c>
      <c r="AG20" s="61">
        <f t="shared" si="15"/>
        <v>26.764705882352942</v>
      </c>
      <c r="AH20" s="21">
        <v>489</v>
      </c>
      <c r="AI20" s="21">
        <v>20</v>
      </c>
      <c r="AJ20" s="61">
        <f t="shared" si="10"/>
        <v>24.45</v>
      </c>
      <c r="AK20" s="62">
        <v>400</v>
      </c>
      <c r="AL20" s="62">
        <v>17</v>
      </c>
      <c r="AM20" s="61">
        <f t="shared" si="11"/>
        <v>23.529411764705884</v>
      </c>
      <c r="AN20" s="61">
        <v>710</v>
      </c>
      <c r="AO20" s="61">
        <v>15</v>
      </c>
      <c r="AP20" s="61">
        <f t="shared" si="12"/>
        <v>47.333333333333336</v>
      </c>
      <c r="AQ20" s="61">
        <v>540</v>
      </c>
      <c r="AR20" s="61">
        <v>14</v>
      </c>
      <c r="AS20" s="61">
        <f t="shared" si="13"/>
        <v>38.571428571428569</v>
      </c>
      <c r="AT20" s="61"/>
      <c r="AU20" s="61"/>
      <c r="AV20" s="61">
        <f t="shared" si="14"/>
        <v>0</v>
      </c>
      <c r="AW20" s="63">
        <v>43089</v>
      </c>
      <c r="AX20" s="63">
        <v>43131</v>
      </c>
      <c r="AY20" s="63">
        <v>43283</v>
      </c>
      <c r="AZ20" s="63"/>
      <c r="BA20"/>
    </row>
    <row r="21" spans="1:53" x14ac:dyDescent="0.3">
      <c r="A21" s="75" t="s">
        <v>31</v>
      </c>
      <c r="B21" s="64" t="s">
        <v>7</v>
      </c>
      <c r="C21" s="64" t="s">
        <v>56</v>
      </c>
      <c r="D21" s="72">
        <v>0</v>
      </c>
      <c r="E21" s="72">
        <v>0</v>
      </c>
      <c r="F21" s="65">
        <f t="shared" si="0"/>
        <v>0</v>
      </c>
      <c r="G21" s="72">
        <v>0</v>
      </c>
      <c r="H21" s="72">
        <v>0</v>
      </c>
      <c r="I21" s="66">
        <f t="shared" si="1"/>
        <v>0</v>
      </c>
      <c r="J21" s="72">
        <v>2498</v>
      </c>
      <c r="K21" s="72">
        <v>12</v>
      </c>
      <c r="L21" s="66">
        <f t="shared" si="2"/>
        <v>208.16666666666666</v>
      </c>
      <c r="M21" s="72">
        <v>7770</v>
      </c>
      <c r="N21" s="72">
        <v>19</v>
      </c>
      <c r="O21" s="66">
        <f t="shared" si="3"/>
        <v>408.94736842105266</v>
      </c>
      <c r="P21" s="72">
        <v>8080</v>
      </c>
      <c r="Q21" s="72">
        <v>21</v>
      </c>
      <c r="R21" s="66">
        <f t="shared" si="4"/>
        <v>384.76190476190476</v>
      </c>
      <c r="S21" s="72">
        <v>6368</v>
      </c>
      <c r="T21" s="72">
        <v>16</v>
      </c>
      <c r="U21" s="66">
        <f t="shared" si="5"/>
        <v>398</v>
      </c>
      <c r="V21" s="72">
        <v>5341</v>
      </c>
      <c r="W21" s="72">
        <v>14</v>
      </c>
      <c r="X21" s="66">
        <f t="shared" si="6"/>
        <v>381.5</v>
      </c>
      <c r="Y21" s="81"/>
      <c r="Z21" s="81"/>
      <c r="AA21" s="66">
        <f t="shared" si="7"/>
        <v>0</v>
      </c>
      <c r="AB21" s="81"/>
      <c r="AC21" s="81"/>
      <c r="AD21" s="66">
        <f t="shared" si="8"/>
        <v>0</v>
      </c>
      <c r="AE21" s="81"/>
      <c r="AF21" s="81"/>
      <c r="AG21" s="66">
        <f t="shared" si="15"/>
        <v>0</v>
      </c>
      <c r="AH21" s="81"/>
      <c r="AI21" s="81"/>
      <c r="AJ21" s="66">
        <f t="shared" si="10"/>
        <v>0</v>
      </c>
      <c r="AK21" s="85"/>
      <c r="AL21" s="85"/>
      <c r="AM21" s="66">
        <f t="shared" si="11"/>
        <v>0</v>
      </c>
      <c r="AN21" s="86"/>
      <c r="AO21" s="86"/>
      <c r="AP21" s="66">
        <f t="shared" si="12"/>
        <v>0</v>
      </c>
      <c r="AQ21" s="86"/>
      <c r="AR21" s="86"/>
      <c r="AS21" s="66">
        <f t="shared" si="13"/>
        <v>0</v>
      </c>
      <c r="AT21" s="66"/>
      <c r="AU21" s="66"/>
      <c r="AV21" s="66">
        <f t="shared" si="14"/>
        <v>0</v>
      </c>
      <c r="AW21" s="76">
        <v>43020</v>
      </c>
      <c r="AX21" s="76">
        <v>43154</v>
      </c>
      <c r="AY21" s="76">
        <v>43283</v>
      </c>
      <c r="AZ21" s="76"/>
      <c r="BA21"/>
    </row>
    <row r="22" spans="1:53" x14ac:dyDescent="0.3">
      <c r="A22" s="58" t="s">
        <v>31</v>
      </c>
      <c r="B22" s="25" t="s">
        <v>7</v>
      </c>
      <c r="C22" s="70" t="s">
        <v>55</v>
      </c>
      <c r="D22" s="21">
        <v>356</v>
      </c>
      <c r="E22" s="21">
        <v>15</v>
      </c>
      <c r="F22" s="60">
        <f t="shared" si="0"/>
        <v>23.733333333333334</v>
      </c>
      <c r="G22" s="21">
        <v>399</v>
      </c>
      <c r="H22" s="21">
        <v>19</v>
      </c>
      <c r="I22" s="61">
        <f t="shared" si="1"/>
        <v>21</v>
      </c>
      <c r="J22" s="21">
        <v>727</v>
      </c>
      <c r="K22" s="21">
        <v>13</v>
      </c>
      <c r="L22" s="61">
        <f t="shared" si="2"/>
        <v>55.92307692307692</v>
      </c>
      <c r="M22" s="21">
        <v>2240</v>
      </c>
      <c r="N22" s="21">
        <v>20</v>
      </c>
      <c r="O22" s="61">
        <f t="shared" si="3"/>
        <v>112</v>
      </c>
      <c r="P22" s="21">
        <v>2218</v>
      </c>
      <c r="Q22" s="21">
        <v>22</v>
      </c>
      <c r="R22" s="61">
        <f t="shared" si="4"/>
        <v>100.81818181818181</v>
      </c>
      <c r="S22" s="21">
        <v>1805</v>
      </c>
      <c r="T22" s="21">
        <v>17</v>
      </c>
      <c r="U22" s="61">
        <f t="shared" si="5"/>
        <v>106.17647058823529</v>
      </c>
      <c r="V22" s="21">
        <v>1456</v>
      </c>
      <c r="W22" s="21">
        <v>15</v>
      </c>
      <c r="X22" s="61">
        <f t="shared" si="6"/>
        <v>97.066666666666663</v>
      </c>
      <c r="Y22" s="21">
        <v>1734</v>
      </c>
      <c r="Z22" s="21">
        <v>18</v>
      </c>
      <c r="AA22" s="61">
        <f t="shared" si="7"/>
        <v>96.333333333333329</v>
      </c>
      <c r="AB22" s="21">
        <v>1768</v>
      </c>
      <c r="AC22" s="21">
        <v>18</v>
      </c>
      <c r="AD22" s="61">
        <f t="shared" si="8"/>
        <v>98.222222222222229</v>
      </c>
      <c r="AE22" s="21">
        <v>2062</v>
      </c>
      <c r="AF22" s="21">
        <v>21</v>
      </c>
      <c r="AG22" s="61">
        <f t="shared" si="15"/>
        <v>98.19047619047619</v>
      </c>
      <c r="AH22" s="21">
        <v>2182</v>
      </c>
      <c r="AI22" s="21">
        <v>21</v>
      </c>
      <c r="AJ22" s="61">
        <f t="shared" si="10"/>
        <v>103.9047619047619</v>
      </c>
      <c r="AK22" s="62">
        <v>2100</v>
      </c>
      <c r="AL22" s="62">
        <v>23</v>
      </c>
      <c r="AM22" s="61">
        <f t="shared" si="11"/>
        <v>91.304347826086953</v>
      </c>
      <c r="AN22" s="61">
        <v>326</v>
      </c>
      <c r="AO22" s="61">
        <v>15</v>
      </c>
      <c r="AP22" s="61">
        <f t="shared" si="12"/>
        <v>21.733333333333334</v>
      </c>
      <c r="AQ22" s="61">
        <v>135</v>
      </c>
      <c r="AR22" s="61">
        <v>12</v>
      </c>
      <c r="AS22" s="61">
        <f t="shared" si="13"/>
        <v>11.25</v>
      </c>
      <c r="AT22" s="61"/>
      <c r="AU22" s="61"/>
      <c r="AV22" s="61">
        <f t="shared" si="14"/>
        <v>0</v>
      </c>
      <c r="AW22" s="63">
        <v>43027</v>
      </c>
      <c r="AX22" s="63">
        <v>43131</v>
      </c>
      <c r="AY22" s="88"/>
      <c r="AZ22" s="63"/>
      <c r="BA22" t="s">
        <v>402</v>
      </c>
    </row>
    <row r="23" spans="1:53" x14ac:dyDescent="0.3">
      <c r="A23" s="75" t="s">
        <v>31</v>
      </c>
      <c r="B23" s="64" t="s">
        <v>41</v>
      </c>
      <c r="C23" s="64" t="s">
        <v>60</v>
      </c>
      <c r="D23" s="1">
        <v>17</v>
      </c>
      <c r="E23" s="1">
        <v>10</v>
      </c>
      <c r="F23" s="65">
        <f t="shared" si="0"/>
        <v>1.7</v>
      </c>
      <c r="G23" s="1">
        <v>0</v>
      </c>
      <c r="H23" s="1">
        <v>0</v>
      </c>
      <c r="I23" s="66">
        <f t="shared" si="1"/>
        <v>0</v>
      </c>
      <c r="J23" s="1">
        <v>125</v>
      </c>
      <c r="K23" s="1">
        <v>13</v>
      </c>
      <c r="L23" s="66">
        <f t="shared" si="2"/>
        <v>9.615384615384615</v>
      </c>
      <c r="M23" s="1">
        <v>293</v>
      </c>
      <c r="N23" s="1">
        <v>30</v>
      </c>
      <c r="O23" s="66">
        <f t="shared" si="3"/>
        <v>9.7666666666666675</v>
      </c>
      <c r="P23" s="1">
        <v>571</v>
      </c>
      <c r="Q23" s="1">
        <v>31</v>
      </c>
      <c r="R23" s="66">
        <f t="shared" si="4"/>
        <v>18.419354838709676</v>
      </c>
      <c r="S23" s="1">
        <v>457</v>
      </c>
      <c r="T23" s="1">
        <v>22</v>
      </c>
      <c r="U23" s="66">
        <f t="shared" si="5"/>
        <v>20.772727272727273</v>
      </c>
      <c r="V23" s="1">
        <v>350</v>
      </c>
      <c r="W23" s="1">
        <v>31</v>
      </c>
      <c r="X23" s="66">
        <f t="shared" si="6"/>
        <v>11.290322580645162</v>
      </c>
      <c r="Y23" s="1">
        <v>233</v>
      </c>
      <c r="Z23" s="1">
        <v>31</v>
      </c>
      <c r="AA23" s="66">
        <f t="shared" si="7"/>
        <v>7.5161290322580649</v>
      </c>
      <c r="AB23" s="1">
        <v>405</v>
      </c>
      <c r="AC23" s="1">
        <v>28</v>
      </c>
      <c r="AD23" s="66">
        <f t="shared" si="8"/>
        <v>14.464285714285714</v>
      </c>
      <c r="AE23" s="1">
        <v>265</v>
      </c>
      <c r="AF23" s="1">
        <v>31</v>
      </c>
      <c r="AG23" s="66">
        <f t="shared" si="15"/>
        <v>8.5483870967741939</v>
      </c>
      <c r="AH23" s="1">
        <v>197</v>
      </c>
      <c r="AI23" s="1">
        <v>30</v>
      </c>
      <c r="AJ23" s="66">
        <f t="shared" si="10"/>
        <v>6.5666666666666664</v>
      </c>
      <c r="AK23" s="68">
        <v>134</v>
      </c>
      <c r="AL23" s="68">
        <v>31</v>
      </c>
      <c r="AM23" s="66">
        <f t="shared" si="11"/>
        <v>4.32258064516129</v>
      </c>
      <c r="AN23" s="66">
        <v>3</v>
      </c>
      <c r="AO23" s="66">
        <v>3</v>
      </c>
      <c r="AP23" s="66">
        <f t="shared" si="12"/>
        <v>1</v>
      </c>
      <c r="AQ23" s="86"/>
      <c r="AR23" s="86"/>
      <c r="AS23" s="66">
        <f t="shared" si="13"/>
        <v>0</v>
      </c>
      <c r="AT23" s="66"/>
      <c r="AU23" s="66"/>
      <c r="AV23" s="66">
        <f t="shared" si="14"/>
        <v>0</v>
      </c>
      <c r="AW23" s="10">
        <v>43182</v>
      </c>
      <c r="AX23" s="10">
        <v>43182</v>
      </c>
      <c r="AY23" s="10">
        <v>43263</v>
      </c>
      <c r="AZ23" s="10"/>
      <c r="BA23"/>
    </row>
    <row r="24" spans="1:53" x14ac:dyDescent="0.3">
      <c r="A24" s="59" t="s">
        <v>31</v>
      </c>
      <c r="B24" s="25" t="s">
        <v>41</v>
      </c>
      <c r="C24" s="70" t="s">
        <v>357</v>
      </c>
      <c r="D24" s="21">
        <v>90</v>
      </c>
      <c r="E24" s="21">
        <v>13</v>
      </c>
      <c r="F24" s="60">
        <f t="shared" si="0"/>
        <v>6.9230769230769234</v>
      </c>
      <c r="G24" s="21">
        <v>239</v>
      </c>
      <c r="H24" s="21">
        <v>14</v>
      </c>
      <c r="I24" s="61">
        <f t="shared" si="1"/>
        <v>17.071428571428573</v>
      </c>
      <c r="J24" s="21">
        <v>186</v>
      </c>
      <c r="K24" s="21">
        <v>9</v>
      </c>
      <c r="L24" s="61">
        <f t="shared" si="2"/>
        <v>20.666666666666668</v>
      </c>
      <c r="M24" s="21">
        <v>674</v>
      </c>
      <c r="N24" s="21">
        <v>19</v>
      </c>
      <c r="O24" s="61">
        <f t="shared" si="3"/>
        <v>35.473684210526315</v>
      </c>
      <c r="P24" s="21">
        <v>1196</v>
      </c>
      <c r="Q24" s="21">
        <v>21</v>
      </c>
      <c r="R24" s="61">
        <f t="shared" si="4"/>
        <v>56.952380952380949</v>
      </c>
      <c r="S24" s="21">
        <v>929</v>
      </c>
      <c r="T24" s="21">
        <v>16</v>
      </c>
      <c r="U24" s="61">
        <f t="shared" si="5"/>
        <v>58.0625</v>
      </c>
      <c r="V24" s="21">
        <v>542</v>
      </c>
      <c r="W24" s="21">
        <v>15</v>
      </c>
      <c r="X24" s="61">
        <f t="shared" si="6"/>
        <v>36.133333333333333</v>
      </c>
      <c r="Y24" s="21">
        <v>356</v>
      </c>
      <c r="Z24" s="21">
        <v>24</v>
      </c>
      <c r="AA24" s="61">
        <f t="shared" si="7"/>
        <v>14.833333333333334</v>
      </c>
      <c r="AB24" s="21">
        <v>850</v>
      </c>
      <c r="AC24" s="21">
        <v>20</v>
      </c>
      <c r="AD24" s="61">
        <f t="shared" si="8"/>
        <v>42.5</v>
      </c>
      <c r="AE24" s="21">
        <v>665</v>
      </c>
      <c r="AF24" s="21">
        <v>15</v>
      </c>
      <c r="AG24" s="61">
        <f t="shared" si="15"/>
        <v>44.333333333333336</v>
      </c>
      <c r="AH24" s="21">
        <v>691</v>
      </c>
      <c r="AI24" s="21">
        <v>18</v>
      </c>
      <c r="AJ24" s="61">
        <f t="shared" si="10"/>
        <v>38.388888888888886</v>
      </c>
      <c r="AK24" s="62">
        <v>591</v>
      </c>
      <c r="AL24" s="62">
        <v>15</v>
      </c>
      <c r="AM24" s="61">
        <f t="shared" si="11"/>
        <v>39.4</v>
      </c>
      <c r="AN24" s="61">
        <v>3029</v>
      </c>
      <c r="AO24" s="61">
        <v>19</v>
      </c>
      <c r="AP24" s="61">
        <f t="shared" si="12"/>
        <v>159.42105263157896</v>
      </c>
      <c r="AQ24" s="61">
        <v>38</v>
      </c>
      <c r="AR24" s="61">
        <v>2</v>
      </c>
      <c r="AS24" s="61">
        <f t="shared" si="13"/>
        <v>19</v>
      </c>
      <c r="AT24" s="61"/>
      <c r="AU24" s="61"/>
      <c r="AV24" s="61">
        <f t="shared" si="14"/>
        <v>0</v>
      </c>
      <c r="AW24" s="63">
        <v>43003</v>
      </c>
      <c r="AX24" s="63">
        <v>43129</v>
      </c>
      <c r="AY24" s="63">
        <v>43256</v>
      </c>
      <c r="AZ24" s="63"/>
      <c r="BA24"/>
    </row>
    <row r="25" spans="1:53" x14ac:dyDescent="0.3">
      <c r="A25" s="59" t="s">
        <v>31</v>
      </c>
      <c r="B25" s="25" t="s">
        <v>41</v>
      </c>
      <c r="C25" s="70" t="s">
        <v>358</v>
      </c>
      <c r="D25" s="21">
        <v>556</v>
      </c>
      <c r="E25" s="21">
        <v>20</v>
      </c>
      <c r="F25" s="60">
        <f t="shared" si="0"/>
        <v>27.8</v>
      </c>
      <c r="G25" s="21">
        <v>91</v>
      </c>
      <c r="H25" s="21">
        <v>5</v>
      </c>
      <c r="I25" s="61">
        <f t="shared" si="1"/>
        <v>18.2</v>
      </c>
      <c r="J25" s="21">
        <v>0</v>
      </c>
      <c r="K25" s="21">
        <v>0</v>
      </c>
      <c r="L25" s="61">
        <f t="shared" si="2"/>
        <v>0</v>
      </c>
      <c r="M25" s="21">
        <v>821</v>
      </c>
      <c r="N25" s="21">
        <v>14</v>
      </c>
      <c r="O25" s="61">
        <f t="shared" si="3"/>
        <v>58.642857142857146</v>
      </c>
      <c r="P25" s="21">
        <v>1385</v>
      </c>
      <c r="Q25" s="21">
        <v>17</v>
      </c>
      <c r="R25" s="61">
        <f t="shared" si="4"/>
        <v>81.470588235294116</v>
      </c>
      <c r="S25" s="21">
        <v>1361</v>
      </c>
      <c r="T25" s="21">
        <v>17</v>
      </c>
      <c r="U25" s="61">
        <f t="shared" si="5"/>
        <v>80.058823529411768</v>
      </c>
      <c r="V25" s="21">
        <v>757</v>
      </c>
      <c r="W25" s="21">
        <v>8</v>
      </c>
      <c r="X25" s="61">
        <f t="shared" si="6"/>
        <v>94.625</v>
      </c>
      <c r="Y25" s="21">
        <v>938</v>
      </c>
      <c r="Z25" s="21">
        <v>10</v>
      </c>
      <c r="AA25" s="61">
        <f t="shared" si="7"/>
        <v>93.8</v>
      </c>
      <c r="AB25" s="21">
        <v>1323</v>
      </c>
      <c r="AC25" s="21">
        <v>15</v>
      </c>
      <c r="AD25" s="61">
        <f t="shared" si="8"/>
        <v>88.2</v>
      </c>
      <c r="AE25" s="21">
        <v>1455</v>
      </c>
      <c r="AF25" s="21">
        <v>13</v>
      </c>
      <c r="AG25" s="61">
        <f t="shared" si="15"/>
        <v>111.92307692307692</v>
      </c>
      <c r="AH25" s="21">
        <v>1442</v>
      </c>
      <c r="AI25" s="21">
        <v>16</v>
      </c>
      <c r="AJ25" s="61">
        <f t="shared" si="10"/>
        <v>90.125</v>
      </c>
      <c r="AK25" s="62">
        <v>845</v>
      </c>
      <c r="AL25" s="62">
        <v>11</v>
      </c>
      <c r="AM25" s="61">
        <f t="shared" si="11"/>
        <v>76.818181818181813</v>
      </c>
      <c r="AN25" s="61">
        <v>1616</v>
      </c>
      <c r="AO25" s="61">
        <v>18</v>
      </c>
      <c r="AP25" s="61">
        <f t="shared" si="12"/>
        <v>89.777777777777771</v>
      </c>
      <c r="AQ25" s="61">
        <v>727</v>
      </c>
      <c r="AR25" s="61">
        <v>12</v>
      </c>
      <c r="AS25" s="61">
        <f t="shared" si="13"/>
        <v>60.583333333333336</v>
      </c>
      <c r="AT25" s="61"/>
      <c r="AU25" s="61"/>
      <c r="AV25" s="61">
        <f t="shared" si="14"/>
        <v>0</v>
      </c>
      <c r="AW25" s="63">
        <v>43003</v>
      </c>
      <c r="AX25" s="63">
        <v>43129</v>
      </c>
      <c r="AY25" s="63">
        <v>43256</v>
      </c>
      <c r="AZ25" s="63"/>
      <c r="BA25"/>
    </row>
    <row r="26" spans="1:53" x14ac:dyDescent="0.3">
      <c r="A26" s="59" t="s">
        <v>31</v>
      </c>
      <c r="B26" s="25" t="s">
        <v>41</v>
      </c>
      <c r="C26" s="70" t="s">
        <v>359</v>
      </c>
      <c r="D26" s="21">
        <v>337</v>
      </c>
      <c r="E26" s="21">
        <v>26</v>
      </c>
      <c r="F26" s="60">
        <f t="shared" si="0"/>
        <v>12.961538461538462</v>
      </c>
      <c r="G26" s="21">
        <v>109</v>
      </c>
      <c r="H26" s="21">
        <v>8</v>
      </c>
      <c r="I26" s="61">
        <f t="shared" si="1"/>
        <v>13.625</v>
      </c>
      <c r="J26" s="21">
        <v>0</v>
      </c>
      <c r="K26" s="21">
        <v>0</v>
      </c>
      <c r="L26" s="61">
        <f t="shared" si="2"/>
        <v>0</v>
      </c>
      <c r="M26" s="21">
        <v>553</v>
      </c>
      <c r="N26" s="21">
        <v>15</v>
      </c>
      <c r="O26" s="61">
        <f t="shared" si="3"/>
        <v>36.866666666666667</v>
      </c>
      <c r="P26" s="21">
        <v>635</v>
      </c>
      <c r="Q26" s="21">
        <v>17</v>
      </c>
      <c r="R26" s="61">
        <f t="shared" si="4"/>
        <v>37.352941176470587</v>
      </c>
      <c r="S26" s="21">
        <v>525</v>
      </c>
      <c r="T26" s="21">
        <v>14</v>
      </c>
      <c r="U26" s="61">
        <f t="shared" si="5"/>
        <v>37.5</v>
      </c>
      <c r="V26" s="21">
        <v>614</v>
      </c>
      <c r="W26" s="21">
        <v>11</v>
      </c>
      <c r="X26" s="61">
        <f t="shared" si="6"/>
        <v>55.81818181818182</v>
      </c>
      <c r="Y26" s="21">
        <v>948</v>
      </c>
      <c r="Z26" s="21">
        <v>14</v>
      </c>
      <c r="AA26" s="61">
        <f t="shared" si="7"/>
        <v>67.714285714285708</v>
      </c>
      <c r="AB26" s="21">
        <v>958</v>
      </c>
      <c r="AC26" s="21">
        <v>15</v>
      </c>
      <c r="AD26" s="61">
        <f t="shared" si="8"/>
        <v>63.866666666666667</v>
      </c>
      <c r="AE26" s="21">
        <v>783</v>
      </c>
      <c r="AF26" s="21">
        <v>13</v>
      </c>
      <c r="AG26" s="61">
        <f t="shared" si="15"/>
        <v>60.230769230769234</v>
      </c>
      <c r="AH26" s="21">
        <v>808</v>
      </c>
      <c r="AI26" s="21">
        <v>15</v>
      </c>
      <c r="AJ26" s="61">
        <f t="shared" si="10"/>
        <v>53.866666666666667</v>
      </c>
      <c r="AK26" s="62">
        <v>234</v>
      </c>
      <c r="AL26" s="62">
        <v>10</v>
      </c>
      <c r="AM26" s="61">
        <f t="shared" si="11"/>
        <v>23.4</v>
      </c>
      <c r="AN26" s="61">
        <v>1429</v>
      </c>
      <c r="AO26" s="61">
        <v>18</v>
      </c>
      <c r="AP26" s="61">
        <f t="shared" si="12"/>
        <v>79.388888888888886</v>
      </c>
      <c r="AQ26" s="61">
        <v>884</v>
      </c>
      <c r="AR26" s="61">
        <v>12</v>
      </c>
      <c r="AS26" s="61">
        <f t="shared" si="13"/>
        <v>73.666666666666671</v>
      </c>
      <c r="AT26" s="61"/>
      <c r="AU26" s="61"/>
      <c r="AV26" s="61">
        <f t="shared" si="14"/>
        <v>0</v>
      </c>
      <c r="AW26" s="63">
        <v>43003</v>
      </c>
      <c r="AX26" s="63">
        <v>43129</v>
      </c>
      <c r="AY26" s="63">
        <v>43256</v>
      </c>
      <c r="AZ26" s="63"/>
      <c r="BA26"/>
    </row>
    <row r="27" spans="1:53" x14ac:dyDescent="0.3">
      <c r="A27" s="75" t="s">
        <v>31</v>
      </c>
      <c r="B27" s="4" t="s">
        <v>41</v>
      </c>
      <c r="C27" s="4" t="s">
        <v>62</v>
      </c>
      <c r="D27" s="1">
        <v>0</v>
      </c>
      <c r="E27" s="1">
        <v>0</v>
      </c>
      <c r="F27" s="65">
        <f t="shared" si="0"/>
        <v>0</v>
      </c>
      <c r="G27" s="77">
        <v>64</v>
      </c>
      <c r="H27" s="77">
        <v>6</v>
      </c>
      <c r="I27" s="66">
        <f t="shared" si="1"/>
        <v>10.666666666666666</v>
      </c>
      <c r="J27" s="77">
        <v>1296</v>
      </c>
      <c r="K27" s="77">
        <v>16</v>
      </c>
      <c r="L27" s="66">
        <f t="shared" si="2"/>
        <v>81</v>
      </c>
      <c r="M27" s="77">
        <v>2705</v>
      </c>
      <c r="N27" s="77">
        <v>20</v>
      </c>
      <c r="O27" s="66">
        <f t="shared" si="3"/>
        <v>135.25</v>
      </c>
      <c r="P27" s="77">
        <v>2756</v>
      </c>
      <c r="Q27" s="77">
        <v>21</v>
      </c>
      <c r="R27" s="66">
        <f t="shared" si="4"/>
        <v>131.23809523809524</v>
      </c>
      <c r="S27" s="77">
        <v>2119</v>
      </c>
      <c r="T27" s="77">
        <v>16</v>
      </c>
      <c r="U27" s="66">
        <f t="shared" si="5"/>
        <v>132.4375</v>
      </c>
      <c r="V27" s="77">
        <v>1711</v>
      </c>
      <c r="W27" s="77">
        <v>14</v>
      </c>
      <c r="X27" s="66">
        <f t="shared" si="6"/>
        <v>122.21428571428571</v>
      </c>
      <c r="Y27" s="77">
        <v>2080</v>
      </c>
      <c r="Z27" s="77">
        <v>17</v>
      </c>
      <c r="AA27" s="66">
        <f t="shared" si="7"/>
        <v>122.35294117647059</v>
      </c>
      <c r="AB27" s="77">
        <v>2285</v>
      </c>
      <c r="AC27" s="77">
        <v>18</v>
      </c>
      <c r="AD27" s="66">
        <f t="shared" si="8"/>
        <v>126.94444444444444</v>
      </c>
      <c r="AE27" s="77">
        <v>2096</v>
      </c>
      <c r="AF27" s="77">
        <v>16</v>
      </c>
      <c r="AG27" s="66">
        <f t="shared" si="15"/>
        <v>131</v>
      </c>
      <c r="AH27" s="77">
        <v>2496</v>
      </c>
      <c r="AI27" s="77">
        <v>19</v>
      </c>
      <c r="AJ27" s="66">
        <f t="shared" si="10"/>
        <v>131.36842105263159</v>
      </c>
      <c r="AK27" s="68">
        <v>1947</v>
      </c>
      <c r="AL27" s="68">
        <v>15</v>
      </c>
      <c r="AM27" s="66">
        <f t="shared" si="11"/>
        <v>129.80000000000001</v>
      </c>
      <c r="AN27" s="86"/>
      <c r="AO27" s="86"/>
      <c r="AP27" s="66">
        <f t="shared" si="12"/>
        <v>0</v>
      </c>
      <c r="AQ27" s="86"/>
      <c r="AR27" s="86"/>
      <c r="AS27" s="66">
        <f t="shared" si="13"/>
        <v>0</v>
      </c>
      <c r="AT27" s="66"/>
      <c r="AU27" s="66"/>
      <c r="AV27" s="66">
        <f t="shared" si="14"/>
        <v>0</v>
      </c>
      <c r="AW27" s="78">
        <v>43009</v>
      </c>
      <c r="AX27" s="78">
        <v>43132</v>
      </c>
      <c r="AY27" s="78">
        <v>43251</v>
      </c>
      <c r="AZ27" s="78"/>
      <c r="BA27"/>
    </row>
    <row r="28" spans="1:53" x14ac:dyDescent="0.3">
      <c r="A28" s="58" t="s">
        <v>31</v>
      </c>
      <c r="B28" s="70" t="s">
        <v>42</v>
      </c>
      <c r="C28" s="70" t="s">
        <v>399</v>
      </c>
      <c r="D28" s="21">
        <v>224</v>
      </c>
      <c r="E28" s="21">
        <v>8</v>
      </c>
      <c r="F28" s="60">
        <f t="shared" si="0"/>
        <v>28</v>
      </c>
      <c r="G28" s="69">
        <v>319</v>
      </c>
      <c r="H28" s="69">
        <v>15</v>
      </c>
      <c r="I28" s="61">
        <f t="shared" si="1"/>
        <v>21.266666666666666</v>
      </c>
      <c r="J28" s="69">
        <v>162</v>
      </c>
      <c r="K28" s="69">
        <v>7</v>
      </c>
      <c r="L28" s="61">
        <f t="shared" si="2"/>
        <v>23.142857142857142</v>
      </c>
      <c r="M28" s="69">
        <v>459</v>
      </c>
      <c r="N28" s="69">
        <v>15</v>
      </c>
      <c r="O28" s="61">
        <f t="shared" si="3"/>
        <v>30.6</v>
      </c>
      <c r="P28" s="21">
        <v>533</v>
      </c>
      <c r="Q28" s="21">
        <v>16</v>
      </c>
      <c r="R28" s="61">
        <f t="shared" si="4"/>
        <v>33.3125</v>
      </c>
      <c r="S28" s="21">
        <v>490</v>
      </c>
      <c r="T28" s="21">
        <v>14</v>
      </c>
      <c r="U28" s="61">
        <f t="shared" si="5"/>
        <v>35</v>
      </c>
      <c r="V28" s="21">
        <v>374</v>
      </c>
      <c r="W28" s="21">
        <v>12</v>
      </c>
      <c r="X28" s="61">
        <f t="shared" si="6"/>
        <v>31.166666666666668</v>
      </c>
      <c r="Y28" s="21">
        <v>378</v>
      </c>
      <c r="Z28" s="21">
        <v>12</v>
      </c>
      <c r="AA28" s="61">
        <f t="shared" si="7"/>
        <v>31.5</v>
      </c>
      <c r="AB28" s="21">
        <v>427</v>
      </c>
      <c r="AC28" s="21">
        <v>14</v>
      </c>
      <c r="AD28" s="61">
        <f t="shared" si="8"/>
        <v>30.5</v>
      </c>
      <c r="AE28" s="21">
        <v>472</v>
      </c>
      <c r="AF28" s="21">
        <v>13</v>
      </c>
      <c r="AG28" s="61">
        <f t="shared" si="15"/>
        <v>36.307692307692307</v>
      </c>
      <c r="AH28" s="21">
        <v>333</v>
      </c>
      <c r="AI28" s="21">
        <v>14</v>
      </c>
      <c r="AJ28" s="61">
        <f t="shared" si="10"/>
        <v>23.785714285714285</v>
      </c>
      <c r="AK28" s="62">
        <v>224</v>
      </c>
      <c r="AL28" s="62">
        <v>8</v>
      </c>
      <c r="AM28" s="61">
        <f t="shared" si="11"/>
        <v>28</v>
      </c>
      <c r="AN28" s="61">
        <v>674</v>
      </c>
      <c r="AO28" s="61">
        <v>20</v>
      </c>
      <c r="AP28" s="61">
        <f t="shared" si="12"/>
        <v>33.700000000000003</v>
      </c>
      <c r="AQ28" s="61">
        <v>306</v>
      </c>
      <c r="AR28" s="61">
        <v>17</v>
      </c>
      <c r="AS28" s="61">
        <f t="shared" si="13"/>
        <v>18</v>
      </c>
      <c r="AT28" s="61"/>
      <c r="AU28" s="61"/>
      <c r="AV28" s="61">
        <f t="shared" si="14"/>
        <v>0</v>
      </c>
      <c r="AW28" s="71">
        <v>43019</v>
      </c>
      <c r="AX28" s="71">
        <v>43130</v>
      </c>
      <c r="AY28" s="71">
        <v>43280</v>
      </c>
      <c r="AZ28" s="71"/>
      <c r="BA28"/>
    </row>
    <row r="29" spans="1:53" x14ac:dyDescent="0.3">
      <c r="A29" s="9" t="s">
        <v>31</v>
      </c>
      <c r="B29" s="4" t="s">
        <v>27</v>
      </c>
      <c r="C29" s="64" t="s">
        <v>360</v>
      </c>
      <c r="D29" s="1">
        <v>0</v>
      </c>
      <c r="E29" s="1">
        <v>0</v>
      </c>
      <c r="F29" s="65">
        <f t="shared" si="0"/>
        <v>0</v>
      </c>
      <c r="G29" s="1">
        <v>400</v>
      </c>
      <c r="H29" s="1">
        <v>8</v>
      </c>
      <c r="I29" s="66">
        <f t="shared" si="1"/>
        <v>50</v>
      </c>
      <c r="J29" s="1">
        <v>0</v>
      </c>
      <c r="K29" s="1">
        <v>0</v>
      </c>
      <c r="L29" s="66">
        <f t="shared" si="2"/>
        <v>0</v>
      </c>
      <c r="M29" s="1">
        <v>2013</v>
      </c>
      <c r="N29" s="1">
        <v>17</v>
      </c>
      <c r="O29" s="66">
        <f t="shared" si="3"/>
        <v>118.41176470588235</v>
      </c>
      <c r="P29" s="1">
        <v>2378</v>
      </c>
      <c r="Q29" s="1">
        <v>21</v>
      </c>
      <c r="R29" s="66">
        <f t="shared" si="4"/>
        <v>113.23809523809524</v>
      </c>
      <c r="S29" s="1">
        <v>2394</v>
      </c>
      <c r="T29" s="1">
        <v>19</v>
      </c>
      <c r="U29" s="66">
        <f t="shared" si="5"/>
        <v>126</v>
      </c>
      <c r="V29" s="1">
        <v>1169</v>
      </c>
      <c r="W29" s="1">
        <v>10</v>
      </c>
      <c r="X29" s="66">
        <f t="shared" si="6"/>
        <v>116.9</v>
      </c>
      <c r="Y29" s="1">
        <v>1262</v>
      </c>
      <c r="Z29" s="1">
        <v>12</v>
      </c>
      <c r="AA29" s="66">
        <f t="shared" si="7"/>
        <v>105.16666666666667</v>
      </c>
      <c r="AB29" s="1">
        <v>1909</v>
      </c>
      <c r="AC29" s="1">
        <v>17</v>
      </c>
      <c r="AD29" s="66">
        <f t="shared" si="8"/>
        <v>112.29411764705883</v>
      </c>
      <c r="AE29" s="1">
        <v>1807</v>
      </c>
      <c r="AF29" s="1">
        <v>16</v>
      </c>
      <c r="AG29" s="66">
        <f t="shared" si="15"/>
        <v>112.9375</v>
      </c>
      <c r="AH29" s="1">
        <v>1061</v>
      </c>
      <c r="AI29" s="1">
        <v>10</v>
      </c>
      <c r="AJ29" s="66">
        <f t="shared" si="10"/>
        <v>106.1</v>
      </c>
      <c r="AK29" s="68">
        <v>0</v>
      </c>
      <c r="AL29" s="68">
        <v>0</v>
      </c>
      <c r="AM29" s="66">
        <f t="shared" si="11"/>
        <v>0</v>
      </c>
      <c r="AN29" s="86"/>
      <c r="AO29" s="86"/>
      <c r="AP29" s="66">
        <f t="shared" si="12"/>
        <v>0</v>
      </c>
      <c r="AQ29" s="86"/>
      <c r="AR29" s="86"/>
      <c r="AS29" s="66">
        <f t="shared" si="13"/>
        <v>0</v>
      </c>
      <c r="AT29" s="66"/>
      <c r="AU29" s="66"/>
      <c r="AV29" s="66">
        <f t="shared" si="14"/>
        <v>0</v>
      </c>
      <c r="AW29" s="10">
        <v>43011</v>
      </c>
      <c r="AX29" s="10">
        <v>43089</v>
      </c>
      <c r="AY29" s="10">
        <v>43258</v>
      </c>
      <c r="AZ29" s="10"/>
      <c r="BA29"/>
    </row>
    <row r="30" spans="1:53" x14ac:dyDescent="0.3">
      <c r="A30" s="9" t="s">
        <v>31</v>
      </c>
      <c r="B30" s="4" t="s">
        <v>27</v>
      </c>
      <c r="C30" s="64" t="s">
        <v>361</v>
      </c>
      <c r="D30" s="1">
        <v>0</v>
      </c>
      <c r="E30" s="1">
        <v>0</v>
      </c>
      <c r="F30" s="65">
        <f t="shared" si="0"/>
        <v>0</v>
      </c>
      <c r="G30" s="1">
        <v>774</v>
      </c>
      <c r="H30" s="1">
        <v>12</v>
      </c>
      <c r="I30" s="66">
        <f t="shared" si="1"/>
        <v>64.5</v>
      </c>
      <c r="J30" s="1">
        <v>0</v>
      </c>
      <c r="K30" s="1">
        <v>0</v>
      </c>
      <c r="L30" s="66">
        <f t="shared" si="2"/>
        <v>0</v>
      </c>
      <c r="M30" s="1">
        <v>95</v>
      </c>
      <c r="N30" s="1">
        <v>9</v>
      </c>
      <c r="O30" s="66">
        <f t="shared" si="3"/>
        <v>10.555555555555555</v>
      </c>
      <c r="P30" s="1">
        <v>426</v>
      </c>
      <c r="Q30" s="1">
        <v>14</v>
      </c>
      <c r="R30" s="66">
        <f t="shared" si="4"/>
        <v>30.428571428571427</v>
      </c>
      <c r="S30" s="1">
        <v>433</v>
      </c>
      <c r="T30" s="1">
        <v>12</v>
      </c>
      <c r="U30" s="66">
        <f t="shared" si="5"/>
        <v>36.083333333333336</v>
      </c>
      <c r="V30" s="1">
        <v>354</v>
      </c>
      <c r="W30" s="1">
        <v>7</v>
      </c>
      <c r="X30" s="66">
        <f t="shared" si="6"/>
        <v>50.571428571428569</v>
      </c>
      <c r="Y30" s="1">
        <v>836</v>
      </c>
      <c r="Z30" s="1">
        <v>19</v>
      </c>
      <c r="AA30" s="66">
        <f t="shared" si="7"/>
        <v>44</v>
      </c>
      <c r="AB30" s="1">
        <v>1020</v>
      </c>
      <c r="AC30" s="1">
        <v>17</v>
      </c>
      <c r="AD30" s="66">
        <f t="shared" si="8"/>
        <v>60</v>
      </c>
      <c r="AE30" s="1">
        <v>721</v>
      </c>
      <c r="AF30" s="1">
        <v>15</v>
      </c>
      <c r="AG30" s="66">
        <f t="shared" si="15"/>
        <v>48.06666666666667</v>
      </c>
      <c r="AH30" s="1">
        <v>685</v>
      </c>
      <c r="AI30" s="1">
        <v>21</v>
      </c>
      <c r="AJ30" s="66">
        <f t="shared" si="10"/>
        <v>32.61904761904762</v>
      </c>
      <c r="AK30" s="68">
        <v>685</v>
      </c>
      <c r="AL30" s="68">
        <v>21</v>
      </c>
      <c r="AM30" s="66">
        <f t="shared" si="11"/>
        <v>32.61904761904762</v>
      </c>
      <c r="AN30" s="86"/>
      <c r="AO30" s="86"/>
      <c r="AP30" s="66">
        <f t="shared" si="12"/>
        <v>0</v>
      </c>
      <c r="AQ30" s="86"/>
      <c r="AR30" s="86"/>
      <c r="AS30" s="66">
        <f t="shared" si="13"/>
        <v>0</v>
      </c>
      <c r="AT30" s="66"/>
      <c r="AU30" s="66"/>
      <c r="AV30" s="66">
        <f t="shared" si="14"/>
        <v>0</v>
      </c>
      <c r="AW30" s="10">
        <v>43011</v>
      </c>
      <c r="AX30" s="10">
        <v>43089</v>
      </c>
      <c r="AY30" s="10">
        <v>43258</v>
      </c>
      <c r="AZ30" s="10"/>
      <c r="BA30"/>
    </row>
    <row r="31" spans="1:53" x14ac:dyDescent="0.3">
      <c r="A31" s="9" t="s">
        <v>31</v>
      </c>
      <c r="B31" s="4" t="s">
        <v>27</v>
      </c>
      <c r="C31" s="64" t="s">
        <v>362</v>
      </c>
      <c r="D31" s="1">
        <v>0</v>
      </c>
      <c r="E31" s="1">
        <v>0</v>
      </c>
      <c r="F31" s="65">
        <f t="shared" si="0"/>
        <v>0</v>
      </c>
      <c r="G31" s="1">
        <v>207</v>
      </c>
      <c r="H31" s="1">
        <v>5</v>
      </c>
      <c r="I31" s="66">
        <f t="shared" si="1"/>
        <v>41.4</v>
      </c>
      <c r="J31" s="1">
        <v>121</v>
      </c>
      <c r="K31" s="1">
        <v>3</v>
      </c>
      <c r="L31" s="66">
        <f t="shared" si="2"/>
        <v>40.333333333333336</v>
      </c>
      <c r="M31" s="1">
        <v>207</v>
      </c>
      <c r="N31" s="1">
        <v>5</v>
      </c>
      <c r="O31" s="66">
        <f t="shared" si="3"/>
        <v>41.4</v>
      </c>
      <c r="P31" s="1">
        <v>819</v>
      </c>
      <c r="Q31" s="1">
        <v>20</v>
      </c>
      <c r="R31" s="66">
        <f t="shared" si="4"/>
        <v>40.950000000000003</v>
      </c>
      <c r="S31" s="1">
        <v>430</v>
      </c>
      <c r="T31" s="1">
        <v>16</v>
      </c>
      <c r="U31" s="66">
        <f t="shared" si="5"/>
        <v>26.875</v>
      </c>
      <c r="V31" s="1">
        <v>182</v>
      </c>
      <c r="W31" s="1">
        <v>11</v>
      </c>
      <c r="X31" s="66">
        <f t="shared" si="6"/>
        <v>16.545454545454547</v>
      </c>
      <c r="Y31" s="1">
        <v>228</v>
      </c>
      <c r="Z31" s="1">
        <v>17</v>
      </c>
      <c r="AA31" s="66">
        <f t="shared" si="7"/>
        <v>13.411764705882353</v>
      </c>
      <c r="AB31" s="1">
        <v>357</v>
      </c>
      <c r="AC31" s="1">
        <v>17</v>
      </c>
      <c r="AD31" s="66">
        <f t="shared" si="8"/>
        <v>21</v>
      </c>
      <c r="AE31" s="1">
        <v>531</v>
      </c>
      <c r="AF31" s="1">
        <v>16</v>
      </c>
      <c r="AG31" s="66">
        <f t="shared" si="15"/>
        <v>33.1875</v>
      </c>
      <c r="AH31" s="1">
        <v>883</v>
      </c>
      <c r="AI31" s="1">
        <v>19</v>
      </c>
      <c r="AJ31" s="66">
        <f t="shared" si="10"/>
        <v>46.473684210526315</v>
      </c>
      <c r="AK31" s="68">
        <v>131</v>
      </c>
      <c r="AL31" s="68">
        <v>8</v>
      </c>
      <c r="AM31" s="66">
        <f t="shared" si="11"/>
        <v>16.375</v>
      </c>
      <c r="AN31" s="86"/>
      <c r="AO31" s="86"/>
      <c r="AP31" s="66">
        <f t="shared" si="12"/>
        <v>0</v>
      </c>
      <c r="AQ31" s="86"/>
      <c r="AR31" s="86"/>
      <c r="AS31" s="66">
        <f t="shared" si="13"/>
        <v>0</v>
      </c>
      <c r="AT31" s="66"/>
      <c r="AU31" s="66"/>
      <c r="AV31" s="66">
        <f t="shared" si="14"/>
        <v>0</v>
      </c>
      <c r="AW31" s="10">
        <v>43011</v>
      </c>
      <c r="AX31" s="10">
        <v>43089</v>
      </c>
      <c r="AY31" s="10">
        <v>43258</v>
      </c>
      <c r="AZ31" s="10"/>
      <c r="BA31"/>
    </row>
    <row r="32" spans="1:53" x14ac:dyDescent="0.3">
      <c r="A32" s="59" t="s">
        <v>30</v>
      </c>
      <c r="B32" s="25" t="s">
        <v>25</v>
      </c>
      <c r="C32" s="70" t="s">
        <v>363</v>
      </c>
      <c r="D32" s="69">
        <v>1444</v>
      </c>
      <c r="E32" s="69">
        <v>12</v>
      </c>
      <c r="F32" s="60">
        <f t="shared" si="0"/>
        <v>120.33333333333333</v>
      </c>
      <c r="G32" s="69">
        <v>1382</v>
      </c>
      <c r="H32" s="69">
        <v>18</v>
      </c>
      <c r="I32" s="61">
        <f t="shared" si="1"/>
        <v>76.777777777777771</v>
      </c>
      <c r="J32" s="69">
        <v>0</v>
      </c>
      <c r="K32" s="69">
        <v>0</v>
      </c>
      <c r="L32" s="61">
        <f t="shared" si="2"/>
        <v>0</v>
      </c>
      <c r="M32" s="69">
        <v>10120</v>
      </c>
      <c r="N32" s="69">
        <v>23</v>
      </c>
      <c r="O32" s="61">
        <f t="shared" si="3"/>
        <v>440</v>
      </c>
      <c r="P32" s="69">
        <v>9780</v>
      </c>
      <c r="Q32" s="69">
        <v>20</v>
      </c>
      <c r="R32" s="61">
        <f t="shared" si="4"/>
        <v>489</v>
      </c>
      <c r="S32" s="69">
        <v>7616</v>
      </c>
      <c r="T32" s="69">
        <v>17</v>
      </c>
      <c r="U32" s="61">
        <f t="shared" si="5"/>
        <v>448</v>
      </c>
      <c r="V32" s="69">
        <v>7245</v>
      </c>
      <c r="W32" s="69">
        <v>15</v>
      </c>
      <c r="X32" s="61">
        <f t="shared" si="6"/>
        <v>483</v>
      </c>
      <c r="Y32" s="69">
        <v>5796</v>
      </c>
      <c r="Z32" s="69">
        <v>12</v>
      </c>
      <c r="AA32" s="61">
        <f t="shared" si="7"/>
        <v>483</v>
      </c>
      <c r="AB32" s="69">
        <v>8694</v>
      </c>
      <c r="AC32" s="69">
        <v>18</v>
      </c>
      <c r="AD32" s="61">
        <f t="shared" si="8"/>
        <v>483</v>
      </c>
      <c r="AE32" s="69">
        <v>8211</v>
      </c>
      <c r="AF32" s="69">
        <v>17</v>
      </c>
      <c r="AG32" s="61">
        <f t="shared" si="15"/>
        <v>483</v>
      </c>
      <c r="AH32" s="69">
        <v>9660</v>
      </c>
      <c r="AI32" s="69">
        <v>20</v>
      </c>
      <c r="AJ32" s="61">
        <f t="shared" si="10"/>
        <v>483</v>
      </c>
      <c r="AK32" s="62">
        <v>9177</v>
      </c>
      <c r="AL32" s="62">
        <v>19</v>
      </c>
      <c r="AM32" s="61">
        <f t="shared" si="11"/>
        <v>483</v>
      </c>
      <c r="AN32" s="86"/>
      <c r="AO32" s="86"/>
      <c r="AP32" s="61">
        <f t="shared" si="12"/>
        <v>0</v>
      </c>
      <c r="AQ32" s="86"/>
      <c r="AR32" s="86"/>
      <c r="AS32" s="61">
        <f t="shared" si="13"/>
        <v>0</v>
      </c>
      <c r="AT32" s="61"/>
      <c r="AU32" s="61"/>
      <c r="AV32" s="61">
        <f t="shared" si="14"/>
        <v>0</v>
      </c>
      <c r="AW32" s="71">
        <v>43033</v>
      </c>
      <c r="AX32" s="71">
        <v>43110</v>
      </c>
      <c r="AY32" s="76">
        <v>43329</v>
      </c>
      <c r="AZ32" s="71"/>
      <c r="BA32" t="s">
        <v>404</v>
      </c>
    </row>
    <row r="33" spans="1:53" x14ac:dyDescent="0.3">
      <c r="A33" s="59" t="s">
        <v>30</v>
      </c>
      <c r="B33" s="25" t="s">
        <v>25</v>
      </c>
      <c r="C33" s="70" t="s">
        <v>364</v>
      </c>
      <c r="D33" s="69">
        <v>1778</v>
      </c>
      <c r="E33" s="69">
        <v>14</v>
      </c>
      <c r="F33" s="60">
        <f t="shared" si="0"/>
        <v>127</v>
      </c>
      <c r="G33" s="69">
        <v>1303</v>
      </c>
      <c r="H33" s="69">
        <v>14</v>
      </c>
      <c r="I33" s="61">
        <f t="shared" si="1"/>
        <v>93.071428571428569</v>
      </c>
      <c r="J33" s="69">
        <v>0</v>
      </c>
      <c r="K33" s="69">
        <v>0</v>
      </c>
      <c r="L33" s="61">
        <f t="shared" si="2"/>
        <v>0</v>
      </c>
      <c r="M33" s="69">
        <v>7744</v>
      </c>
      <c r="N33" s="69">
        <v>20</v>
      </c>
      <c r="O33" s="61">
        <f t="shared" si="3"/>
        <v>387.2</v>
      </c>
      <c r="P33" s="69">
        <v>8998</v>
      </c>
      <c r="Q33" s="69">
        <v>22</v>
      </c>
      <c r="R33" s="61">
        <f t="shared" si="4"/>
        <v>409</v>
      </c>
      <c r="S33" s="69">
        <v>6732</v>
      </c>
      <c r="T33" s="69">
        <v>17</v>
      </c>
      <c r="U33" s="61">
        <f t="shared" si="5"/>
        <v>396</v>
      </c>
      <c r="V33" s="69">
        <v>6075</v>
      </c>
      <c r="W33" s="69">
        <v>15</v>
      </c>
      <c r="X33" s="61">
        <f t="shared" si="6"/>
        <v>405</v>
      </c>
      <c r="Y33" s="69">
        <v>4728</v>
      </c>
      <c r="Z33" s="69">
        <v>12</v>
      </c>
      <c r="AA33" s="61">
        <f t="shared" si="7"/>
        <v>394</v>
      </c>
      <c r="AB33" s="69">
        <v>7092</v>
      </c>
      <c r="AC33" s="69">
        <v>18</v>
      </c>
      <c r="AD33" s="61">
        <f t="shared" si="8"/>
        <v>394</v>
      </c>
      <c r="AE33" s="69">
        <v>6698</v>
      </c>
      <c r="AF33" s="69">
        <v>17</v>
      </c>
      <c r="AG33" s="61">
        <f t="shared" si="15"/>
        <v>394</v>
      </c>
      <c r="AH33" s="69">
        <v>7900</v>
      </c>
      <c r="AI33" s="69">
        <v>20</v>
      </c>
      <c r="AJ33" s="61">
        <f t="shared" si="10"/>
        <v>395</v>
      </c>
      <c r="AK33" s="62">
        <v>7505</v>
      </c>
      <c r="AL33" s="62">
        <v>19</v>
      </c>
      <c r="AM33" s="61">
        <f t="shared" si="11"/>
        <v>395</v>
      </c>
      <c r="AN33" s="86"/>
      <c r="AO33" s="86"/>
      <c r="AP33" s="61">
        <f t="shared" si="12"/>
        <v>0</v>
      </c>
      <c r="AQ33" s="86"/>
      <c r="AR33" s="86"/>
      <c r="AS33" s="61">
        <f t="shared" si="13"/>
        <v>0</v>
      </c>
      <c r="AT33" s="61"/>
      <c r="AU33" s="61"/>
      <c r="AV33" s="61">
        <f t="shared" si="14"/>
        <v>0</v>
      </c>
      <c r="AW33" s="71">
        <v>43033</v>
      </c>
      <c r="AX33" s="71">
        <v>43110</v>
      </c>
      <c r="AY33" s="76">
        <v>43329</v>
      </c>
      <c r="AZ33" s="71"/>
      <c r="BA33" t="s">
        <v>404</v>
      </c>
    </row>
    <row r="34" spans="1:53" x14ac:dyDescent="0.3">
      <c r="A34" s="59" t="s">
        <v>30</v>
      </c>
      <c r="B34" s="25" t="s">
        <v>25</v>
      </c>
      <c r="C34" s="70" t="s">
        <v>365</v>
      </c>
      <c r="D34" s="69">
        <v>870</v>
      </c>
      <c r="E34" s="69">
        <v>15</v>
      </c>
      <c r="F34" s="60">
        <f t="shared" si="0"/>
        <v>58</v>
      </c>
      <c r="G34" s="69">
        <v>771</v>
      </c>
      <c r="H34" s="69">
        <v>31</v>
      </c>
      <c r="I34" s="61">
        <f t="shared" si="1"/>
        <v>24.870967741935484</v>
      </c>
      <c r="J34" s="69">
        <v>0</v>
      </c>
      <c r="K34" s="69">
        <v>0</v>
      </c>
      <c r="L34" s="61">
        <f t="shared" si="2"/>
        <v>0</v>
      </c>
      <c r="M34" s="69">
        <v>6631</v>
      </c>
      <c r="N34" s="69">
        <v>19</v>
      </c>
      <c r="O34" s="61">
        <f t="shared" si="3"/>
        <v>349</v>
      </c>
      <c r="P34" s="69">
        <v>7788</v>
      </c>
      <c r="Q34" s="69">
        <v>22</v>
      </c>
      <c r="R34" s="61">
        <f t="shared" si="4"/>
        <v>354</v>
      </c>
      <c r="S34" s="69">
        <v>6018</v>
      </c>
      <c r="T34" s="69">
        <v>17</v>
      </c>
      <c r="U34" s="61">
        <f t="shared" si="5"/>
        <v>354</v>
      </c>
      <c r="V34" s="69">
        <v>5325</v>
      </c>
      <c r="W34" s="69">
        <v>15</v>
      </c>
      <c r="X34" s="61">
        <f t="shared" si="6"/>
        <v>355</v>
      </c>
      <c r="Y34" s="69">
        <v>4260</v>
      </c>
      <c r="Z34" s="69">
        <v>12</v>
      </c>
      <c r="AA34" s="61">
        <f t="shared" si="7"/>
        <v>355</v>
      </c>
      <c r="AB34" s="69">
        <v>6745</v>
      </c>
      <c r="AC34" s="69">
        <v>19</v>
      </c>
      <c r="AD34" s="61">
        <f t="shared" si="8"/>
        <v>355</v>
      </c>
      <c r="AE34" s="69">
        <v>6035</v>
      </c>
      <c r="AF34" s="69">
        <v>17</v>
      </c>
      <c r="AG34" s="61">
        <f t="shared" si="15"/>
        <v>355</v>
      </c>
      <c r="AH34" s="69">
        <v>7100</v>
      </c>
      <c r="AI34" s="69">
        <v>20</v>
      </c>
      <c r="AJ34" s="61">
        <f t="shared" si="10"/>
        <v>355</v>
      </c>
      <c r="AK34" s="62">
        <v>6390</v>
      </c>
      <c r="AL34" s="62">
        <v>18</v>
      </c>
      <c r="AM34" s="61">
        <f t="shared" si="11"/>
        <v>355</v>
      </c>
      <c r="AN34" s="86"/>
      <c r="AO34" s="86"/>
      <c r="AP34" s="61">
        <f t="shared" si="12"/>
        <v>0</v>
      </c>
      <c r="AQ34" s="86"/>
      <c r="AR34" s="86"/>
      <c r="AS34" s="61">
        <f t="shared" si="13"/>
        <v>0</v>
      </c>
      <c r="AT34" s="61"/>
      <c r="AU34" s="61"/>
      <c r="AV34" s="61">
        <f t="shared" si="14"/>
        <v>0</v>
      </c>
      <c r="AW34" s="71">
        <v>43033</v>
      </c>
      <c r="AX34" s="71">
        <v>43110</v>
      </c>
      <c r="AY34" s="76">
        <v>43329</v>
      </c>
      <c r="AZ34" s="71"/>
      <c r="BA34" t="s">
        <v>404</v>
      </c>
    </row>
    <row r="35" spans="1:53" x14ac:dyDescent="0.3">
      <c r="A35" s="75" t="s">
        <v>30</v>
      </c>
      <c r="B35" s="64" t="s">
        <v>38</v>
      </c>
      <c r="C35" s="64" t="s">
        <v>49</v>
      </c>
      <c r="D35" s="1">
        <v>96</v>
      </c>
      <c r="E35" s="1">
        <v>14</v>
      </c>
      <c r="F35" s="65">
        <f t="shared" si="0"/>
        <v>6.8571428571428568</v>
      </c>
      <c r="G35" s="1">
        <v>23</v>
      </c>
      <c r="H35" s="1">
        <v>3</v>
      </c>
      <c r="I35" s="66">
        <f t="shared" si="1"/>
        <v>7.666666666666667</v>
      </c>
      <c r="J35" s="1">
        <v>14</v>
      </c>
      <c r="K35" s="1">
        <v>2</v>
      </c>
      <c r="L35" s="66">
        <f t="shared" si="2"/>
        <v>7</v>
      </c>
      <c r="M35" s="1">
        <v>34</v>
      </c>
      <c r="N35" s="1">
        <v>10</v>
      </c>
      <c r="O35" s="66">
        <f t="shared" si="3"/>
        <v>3.4</v>
      </c>
      <c r="P35" s="1">
        <v>136</v>
      </c>
      <c r="Q35" s="1">
        <v>11</v>
      </c>
      <c r="R35" s="66">
        <f t="shared" si="4"/>
        <v>12.363636363636363</v>
      </c>
      <c r="S35" s="1">
        <v>104</v>
      </c>
      <c r="T35" s="1">
        <v>16</v>
      </c>
      <c r="U35" s="66">
        <f t="shared" si="5"/>
        <v>6.5</v>
      </c>
      <c r="V35" s="1">
        <v>258</v>
      </c>
      <c r="W35" s="1">
        <v>15</v>
      </c>
      <c r="X35" s="66">
        <f t="shared" si="6"/>
        <v>17.2</v>
      </c>
      <c r="Y35" s="1">
        <v>360</v>
      </c>
      <c r="Z35" s="1">
        <v>17</v>
      </c>
      <c r="AA35" s="66">
        <f t="shared" si="7"/>
        <v>21.176470588235293</v>
      </c>
      <c r="AB35" s="1">
        <v>373</v>
      </c>
      <c r="AC35" s="1">
        <v>17</v>
      </c>
      <c r="AD35" s="66">
        <f t="shared" si="8"/>
        <v>21.941176470588236</v>
      </c>
      <c r="AE35" s="1">
        <v>326</v>
      </c>
      <c r="AF35" s="1">
        <v>14</v>
      </c>
      <c r="AG35" s="66">
        <f t="shared" si="15"/>
        <v>23.285714285714285</v>
      </c>
      <c r="AH35" s="1">
        <v>255</v>
      </c>
      <c r="AI35" s="1">
        <v>16</v>
      </c>
      <c r="AJ35" s="66">
        <f t="shared" si="10"/>
        <v>15.9375</v>
      </c>
      <c r="AK35" s="68">
        <v>178</v>
      </c>
      <c r="AL35" s="68">
        <v>12</v>
      </c>
      <c r="AM35" s="66">
        <f t="shared" si="11"/>
        <v>14.833333333333334</v>
      </c>
      <c r="AN35" s="66">
        <v>78</v>
      </c>
      <c r="AO35" s="66">
        <v>11</v>
      </c>
      <c r="AP35" s="66">
        <f t="shared" ref="AP35:AP44" si="16">IFERROR(AN35/AO35,0)</f>
        <v>7.0909090909090908</v>
      </c>
      <c r="AQ35" s="86"/>
      <c r="AR35" s="86"/>
      <c r="AS35" s="66">
        <f t="shared" si="13"/>
        <v>0</v>
      </c>
      <c r="AT35" s="66"/>
      <c r="AU35" s="66"/>
      <c r="AV35" s="66">
        <f t="shared" si="14"/>
        <v>0</v>
      </c>
      <c r="AW35" s="10">
        <v>43074</v>
      </c>
      <c r="AX35" s="10">
        <v>43307</v>
      </c>
      <c r="AY35" s="10">
        <v>43307</v>
      </c>
      <c r="AZ35" s="10"/>
      <c r="BA35"/>
    </row>
    <row r="36" spans="1:53" x14ac:dyDescent="0.3">
      <c r="A36" s="59" t="s">
        <v>30</v>
      </c>
      <c r="B36" s="24" t="s">
        <v>46</v>
      </c>
      <c r="C36" s="24" t="s">
        <v>67</v>
      </c>
      <c r="D36" s="21">
        <v>2169</v>
      </c>
      <c r="E36" s="21">
        <v>15</v>
      </c>
      <c r="F36" s="60">
        <f t="shared" si="0"/>
        <v>144.6</v>
      </c>
      <c r="G36" s="21">
        <v>1560</v>
      </c>
      <c r="H36" s="21">
        <v>14</v>
      </c>
      <c r="I36" s="61">
        <f t="shared" si="1"/>
        <v>111.42857142857143</v>
      </c>
      <c r="J36" s="21">
        <v>0</v>
      </c>
      <c r="K36" s="21">
        <v>0</v>
      </c>
      <c r="L36" s="61">
        <f t="shared" si="2"/>
        <v>0</v>
      </c>
      <c r="M36" s="21">
        <v>1050</v>
      </c>
      <c r="N36" s="21">
        <v>17</v>
      </c>
      <c r="O36" s="61">
        <f t="shared" si="3"/>
        <v>61.764705882352942</v>
      </c>
      <c r="P36" s="21">
        <v>860</v>
      </c>
      <c r="Q36" s="21">
        <v>17</v>
      </c>
      <c r="R36" s="61">
        <f t="shared" si="4"/>
        <v>50.588235294117645</v>
      </c>
      <c r="S36" s="21">
        <v>840</v>
      </c>
      <c r="T36" s="21">
        <v>17</v>
      </c>
      <c r="U36" s="61">
        <f t="shared" si="5"/>
        <v>49.411764705882355</v>
      </c>
      <c r="V36" s="21">
        <v>698</v>
      </c>
      <c r="W36" s="21">
        <v>15</v>
      </c>
      <c r="X36" s="61">
        <f t="shared" si="6"/>
        <v>46.533333333333331</v>
      </c>
      <c r="Y36" s="21">
        <v>570</v>
      </c>
      <c r="Z36" s="21">
        <v>16</v>
      </c>
      <c r="AA36" s="61">
        <f t="shared" si="7"/>
        <v>35.625</v>
      </c>
      <c r="AB36" s="21">
        <v>585</v>
      </c>
      <c r="AC36" s="21">
        <v>17</v>
      </c>
      <c r="AD36" s="61">
        <f t="shared" si="8"/>
        <v>34.411764705882355</v>
      </c>
      <c r="AE36" s="21">
        <v>491</v>
      </c>
      <c r="AF36" s="21">
        <v>15</v>
      </c>
      <c r="AG36" s="61">
        <f t="shared" si="15"/>
        <v>32.733333333333334</v>
      </c>
      <c r="AH36" s="21">
        <v>695</v>
      </c>
      <c r="AI36" s="21">
        <v>19</v>
      </c>
      <c r="AJ36" s="61">
        <f t="shared" si="10"/>
        <v>36.578947368421055</v>
      </c>
      <c r="AK36" s="62">
        <v>695</v>
      </c>
      <c r="AL36" s="62">
        <v>19</v>
      </c>
      <c r="AM36" s="61">
        <f t="shared" si="11"/>
        <v>36.578947368421055</v>
      </c>
      <c r="AN36" s="86"/>
      <c r="AO36" s="86"/>
      <c r="AP36" s="61">
        <f t="shared" si="16"/>
        <v>0</v>
      </c>
      <c r="AQ36" s="86"/>
      <c r="AR36" s="86"/>
      <c r="AS36" s="61">
        <f t="shared" si="13"/>
        <v>0</v>
      </c>
      <c r="AT36" s="61"/>
      <c r="AU36" s="61"/>
      <c r="AV36" s="61">
        <f t="shared" si="14"/>
        <v>0</v>
      </c>
      <c r="AW36" s="63">
        <v>43049</v>
      </c>
      <c r="AX36" s="63">
        <v>43131</v>
      </c>
      <c r="AY36" s="63">
        <v>43329</v>
      </c>
      <c r="AZ36" s="63"/>
      <c r="BA36" t="s">
        <v>404</v>
      </c>
    </row>
    <row r="37" spans="1:53" x14ac:dyDescent="0.3">
      <c r="A37" s="9" t="s">
        <v>30</v>
      </c>
      <c r="B37" t="s">
        <v>45</v>
      </c>
      <c r="C37" s="64" t="s">
        <v>366</v>
      </c>
      <c r="D37" s="1">
        <v>553</v>
      </c>
      <c r="E37" s="1">
        <v>17</v>
      </c>
      <c r="F37" s="65">
        <f t="shared" si="0"/>
        <v>32.529411764705884</v>
      </c>
      <c r="G37" s="1">
        <v>541</v>
      </c>
      <c r="H37" s="1">
        <v>18</v>
      </c>
      <c r="I37" s="66">
        <f t="shared" si="1"/>
        <v>30.055555555555557</v>
      </c>
      <c r="J37" s="1">
        <v>0</v>
      </c>
      <c r="K37" s="1">
        <v>0</v>
      </c>
      <c r="L37" s="66">
        <f t="shared" si="2"/>
        <v>0</v>
      </c>
      <c r="M37" s="1">
        <v>397</v>
      </c>
      <c r="N37" s="1">
        <v>15</v>
      </c>
      <c r="O37" s="66">
        <f t="shared" si="3"/>
        <v>26.466666666666665</v>
      </c>
      <c r="P37" s="1">
        <v>535</v>
      </c>
      <c r="Q37" s="1">
        <v>20</v>
      </c>
      <c r="R37" s="66">
        <f t="shared" si="4"/>
        <v>26.75</v>
      </c>
      <c r="S37" s="1">
        <v>430</v>
      </c>
      <c r="T37" s="1">
        <v>16</v>
      </c>
      <c r="U37" s="66">
        <f t="shared" si="5"/>
        <v>26.875</v>
      </c>
      <c r="V37" s="1">
        <v>389</v>
      </c>
      <c r="W37" s="1">
        <v>15</v>
      </c>
      <c r="X37" s="66">
        <f t="shared" si="6"/>
        <v>25.933333333333334</v>
      </c>
      <c r="Y37" s="1">
        <v>451</v>
      </c>
      <c r="Z37" s="1">
        <v>17</v>
      </c>
      <c r="AA37" s="66">
        <f t="shared" si="7"/>
        <v>26.529411764705884</v>
      </c>
      <c r="AB37" s="1">
        <v>1052</v>
      </c>
      <c r="AC37" s="1">
        <v>17</v>
      </c>
      <c r="AD37" s="66">
        <f t="shared" si="8"/>
        <v>61.882352941176471</v>
      </c>
      <c r="AE37" s="1">
        <v>1071</v>
      </c>
      <c r="AF37" s="1">
        <v>17</v>
      </c>
      <c r="AG37" s="66">
        <f t="shared" si="15"/>
        <v>63</v>
      </c>
      <c r="AH37" s="1">
        <v>1091</v>
      </c>
      <c r="AI37" s="1">
        <v>19</v>
      </c>
      <c r="AJ37" s="66">
        <f t="shared" si="10"/>
        <v>57.421052631578945</v>
      </c>
      <c r="AK37" s="68">
        <v>567</v>
      </c>
      <c r="AL37" s="68">
        <v>9</v>
      </c>
      <c r="AM37" s="66">
        <f t="shared" si="11"/>
        <v>63</v>
      </c>
      <c r="AN37" s="66">
        <v>510</v>
      </c>
      <c r="AO37" s="66">
        <v>15</v>
      </c>
      <c r="AP37" s="66">
        <f t="shared" si="16"/>
        <v>34</v>
      </c>
      <c r="AQ37" s="86"/>
      <c r="AR37" s="86"/>
      <c r="AS37" s="66">
        <f t="shared" si="13"/>
        <v>0</v>
      </c>
      <c r="AT37" s="66"/>
      <c r="AU37" s="66"/>
      <c r="AV37" s="66">
        <f t="shared" si="14"/>
        <v>0</v>
      </c>
      <c r="AW37" s="10">
        <v>43007</v>
      </c>
      <c r="AX37" s="10">
        <v>43131</v>
      </c>
      <c r="AY37" s="10">
        <v>43280</v>
      </c>
      <c r="AZ37" s="10"/>
      <c r="BA37"/>
    </row>
    <row r="38" spans="1:53" x14ac:dyDescent="0.3">
      <c r="A38" s="9" t="s">
        <v>30</v>
      </c>
      <c r="B38" t="s">
        <v>45</v>
      </c>
      <c r="C38" s="64" t="s">
        <v>367</v>
      </c>
      <c r="D38" s="1">
        <v>630</v>
      </c>
      <c r="E38" s="1">
        <v>15</v>
      </c>
      <c r="F38" s="65">
        <f t="shared" si="0"/>
        <v>42</v>
      </c>
      <c r="G38" s="1">
        <v>672</v>
      </c>
      <c r="H38" s="1">
        <v>18</v>
      </c>
      <c r="I38" s="66">
        <f t="shared" si="1"/>
        <v>37.333333333333336</v>
      </c>
      <c r="J38" s="1">
        <v>0</v>
      </c>
      <c r="K38" s="1">
        <v>0</v>
      </c>
      <c r="L38" s="66">
        <f t="shared" si="2"/>
        <v>0</v>
      </c>
      <c r="M38" s="1">
        <v>381</v>
      </c>
      <c r="N38" s="1">
        <v>14</v>
      </c>
      <c r="O38" s="66">
        <f t="shared" si="3"/>
        <v>27.214285714285715</v>
      </c>
      <c r="P38" s="1">
        <v>677</v>
      </c>
      <c r="Q38" s="1">
        <v>19</v>
      </c>
      <c r="R38" s="66">
        <f t="shared" si="4"/>
        <v>35.631578947368418</v>
      </c>
      <c r="S38" s="1">
        <v>585</v>
      </c>
      <c r="T38" s="1">
        <v>15</v>
      </c>
      <c r="U38" s="66">
        <f t="shared" si="5"/>
        <v>39</v>
      </c>
      <c r="V38" s="1">
        <v>476</v>
      </c>
      <c r="W38" s="1">
        <v>15</v>
      </c>
      <c r="X38" s="66">
        <f t="shared" si="6"/>
        <v>31.733333333333334</v>
      </c>
      <c r="Y38" s="1">
        <v>606</v>
      </c>
      <c r="Z38" s="1">
        <v>17</v>
      </c>
      <c r="AA38" s="66">
        <f t="shared" si="7"/>
        <v>35.647058823529413</v>
      </c>
      <c r="AB38" s="1">
        <v>619</v>
      </c>
      <c r="AC38" s="1">
        <v>17</v>
      </c>
      <c r="AD38" s="66">
        <f t="shared" si="8"/>
        <v>36.411764705882355</v>
      </c>
      <c r="AE38" s="1">
        <v>649</v>
      </c>
      <c r="AF38" s="1">
        <v>17</v>
      </c>
      <c r="AG38" s="66">
        <f t="shared" si="15"/>
        <v>38.176470588235297</v>
      </c>
      <c r="AH38" s="1">
        <v>840</v>
      </c>
      <c r="AI38" s="1">
        <v>19</v>
      </c>
      <c r="AJ38" s="66">
        <f t="shared" si="10"/>
        <v>44.210526315789473</v>
      </c>
      <c r="AK38" s="68">
        <v>271</v>
      </c>
      <c r="AL38" s="68">
        <v>9</v>
      </c>
      <c r="AM38" s="66">
        <f t="shared" si="11"/>
        <v>30.111111111111111</v>
      </c>
      <c r="AN38" s="66">
        <v>416</v>
      </c>
      <c r="AO38" s="66">
        <v>15</v>
      </c>
      <c r="AP38" s="66">
        <f t="shared" si="16"/>
        <v>27.733333333333334</v>
      </c>
      <c r="AQ38" s="86"/>
      <c r="AR38" s="86"/>
      <c r="AS38" s="66">
        <f t="shared" si="13"/>
        <v>0</v>
      </c>
      <c r="AT38" s="66"/>
      <c r="AU38" s="66"/>
      <c r="AV38" s="66">
        <f t="shared" si="14"/>
        <v>0</v>
      </c>
      <c r="AW38" s="10">
        <v>43007</v>
      </c>
      <c r="AX38" s="10">
        <v>43131</v>
      </c>
      <c r="AY38" s="10">
        <v>43280</v>
      </c>
      <c r="AZ38" s="10"/>
      <c r="BA38"/>
    </row>
    <row r="39" spans="1:53" x14ac:dyDescent="0.3">
      <c r="A39" s="9" t="s">
        <v>30</v>
      </c>
      <c r="B39" t="s">
        <v>45</v>
      </c>
      <c r="C39" s="64" t="s">
        <v>368</v>
      </c>
      <c r="D39" s="1">
        <v>890</v>
      </c>
      <c r="E39" s="1">
        <v>15</v>
      </c>
      <c r="F39" s="65">
        <f t="shared" si="0"/>
        <v>59.333333333333336</v>
      </c>
      <c r="G39" s="1">
        <v>917</v>
      </c>
      <c r="H39" s="1">
        <v>18</v>
      </c>
      <c r="I39" s="66">
        <f t="shared" si="1"/>
        <v>50.944444444444443</v>
      </c>
      <c r="J39" s="1">
        <v>0</v>
      </c>
      <c r="K39" s="1">
        <v>0</v>
      </c>
      <c r="L39" s="66">
        <f t="shared" si="2"/>
        <v>0</v>
      </c>
      <c r="M39" s="1">
        <v>560</v>
      </c>
      <c r="N39" s="1">
        <v>15</v>
      </c>
      <c r="O39" s="66">
        <f t="shared" si="3"/>
        <v>37.333333333333336</v>
      </c>
      <c r="P39" s="1">
        <v>887</v>
      </c>
      <c r="Q39" s="1">
        <v>20</v>
      </c>
      <c r="R39" s="66">
        <f t="shared" si="4"/>
        <v>44.35</v>
      </c>
      <c r="S39" s="1">
        <v>728</v>
      </c>
      <c r="T39" s="1">
        <v>16</v>
      </c>
      <c r="U39" s="66">
        <f t="shared" si="5"/>
        <v>45.5</v>
      </c>
      <c r="V39" s="1">
        <v>713</v>
      </c>
      <c r="W39" s="1">
        <v>15</v>
      </c>
      <c r="X39" s="66">
        <f t="shared" si="6"/>
        <v>47.533333333333331</v>
      </c>
      <c r="Y39" s="1">
        <v>800</v>
      </c>
      <c r="Z39" s="1">
        <v>17</v>
      </c>
      <c r="AA39" s="66">
        <f t="shared" si="7"/>
        <v>47.058823529411768</v>
      </c>
      <c r="AB39" s="1">
        <v>764</v>
      </c>
      <c r="AC39" s="1">
        <v>17</v>
      </c>
      <c r="AD39" s="66">
        <f t="shared" si="8"/>
        <v>44.941176470588232</v>
      </c>
      <c r="AE39" s="1">
        <v>782</v>
      </c>
      <c r="AF39" s="1">
        <v>17</v>
      </c>
      <c r="AG39" s="66">
        <f t="shared" si="15"/>
        <v>46</v>
      </c>
      <c r="AH39" s="1">
        <v>878</v>
      </c>
      <c r="AI39" s="1">
        <v>19</v>
      </c>
      <c r="AJ39" s="66">
        <f t="shared" si="10"/>
        <v>46.210526315789473</v>
      </c>
      <c r="AK39" s="68">
        <v>398</v>
      </c>
      <c r="AL39" s="68">
        <v>9</v>
      </c>
      <c r="AM39" s="66">
        <f t="shared" si="11"/>
        <v>44.222222222222221</v>
      </c>
      <c r="AN39" s="66">
        <v>727</v>
      </c>
      <c r="AO39" s="66">
        <v>15</v>
      </c>
      <c r="AP39" s="66">
        <f t="shared" si="16"/>
        <v>48.466666666666669</v>
      </c>
      <c r="AQ39" s="86"/>
      <c r="AR39" s="86"/>
      <c r="AS39" s="66">
        <f t="shared" si="13"/>
        <v>0</v>
      </c>
      <c r="AT39" s="66"/>
      <c r="AU39" s="66"/>
      <c r="AV39" s="66">
        <f t="shared" si="14"/>
        <v>0</v>
      </c>
      <c r="AW39" s="10">
        <v>43007</v>
      </c>
      <c r="AX39" s="10">
        <v>43131</v>
      </c>
      <c r="AY39" s="10">
        <v>43280</v>
      </c>
      <c r="AZ39" s="10"/>
      <c r="BA39"/>
    </row>
    <row r="40" spans="1:53" x14ac:dyDescent="0.3">
      <c r="A40" s="9" t="s">
        <v>30</v>
      </c>
      <c r="B40" t="s">
        <v>45</v>
      </c>
      <c r="C40" s="64" t="s">
        <v>369</v>
      </c>
      <c r="D40" s="1">
        <v>1075</v>
      </c>
      <c r="E40" s="1">
        <v>15</v>
      </c>
      <c r="F40" s="65">
        <f t="shared" si="0"/>
        <v>71.666666666666671</v>
      </c>
      <c r="G40" s="1">
        <v>1151</v>
      </c>
      <c r="H40" s="1">
        <v>18</v>
      </c>
      <c r="I40" s="66">
        <f t="shared" si="1"/>
        <v>63.944444444444443</v>
      </c>
      <c r="J40" s="1">
        <v>0</v>
      </c>
      <c r="K40" s="1">
        <v>0</v>
      </c>
      <c r="L40" s="66">
        <f t="shared" si="2"/>
        <v>0</v>
      </c>
      <c r="M40" s="1">
        <v>526</v>
      </c>
      <c r="N40" s="1">
        <v>14</v>
      </c>
      <c r="O40" s="66">
        <f t="shared" si="3"/>
        <v>37.571428571428569</v>
      </c>
      <c r="P40" s="1">
        <v>907</v>
      </c>
      <c r="Q40" s="1">
        <v>20</v>
      </c>
      <c r="R40" s="66">
        <f t="shared" si="4"/>
        <v>45.35</v>
      </c>
      <c r="S40" s="1">
        <v>714</v>
      </c>
      <c r="T40" s="1">
        <v>16</v>
      </c>
      <c r="U40" s="66">
        <f t="shared" si="5"/>
        <v>44.625</v>
      </c>
      <c r="V40" s="1">
        <v>613</v>
      </c>
      <c r="W40" s="1">
        <v>14</v>
      </c>
      <c r="X40" s="66">
        <f t="shared" si="6"/>
        <v>43.785714285714285</v>
      </c>
      <c r="Y40" s="1">
        <v>563</v>
      </c>
      <c r="Z40" s="1">
        <v>16</v>
      </c>
      <c r="AA40" s="66">
        <f t="shared" si="7"/>
        <v>35.1875</v>
      </c>
      <c r="AB40" s="1">
        <v>609</v>
      </c>
      <c r="AC40" s="1">
        <v>17</v>
      </c>
      <c r="AD40" s="66">
        <f t="shared" si="8"/>
        <v>35.823529411764703</v>
      </c>
      <c r="AE40" s="1">
        <v>511</v>
      </c>
      <c r="AF40" s="1">
        <v>17</v>
      </c>
      <c r="AG40" s="66">
        <f t="shared" si="15"/>
        <v>30.058823529411764</v>
      </c>
      <c r="AH40" s="1">
        <v>578</v>
      </c>
      <c r="AI40" s="1">
        <v>19</v>
      </c>
      <c r="AJ40" s="66">
        <f t="shared" si="10"/>
        <v>30.421052631578949</v>
      </c>
      <c r="AK40" s="68">
        <v>298</v>
      </c>
      <c r="AL40" s="68">
        <v>9</v>
      </c>
      <c r="AM40" s="66">
        <f t="shared" si="11"/>
        <v>33.111111111111114</v>
      </c>
      <c r="AN40" s="66">
        <v>529</v>
      </c>
      <c r="AO40" s="66">
        <v>15</v>
      </c>
      <c r="AP40" s="66">
        <f t="shared" si="16"/>
        <v>35.266666666666666</v>
      </c>
      <c r="AQ40" s="86"/>
      <c r="AR40" s="86"/>
      <c r="AS40" s="66">
        <f t="shared" si="13"/>
        <v>0</v>
      </c>
      <c r="AT40" s="66"/>
      <c r="AU40" s="66"/>
      <c r="AV40" s="66">
        <f t="shared" si="14"/>
        <v>0</v>
      </c>
      <c r="AW40" s="10">
        <v>43007</v>
      </c>
      <c r="AX40" s="10">
        <v>43131</v>
      </c>
      <c r="AY40" s="10">
        <v>43280</v>
      </c>
      <c r="AZ40" s="10"/>
      <c r="BA40"/>
    </row>
    <row r="41" spans="1:53" x14ac:dyDescent="0.3">
      <c r="A41" s="59" t="s">
        <v>30</v>
      </c>
      <c r="B41" s="70" t="s">
        <v>47</v>
      </c>
      <c r="C41" s="70" t="s">
        <v>68</v>
      </c>
      <c r="D41" s="21">
        <v>139</v>
      </c>
      <c r="E41" s="21">
        <v>22</v>
      </c>
      <c r="F41" s="60">
        <f t="shared" si="0"/>
        <v>6.3181818181818183</v>
      </c>
      <c r="G41" s="21">
        <v>36</v>
      </c>
      <c r="H41" s="21">
        <v>10</v>
      </c>
      <c r="I41" s="61">
        <f t="shared" si="1"/>
        <v>3.6</v>
      </c>
      <c r="J41" s="21">
        <v>137</v>
      </c>
      <c r="K41" s="21">
        <v>15</v>
      </c>
      <c r="L41" s="61">
        <f t="shared" si="2"/>
        <v>9.1333333333333329</v>
      </c>
      <c r="M41" s="21">
        <v>116</v>
      </c>
      <c r="N41" s="21">
        <v>19</v>
      </c>
      <c r="O41" s="61">
        <f t="shared" si="3"/>
        <v>6.1052631578947372</v>
      </c>
      <c r="P41" s="21">
        <v>172</v>
      </c>
      <c r="Q41" s="21">
        <v>20</v>
      </c>
      <c r="R41" s="61">
        <f t="shared" si="4"/>
        <v>8.6</v>
      </c>
      <c r="S41" s="21">
        <v>96</v>
      </c>
      <c r="T41" s="21">
        <v>14</v>
      </c>
      <c r="U41" s="61">
        <f t="shared" si="5"/>
        <v>6.8571428571428568</v>
      </c>
      <c r="V41" s="21">
        <v>112</v>
      </c>
      <c r="W41" s="21">
        <v>11</v>
      </c>
      <c r="X41" s="61">
        <f t="shared" si="6"/>
        <v>10.181818181818182</v>
      </c>
      <c r="Y41" s="21">
        <v>209</v>
      </c>
      <c r="Z41" s="21">
        <v>19</v>
      </c>
      <c r="AA41" s="61">
        <f t="shared" si="7"/>
        <v>11</v>
      </c>
      <c r="AB41" s="21">
        <v>272</v>
      </c>
      <c r="AC41" s="21">
        <v>20</v>
      </c>
      <c r="AD41" s="61">
        <f t="shared" si="8"/>
        <v>13.6</v>
      </c>
      <c r="AE41" s="21">
        <v>191</v>
      </c>
      <c r="AF41" s="21">
        <v>16</v>
      </c>
      <c r="AG41" s="61">
        <f t="shared" si="15"/>
        <v>11.9375</v>
      </c>
      <c r="AH41" s="21">
        <v>336</v>
      </c>
      <c r="AI41" s="21">
        <v>20</v>
      </c>
      <c r="AJ41" s="61">
        <f t="shared" si="10"/>
        <v>16.8</v>
      </c>
      <c r="AK41" s="62">
        <v>133</v>
      </c>
      <c r="AL41" s="62">
        <v>16</v>
      </c>
      <c r="AM41" s="61">
        <f t="shared" si="11"/>
        <v>8.3125</v>
      </c>
      <c r="AN41" s="61">
        <v>105</v>
      </c>
      <c r="AO41" s="61">
        <v>20</v>
      </c>
      <c r="AP41" s="61">
        <f t="shared" si="16"/>
        <v>5.25</v>
      </c>
      <c r="AQ41" s="86"/>
      <c r="AR41" s="86"/>
      <c r="AS41" s="61">
        <f t="shared" si="13"/>
        <v>0</v>
      </c>
      <c r="AT41" s="61"/>
      <c r="AU41" s="61"/>
      <c r="AV41" s="61">
        <f t="shared" si="14"/>
        <v>0</v>
      </c>
      <c r="AW41" s="63">
        <v>43070</v>
      </c>
      <c r="AX41" s="63">
        <v>43133</v>
      </c>
      <c r="AY41" s="63">
        <v>43329</v>
      </c>
      <c r="AZ41" s="63"/>
      <c r="BA41"/>
    </row>
    <row r="42" spans="1:53" x14ac:dyDescent="0.3">
      <c r="A42" s="9" t="s">
        <v>30</v>
      </c>
      <c r="B42" t="s">
        <v>44</v>
      </c>
      <c r="C42" s="64" t="s">
        <v>370</v>
      </c>
      <c r="D42" s="1">
        <v>0</v>
      </c>
      <c r="E42" s="1">
        <v>15</v>
      </c>
      <c r="F42" s="65">
        <f t="shared" si="0"/>
        <v>0</v>
      </c>
      <c r="G42" s="1">
        <v>139</v>
      </c>
      <c r="H42" s="1">
        <v>10</v>
      </c>
      <c r="I42" s="66">
        <f t="shared" si="1"/>
        <v>13.9</v>
      </c>
      <c r="J42" s="1">
        <v>0</v>
      </c>
      <c r="K42" s="1">
        <v>0</v>
      </c>
      <c r="L42" s="66">
        <f t="shared" si="2"/>
        <v>0</v>
      </c>
      <c r="M42" s="1">
        <v>305</v>
      </c>
      <c r="N42" s="1">
        <v>18</v>
      </c>
      <c r="O42" s="66">
        <f t="shared" si="3"/>
        <v>16.944444444444443</v>
      </c>
      <c r="P42" s="1">
        <v>305</v>
      </c>
      <c r="Q42" s="1">
        <v>18</v>
      </c>
      <c r="R42" s="66">
        <f t="shared" si="4"/>
        <v>16.944444444444443</v>
      </c>
      <c r="S42" s="1">
        <v>270</v>
      </c>
      <c r="T42" s="1">
        <v>16</v>
      </c>
      <c r="U42" s="66">
        <f t="shared" si="5"/>
        <v>16.875</v>
      </c>
      <c r="V42" s="1">
        <v>110</v>
      </c>
      <c r="W42" s="1">
        <v>7</v>
      </c>
      <c r="X42" s="66">
        <f t="shared" si="6"/>
        <v>15.714285714285714</v>
      </c>
      <c r="Y42" s="1">
        <v>228</v>
      </c>
      <c r="Z42" s="1">
        <v>16</v>
      </c>
      <c r="AA42" s="66">
        <f t="shared" si="7"/>
        <v>14.25</v>
      </c>
      <c r="AB42" s="1">
        <v>334</v>
      </c>
      <c r="AC42" s="1">
        <v>17</v>
      </c>
      <c r="AD42" s="66">
        <f t="shared" si="8"/>
        <v>19.647058823529413</v>
      </c>
      <c r="AE42" s="1">
        <v>246</v>
      </c>
      <c r="AF42" s="1">
        <v>17</v>
      </c>
      <c r="AG42" s="66">
        <f t="shared" si="15"/>
        <v>14.470588235294118</v>
      </c>
      <c r="AH42" s="1">
        <v>231</v>
      </c>
      <c r="AI42" s="1">
        <v>19</v>
      </c>
      <c r="AJ42" s="66">
        <f t="shared" si="10"/>
        <v>12.157894736842104</v>
      </c>
      <c r="AK42" s="68">
        <v>232</v>
      </c>
      <c r="AL42" s="68">
        <v>19</v>
      </c>
      <c r="AM42" s="66">
        <f t="shared" si="11"/>
        <v>12.210526315789474</v>
      </c>
      <c r="AN42" s="86"/>
      <c r="AO42" s="86"/>
      <c r="AP42" s="66">
        <f t="shared" si="16"/>
        <v>0</v>
      </c>
      <c r="AQ42" s="86"/>
      <c r="AR42" s="86"/>
      <c r="AS42" s="66">
        <f t="shared" si="13"/>
        <v>0</v>
      </c>
      <c r="AT42" s="66"/>
      <c r="AU42" s="66"/>
      <c r="AV42" s="66">
        <f t="shared" si="14"/>
        <v>0</v>
      </c>
      <c r="AW42" s="10">
        <v>43010</v>
      </c>
      <c r="AX42" s="10">
        <v>43133</v>
      </c>
      <c r="AY42" s="10">
        <v>43280</v>
      </c>
      <c r="AZ42" s="10"/>
      <c r="BA42"/>
    </row>
    <row r="43" spans="1:53" x14ac:dyDescent="0.3">
      <c r="A43" s="9" t="s">
        <v>30</v>
      </c>
      <c r="B43" t="s">
        <v>44</v>
      </c>
      <c r="C43" s="64" t="s">
        <v>400</v>
      </c>
      <c r="D43" s="1">
        <v>134</v>
      </c>
      <c r="E43" s="1">
        <v>15</v>
      </c>
      <c r="F43" s="65">
        <f t="shared" si="0"/>
        <v>8.9333333333333336</v>
      </c>
      <c r="G43" s="1">
        <v>29</v>
      </c>
      <c r="H43" s="1">
        <v>15</v>
      </c>
      <c r="I43" s="66">
        <f t="shared" si="1"/>
        <v>1.9333333333333333</v>
      </c>
      <c r="J43" s="1">
        <v>0</v>
      </c>
      <c r="K43" s="1">
        <v>0</v>
      </c>
      <c r="L43" s="66">
        <f t="shared" si="2"/>
        <v>0</v>
      </c>
      <c r="M43" s="1">
        <v>129</v>
      </c>
      <c r="N43" s="1">
        <v>18</v>
      </c>
      <c r="O43" s="66">
        <f t="shared" si="3"/>
        <v>7.166666666666667</v>
      </c>
      <c r="P43" s="1">
        <v>104</v>
      </c>
      <c r="Q43" s="1">
        <v>16</v>
      </c>
      <c r="R43" s="66">
        <f t="shared" si="4"/>
        <v>6.5</v>
      </c>
      <c r="S43" s="1">
        <v>127</v>
      </c>
      <c r="T43" s="1">
        <v>15</v>
      </c>
      <c r="U43" s="66">
        <f t="shared" si="5"/>
        <v>8.4666666666666668</v>
      </c>
      <c r="V43" s="1">
        <v>64</v>
      </c>
      <c r="W43" s="1">
        <v>11</v>
      </c>
      <c r="X43" s="66">
        <f t="shared" si="6"/>
        <v>5.8181818181818183</v>
      </c>
      <c r="Y43" s="1">
        <v>87</v>
      </c>
      <c r="Z43" s="1">
        <v>17</v>
      </c>
      <c r="AA43" s="66">
        <f t="shared" si="7"/>
        <v>5.117647058823529</v>
      </c>
      <c r="AB43" s="89" t="s">
        <v>371</v>
      </c>
      <c r="AC43" s="89" t="s">
        <v>371</v>
      </c>
      <c r="AD43" s="89" t="s">
        <v>371</v>
      </c>
      <c r="AE43" s="89" t="s">
        <v>371</v>
      </c>
      <c r="AF43" s="89" t="s">
        <v>371</v>
      </c>
      <c r="AG43" s="89" t="s">
        <v>371</v>
      </c>
      <c r="AH43" s="89" t="s">
        <v>371</v>
      </c>
      <c r="AI43" s="89" t="s">
        <v>371</v>
      </c>
      <c r="AJ43" s="89" t="s">
        <v>371</v>
      </c>
      <c r="AK43" s="89" t="s">
        <v>371</v>
      </c>
      <c r="AL43" s="89" t="s">
        <v>371</v>
      </c>
      <c r="AM43" s="89" t="s">
        <v>371</v>
      </c>
      <c r="AN43" s="89" t="s">
        <v>371</v>
      </c>
      <c r="AO43" s="89" t="s">
        <v>371</v>
      </c>
      <c r="AP43" s="89" t="s">
        <v>371</v>
      </c>
      <c r="AQ43" s="89" t="s">
        <v>371</v>
      </c>
      <c r="AR43" s="89" t="s">
        <v>371</v>
      </c>
      <c r="AS43" s="89" t="s">
        <v>371</v>
      </c>
      <c r="AT43" s="89" t="s">
        <v>371</v>
      </c>
      <c r="AU43" s="89" t="s">
        <v>371</v>
      </c>
      <c r="AV43" s="89" t="s">
        <v>371</v>
      </c>
      <c r="AW43" s="10">
        <v>43010</v>
      </c>
      <c r="AX43" s="10">
        <v>43133</v>
      </c>
      <c r="AY43" s="89" t="s">
        <v>371</v>
      </c>
      <c r="AZ43" s="89" t="s">
        <v>371</v>
      </c>
      <c r="BA43"/>
    </row>
    <row r="44" spans="1:53" x14ac:dyDescent="0.3">
      <c r="A44" s="9" t="s">
        <v>30</v>
      </c>
      <c r="B44" t="s">
        <v>44</v>
      </c>
      <c r="C44" s="64" t="s">
        <v>372</v>
      </c>
      <c r="D44" s="1">
        <v>233</v>
      </c>
      <c r="E44" s="1">
        <v>15</v>
      </c>
      <c r="F44" s="65">
        <f t="shared" si="0"/>
        <v>15.533333333333333</v>
      </c>
      <c r="G44" s="1">
        <v>52</v>
      </c>
      <c r="H44" s="1">
        <v>15</v>
      </c>
      <c r="I44" s="66">
        <f t="shared" si="1"/>
        <v>3.4666666666666668</v>
      </c>
      <c r="J44" s="1">
        <v>0</v>
      </c>
      <c r="K44" s="1">
        <v>0</v>
      </c>
      <c r="L44" s="66">
        <f t="shared" si="2"/>
        <v>0</v>
      </c>
      <c r="M44" s="1">
        <v>230</v>
      </c>
      <c r="N44" s="1">
        <v>19</v>
      </c>
      <c r="O44" s="66">
        <f t="shared" si="3"/>
        <v>12.105263157894736</v>
      </c>
      <c r="P44" s="1">
        <v>230</v>
      </c>
      <c r="Q44" s="1">
        <v>19</v>
      </c>
      <c r="R44" s="66">
        <f t="shared" si="4"/>
        <v>12.105263157894736</v>
      </c>
      <c r="S44" s="1">
        <v>244</v>
      </c>
      <c r="T44" s="1">
        <v>16</v>
      </c>
      <c r="U44" s="66">
        <f t="shared" si="5"/>
        <v>15.25</v>
      </c>
      <c r="V44" s="1">
        <v>166</v>
      </c>
      <c r="W44" s="1">
        <v>8</v>
      </c>
      <c r="X44" s="66">
        <f t="shared" si="6"/>
        <v>20.75</v>
      </c>
      <c r="Y44" s="1">
        <v>241</v>
      </c>
      <c r="Z44" s="1">
        <v>16</v>
      </c>
      <c r="AA44" s="66">
        <f t="shared" si="7"/>
        <v>15.0625</v>
      </c>
      <c r="AB44" s="1">
        <v>268</v>
      </c>
      <c r="AC44" s="1">
        <v>16</v>
      </c>
      <c r="AD44" s="66">
        <f t="shared" si="8"/>
        <v>16.75</v>
      </c>
      <c r="AE44" s="1">
        <v>245</v>
      </c>
      <c r="AF44" s="1">
        <v>16</v>
      </c>
      <c r="AG44" s="66">
        <f t="shared" ref="AG44:AG45" si="17">IFERROR(AE44/AF44,0)</f>
        <v>15.3125</v>
      </c>
      <c r="AH44" s="1">
        <v>258</v>
      </c>
      <c r="AI44" s="1">
        <v>18</v>
      </c>
      <c r="AJ44" s="66">
        <f t="shared" si="10"/>
        <v>14.333333333333334</v>
      </c>
      <c r="AK44" s="68">
        <v>158</v>
      </c>
      <c r="AL44" s="68">
        <v>16</v>
      </c>
      <c r="AM44" s="66">
        <f t="shared" si="11"/>
        <v>9.875</v>
      </c>
      <c r="AN44" s="86"/>
      <c r="AO44" s="86"/>
      <c r="AP44" s="66">
        <f t="shared" si="16"/>
        <v>0</v>
      </c>
      <c r="AQ44" s="86"/>
      <c r="AR44" s="86"/>
      <c r="AS44" s="66">
        <f t="shared" si="13"/>
        <v>0</v>
      </c>
      <c r="AT44" s="66"/>
      <c r="AU44" s="66"/>
      <c r="AV44" s="66">
        <f t="shared" ref="AV44" si="18">IFERROR(AT44/AU44,0)</f>
        <v>0</v>
      </c>
      <c r="AW44" s="10">
        <v>43010</v>
      </c>
      <c r="AX44" s="10">
        <v>43133</v>
      </c>
      <c r="AY44" s="10">
        <v>43280</v>
      </c>
      <c r="AZ44" s="10"/>
      <c r="BA44"/>
    </row>
    <row r="45" spans="1:53" x14ac:dyDescent="0.3">
      <c r="A45" s="9" t="s">
        <v>30</v>
      </c>
      <c r="B45" t="s">
        <v>44</v>
      </c>
      <c r="C45" s="64" t="s">
        <v>373</v>
      </c>
      <c r="D45" s="1">
        <v>28</v>
      </c>
      <c r="E45" s="1">
        <v>15</v>
      </c>
      <c r="F45" s="65">
        <f t="shared" si="0"/>
        <v>1.8666666666666667</v>
      </c>
      <c r="G45" s="1">
        <v>0</v>
      </c>
      <c r="H45" s="1">
        <v>15</v>
      </c>
      <c r="I45" s="66">
        <f t="shared" si="1"/>
        <v>0</v>
      </c>
      <c r="J45" s="1">
        <v>0</v>
      </c>
      <c r="K45" s="1">
        <v>0</v>
      </c>
      <c r="L45" s="66">
        <f t="shared" si="2"/>
        <v>0</v>
      </c>
      <c r="M45" s="1">
        <v>51</v>
      </c>
      <c r="N45" s="1">
        <v>18</v>
      </c>
      <c r="O45" s="66">
        <f t="shared" si="3"/>
        <v>2.8333333333333335</v>
      </c>
      <c r="P45" s="1">
        <v>51</v>
      </c>
      <c r="Q45" s="1">
        <v>18</v>
      </c>
      <c r="R45" s="66">
        <f t="shared" si="4"/>
        <v>2.8333333333333335</v>
      </c>
      <c r="S45" s="1">
        <v>128</v>
      </c>
      <c r="T45" s="1">
        <v>16</v>
      </c>
      <c r="U45" s="66">
        <f t="shared" si="5"/>
        <v>8</v>
      </c>
      <c r="V45" s="1">
        <v>82</v>
      </c>
      <c r="W45" s="1">
        <v>11</v>
      </c>
      <c r="X45" s="66">
        <f t="shared" si="6"/>
        <v>7.4545454545454541</v>
      </c>
      <c r="Y45" s="1">
        <v>85</v>
      </c>
      <c r="Z45" s="1">
        <v>13</v>
      </c>
      <c r="AA45" s="66">
        <f t="shared" si="7"/>
        <v>6.5384615384615383</v>
      </c>
      <c r="AB45" s="1">
        <v>140</v>
      </c>
      <c r="AC45" s="1">
        <v>19</v>
      </c>
      <c r="AD45" s="66">
        <f t="shared" si="8"/>
        <v>7.3684210526315788</v>
      </c>
      <c r="AE45" s="1">
        <v>76</v>
      </c>
      <c r="AF45" s="1">
        <v>15</v>
      </c>
      <c r="AG45" s="66">
        <f t="shared" si="17"/>
        <v>5.0666666666666664</v>
      </c>
      <c r="AH45" s="1">
        <v>92</v>
      </c>
      <c r="AI45" s="1">
        <v>18</v>
      </c>
      <c r="AJ45" s="66">
        <f t="shared" si="10"/>
        <v>5.1111111111111107</v>
      </c>
      <c r="AK45" s="68">
        <v>126</v>
      </c>
      <c r="AL45" s="68">
        <v>18</v>
      </c>
      <c r="AM45" s="66">
        <f t="shared" si="11"/>
        <v>7</v>
      </c>
      <c r="AN45" s="89" t="s">
        <v>371</v>
      </c>
      <c r="AO45" s="89" t="s">
        <v>371</v>
      </c>
      <c r="AP45" s="89" t="s">
        <v>371</v>
      </c>
      <c r="AQ45" s="89" t="s">
        <v>371</v>
      </c>
      <c r="AR45" s="89" t="s">
        <v>371</v>
      </c>
      <c r="AS45" s="89" t="s">
        <v>371</v>
      </c>
      <c r="AT45" s="89" t="s">
        <v>371</v>
      </c>
      <c r="AU45" s="89" t="s">
        <v>371</v>
      </c>
      <c r="AV45" s="89" t="s">
        <v>371</v>
      </c>
      <c r="AW45" s="10">
        <v>43010</v>
      </c>
      <c r="AX45" s="10">
        <v>43133</v>
      </c>
      <c r="AY45" s="10">
        <v>43280</v>
      </c>
      <c r="AZ45" s="89" t="s">
        <v>371</v>
      </c>
      <c r="BA45"/>
    </row>
  </sheetData>
  <autoFilter ref="B1:BA45" xr:uid="{00000000-0009-0000-0000-000002000000}"/>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Application Data</vt:lpstr>
      <vt:lpstr>Cohort VII - PMs and Priorities</vt:lpstr>
      <vt:lpstr>Cohort VII - 17-18 Attendance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Spear, Susanna</cp:lastModifiedBy>
  <cp:lastPrinted>2020-06-23T17:55:30Z</cp:lastPrinted>
  <dcterms:created xsi:type="dcterms:W3CDTF">2018-02-27T18:24:57Z</dcterms:created>
  <dcterms:modified xsi:type="dcterms:W3CDTF">2025-12-15T20:28:29Z</dcterms:modified>
</cp:coreProperties>
</file>