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1532" tabRatio="828"/>
  </bookViews>
  <sheets>
    <sheet name="SUMMARY OF FORMULA STATE GRANTS" sheetId="1" r:id="rId1"/>
    <sheet name="CHILD FIND 0730" sheetId="2" r:id="rId2"/>
    <sheet name="ED ORPHANS E750" sheetId="3" r:id="rId3"/>
    <sheet name="ELPA" sheetId="14" r:id="rId4"/>
    <sheet name="ELPA PD" sheetId="13" r:id="rId5"/>
    <sheet name="G&amp;T 0740-E740" sheetId="5" r:id="rId6"/>
    <sheet name="UNIVERSAL E770" sheetId="6" r:id="rId7"/>
    <sheet name="GERCS E740" sheetId="7" r:id="rId8"/>
    <sheet name="SP ED 0750-E750 " sheetId="9" r:id="rId9"/>
  </sheets>
  <definedNames>
    <definedName name="_xlnm._FilterDatabase" localSheetId="1" hidden="1">'CHILD FIND 0730'!$A$10:$E$24</definedName>
    <definedName name="_xlnm._FilterDatabase" localSheetId="2" hidden="1">'ED ORPHANS E750'!$A$10:$F$12</definedName>
    <definedName name="_xlnm._FilterDatabase" localSheetId="5" hidden="1">'G&amp;T 0740-E740'!$A$10:$F$24</definedName>
    <definedName name="_xlnm._FilterDatabase" localSheetId="7" hidden="1">'GERCS E740'!$A$10:$E$21</definedName>
    <definedName name="_xlnm._FilterDatabase" localSheetId="8" hidden="1">'SP ED 0750-E750 '!$A$10:$E$25</definedName>
    <definedName name="_xlnm._FilterDatabase" localSheetId="0" hidden="1">'SUMMARY OF FORMULA STATE GRANTS'!$A$3:$L$203</definedName>
    <definedName name="_xlnm._FilterDatabase" localSheetId="6" hidden="1">'UNIVERSAL E770'!$A$10:$F$24</definedName>
  </definedNames>
  <calcPr calcId="145621"/>
</workbook>
</file>

<file path=xl/calcChain.xml><?xml version="1.0" encoding="utf-8"?>
<calcChain xmlns="http://schemas.openxmlformats.org/spreadsheetml/2006/main">
  <c r="D12" i="9" l="1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11" i="9"/>
  <c r="G74" i="9"/>
  <c r="K45" i="1"/>
  <c r="F205" i="1"/>
  <c r="E160" i="13"/>
  <c r="E158" i="13"/>
  <c r="C160" i="13"/>
  <c r="C160" i="14"/>
  <c r="E160" i="14"/>
  <c r="E158" i="14"/>
  <c r="H205" i="1"/>
  <c r="G205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4" i="1"/>
  <c r="F71" i="6" l="1"/>
  <c r="C71" i="6"/>
  <c r="D71" i="6"/>
  <c r="E28" i="6"/>
  <c r="E32" i="6"/>
  <c r="E36" i="6"/>
  <c r="E40" i="6"/>
  <c r="E44" i="6"/>
  <c r="E48" i="6"/>
  <c r="E52" i="6"/>
  <c r="E56" i="6"/>
  <c r="E60" i="6"/>
  <c r="E64" i="6"/>
  <c r="E68" i="6"/>
  <c r="E25" i="6"/>
  <c r="E26" i="6"/>
  <c r="E27" i="6"/>
  <c r="E29" i="6"/>
  <c r="E30" i="6"/>
  <c r="E31" i="6"/>
  <c r="E33" i="6"/>
  <c r="E34" i="6"/>
  <c r="E35" i="6"/>
  <c r="E37" i="6"/>
  <c r="E38" i="6"/>
  <c r="E39" i="6"/>
  <c r="E41" i="6"/>
  <c r="E42" i="6"/>
  <c r="E43" i="6"/>
  <c r="E45" i="6"/>
  <c r="E46" i="6"/>
  <c r="E47" i="6"/>
  <c r="E49" i="6"/>
  <c r="E50" i="6"/>
  <c r="E51" i="6"/>
  <c r="E53" i="6"/>
  <c r="E54" i="6"/>
  <c r="E55" i="6"/>
  <c r="E57" i="6"/>
  <c r="E58" i="6"/>
  <c r="E59" i="6"/>
  <c r="E61" i="6"/>
  <c r="E62" i="6"/>
  <c r="E63" i="6"/>
  <c r="E65" i="6"/>
  <c r="E66" i="6"/>
  <c r="E67" i="6"/>
  <c r="E69" i="6"/>
  <c r="I205" i="1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E27" i="5" s="1"/>
  <c r="D28" i="5"/>
  <c r="E28" i="5" s="1"/>
  <c r="D29" i="5"/>
  <c r="D30" i="5"/>
  <c r="D31" i="5"/>
  <c r="E31" i="5" s="1"/>
  <c r="D32" i="5"/>
  <c r="E32" i="5" s="1"/>
  <c r="D33" i="5"/>
  <c r="D34" i="5"/>
  <c r="D35" i="5"/>
  <c r="E35" i="5" s="1"/>
  <c r="D36" i="5"/>
  <c r="E36" i="5" s="1"/>
  <c r="D37" i="5"/>
  <c r="D38" i="5"/>
  <c r="D39" i="5"/>
  <c r="D40" i="5"/>
  <c r="E40" i="5" s="1"/>
  <c r="D41" i="5"/>
  <c r="D42" i="5"/>
  <c r="D43" i="5"/>
  <c r="D44" i="5"/>
  <c r="E44" i="5" s="1"/>
  <c r="D45" i="5"/>
  <c r="D46" i="5"/>
  <c r="D47" i="5"/>
  <c r="D48" i="5"/>
  <c r="E48" i="5" s="1"/>
  <c r="D49" i="5"/>
  <c r="D50" i="5"/>
  <c r="D51" i="5"/>
  <c r="D52" i="5"/>
  <c r="E52" i="5" s="1"/>
  <c r="D53" i="5"/>
  <c r="D54" i="5"/>
  <c r="D55" i="5"/>
  <c r="D56" i="5"/>
  <c r="E56" i="5" s="1"/>
  <c r="D57" i="5"/>
  <c r="D58" i="5"/>
  <c r="D59" i="5"/>
  <c r="E59" i="5" s="1"/>
  <c r="D60" i="5"/>
  <c r="D61" i="5"/>
  <c r="D62" i="5"/>
  <c r="D63" i="5"/>
  <c r="E63" i="5" s="1"/>
  <c r="D64" i="5"/>
  <c r="D65" i="5"/>
  <c r="D66" i="5"/>
  <c r="D67" i="5"/>
  <c r="D68" i="5"/>
  <c r="E68" i="5" s="1"/>
  <c r="D69" i="5"/>
  <c r="D70" i="5"/>
  <c r="D71" i="5"/>
  <c r="E71" i="5" s="1"/>
  <c r="D72" i="5"/>
  <c r="E72" i="5" s="1"/>
  <c r="D11" i="5"/>
  <c r="L182" i="1"/>
  <c r="G74" i="5"/>
  <c r="F72" i="5"/>
  <c r="F74" i="5" s="1"/>
  <c r="C74" i="5"/>
  <c r="E25" i="5"/>
  <c r="E26" i="5"/>
  <c r="E29" i="5"/>
  <c r="E30" i="5"/>
  <c r="E33" i="5"/>
  <c r="E34" i="5"/>
  <c r="E37" i="5"/>
  <c r="E38" i="5"/>
  <c r="E39" i="5"/>
  <c r="E41" i="5"/>
  <c r="E42" i="5"/>
  <c r="E43" i="5"/>
  <c r="E45" i="5"/>
  <c r="E46" i="5"/>
  <c r="E47" i="5"/>
  <c r="E49" i="5"/>
  <c r="E50" i="5"/>
  <c r="E51" i="5"/>
  <c r="E53" i="5"/>
  <c r="E54" i="5"/>
  <c r="E55" i="5"/>
  <c r="E58" i="5"/>
  <c r="E61" i="5"/>
  <c r="E62" i="5"/>
  <c r="E65" i="5"/>
  <c r="E66" i="5"/>
  <c r="E60" i="5"/>
  <c r="E70" i="5"/>
  <c r="E57" i="5"/>
  <c r="E67" i="5"/>
  <c r="E64" i="5"/>
  <c r="E69" i="5"/>
  <c r="E71" i="6" l="1"/>
  <c r="D74" i="5"/>
  <c r="F70" i="2" l="1"/>
  <c r="F23" i="7"/>
  <c r="F25" i="9"/>
  <c r="F74" i="9"/>
  <c r="C74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6" i="9"/>
  <c r="E27" i="9"/>
  <c r="E28" i="9"/>
  <c r="E29" i="9"/>
  <c r="E30" i="9"/>
  <c r="E31" i="9"/>
  <c r="E32" i="9"/>
  <c r="E33" i="9"/>
  <c r="E34" i="9"/>
  <c r="E35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36" i="9"/>
  <c r="E53" i="9"/>
  <c r="E54" i="9"/>
  <c r="E55" i="9"/>
  <c r="E72" i="9"/>
  <c r="E56" i="9"/>
  <c r="E58" i="9"/>
  <c r="E68" i="9"/>
  <c r="E59" i="9"/>
  <c r="E61" i="9"/>
  <c r="E62" i="9"/>
  <c r="E63" i="9"/>
  <c r="E65" i="9"/>
  <c r="E66" i="9"/>
  <c r="E60" i="9"/>
  <c r="E70" i="9"/>
  <c r="E57" i="9"/>
  <c r="E67" i="9"/>
  <c r="E64" i="9"/>
  <c r="E69" i="9"/>
  <c r="E71" i="9"/>
  <c r="D74" i="9" l="1"/>
  <c r="E25" i="9"/>
  <c r="K205" i="1"/>
  <c r="J205" i="1" l="1"/>
  <c r="D70" i="2"/>
  <c r="C70" i="2"/>
  <c r="E62" i="2"/>
  <c r="E67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36" i="2"/>
  <c r="E54" i="2"/>
  <c r="E56" i="2"/>
  <c r="E66" i="2"/>
  <c r="E57" i="2"/>
  <c r="E59" i="2"/>
  <c r="E60" i="2"/>
  <c r="E61" i="2"/>
  <c r="E63" i="2"/>
  <c r="E64" i="2"/>
  <c r="E58" i="2"/>
  <c r="E68" i="2"/>
  <c r="E55" i="2"/>
  <c r="E65" i="2"/>
  <c r="D205" i="1"/>
  <c r="E205" i="1" l="1"/>
  <c r="L205" i="1" s="1"/>
  <c r="C23" i="7" l="1"/>
  <c r="E18" i="7"/>
  <c r="E13" i="7"/>
  <c r="E21" i="7"/>
  <c r="E19" i="7"/>
  <c r="E17" i="7"/>
  <c r="E16" i="7"/>
  <c r="E15" i="7"/>
  <c r="E14" i="7"/>
  <c r="E20" i="7"/>
  <c r="E12" i="7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74" i="5" s="1"/>
  <c r="F14" i="3"/>
  <c r="C14" i="3"/>
  <c r="D14" i="3" l="1"/>
  <c r="D23" i="7"/>
  <c r="E11" i="9"/>
  <c r="E74" i="9" s="1"/>
  <c r="E11" i="7"/>
  <c r="E23" i="7" s="1"/>
  <c r="E11" i="6"/>
  <c r="E14" i="3"/>
  <c r="E11" i="2"/>
  <c r="E70" i="2" s="1"/>
</calcChain>
</file>

<file path=xl/sharedStrings.xml><?xml version="1.0" encoding="utf-8"?>
<sst xmlns="http://schemas.openxmlformats.org/spreadsheetml/2006/main" count="1857" uniqueCount="625">
  <si>
    <t>Total Grant Award</t>
  </si>
  <si>
    <t>Ute Pass BOCES</t>
  </si>
  <si>
    <t>Santa Fe Trail BOCES</t>
  </si>
  <si>
    <t>Southeastern BOCES</t>
  </si>
  <si>
    <t>9075</t>
  </si>
  <si>
    <t>South Central BOCES</t>
  </si>
  <si>
    <t>9060</t>
  </si>
  <si>
    <t>San Luis Valley BOCES</t>
  </si>
  <si>
    <t>9055</t>
  </si>
  <si>
    <t>Pikes Peak BOCES</t>
  </si>
  <si>
    <t>Northeast BOCES</t>
  </si>
  <si>
    <t>9040</t>
  </si>
  <si>
    <t>CSI</t>
  </si>
  <si>
    <t>8001</t>
  </si>
  <si>
    <t>Liberty J-4</t>
  </si>
  <si>
    <t>3230</t>
  </si>
  <si>
    <t>Idalia RJ-3</t>
  </si>
  <si>
    <t>3220</t>
  </si>
  <si>
    <t>Wray RD-2</t>
  </si>
  <si>
    <t>3210</t>
  </si>
  <si>
    <t>Yuma 1</t>
  </si>
  <si>
    <t>3200</t>
  </si>
  <si>
    <t>Briggsdale Re-10</t>
  </si>
  <si>
    <t>3146</t>
  </si>
  <si>
    <t>Ault-Highland Re-9</t>
  </si>
  <si>
    <t>3145</t>
  </si>
  <si>
    <t>Weld County Re-8</t>
  </si>
  <si>
    <t>3140</t>
  </si>
  <si>
    <t>Platte Valley Re-7</t>
  </si>
  <si>
    <t>3130</t>
  </si>
  <si>
    <t>Greeley 6</t>
  </si>
  <si>
    <t>3120</t>
  </si>
  <si>
    <t>3110</t>
  </si>
  <si>
    <t>Windsor Re-4</t>
  </si>
  <si>
    <t>3100</t>
  </si>
  <si>
    <t>Weld County SD RE-3J</t>
  </si>
  <si>
    <t>3090</t>
  </si>
  <si>
    <t>Eaton Re-2</t>
  </si>
  <si>
    <t>3085</t>
  </si>
  <si>
    <t>3080</t>
  </si>
  <si>
    <t>Lone Star 101</t>
  </si>
  <si>
    <t>3060</t>
  </si>
  <si>
    <t>Arickaree R-2</t>
  </si>
  <si>
    <t>3040</t>
  </si>
  <si>
    <t>Akron R-1</t>
  </si>
  <si>
    <t>3030</t>
  </si>
  <si>
    <t>Woodland Park Re-2</t>
  </si>
  <si>
    <t>3020</t>
  </si>
  <si>
    <t>Cripple Creek-Victor Re-1</t>
  </si>
  <si>
    <t>3010</t>
  </si>
  <si>
    <t>Summit Re-1</t>
  </si>
  <si>
    <t>3000</t>
  </si>
  <si>
    <t>Julesburg Re-1</t>
  </si>
  <si>
    <t>2862</t>
  </si>
  <si>
    <t>Norwood R-2J</t>
  </si>
  <si>
    <t>2840</t>
  </si>
  <si>
    <t>Telluride R-1</t>
  </si>
  <si>
    <t>2830</t>
  </si>
  <si>
    <t>Silverton 1</t>
  </si>
  <si>
    <t>2820</t>
  </si>
  <si>
    <t>2810</t>
  </si>
  <si>
    <t>Moffat 2</t>
  </si>
  <si>
    <t>2800</t>
  </si>
  <si>
    <t>Mountain Valley Re 1</t>
  </si>
  <si>
    <t>2790</t>
  </si>
  <si>
    <t>South Routt Re 3</t>
  </si>
  <si>
    <t>2780</t>
  </si>
  <si>
    <t>Steamboat Springs Re-2</t>
  </si>
  <si>
    <t>2770</t>
  </si>
  <si>
    <t>Hayden Re-1</t>
  </si>
  <si>
    <t>2760</t>
  </si>
  <si>
    <t>Sargent Re-33J</t>
  </si>
  <si>
    <t>2750</t>
  </si>
  <si>
    <t>Monte Vista C-8</t>
  </si>
  <si>
    <t>2740</t>
  </si>
  <si>
    <t>Del Norte C-7</t>
  </si>
  <si>
    <t>2730</t>
  </si>
  <si>
    <t>Rangely Re-4</t>
  </si>
  <si>
    <t>2720</t>
  </si>
  <si>
    <t>Meeker Re1</t>
  </si>
  <si>
    <t>2710</t>
  </si>
  <si>
    <t>Pueblo County Rural 70</t>
  </si>
  <si>
    <t>2700</t>
  </si>
  <si>
    <t>Pueblo City 60</t>
  </si>
  <si>
    <t>2690</t>
  </si>
  <si>
    <t>Wiley Re-13 Jt</t>
  </si>
  <si>
    <t>2680</t>
  </si>
  <si>
    <t>Holly Re-3</t>
  </si>
  <si>
    <t>2670</t>
  </si>
  <si>
    <t>Lamar Re-2</t>
  </si>
  <si>
    <t>2660</t>
  </si>
  <si>
    <t>Granada Re-1</t>
  </si>
  <si>
    <t>2650</t>
  </si>
  <si>
    <t>Aspen 1</t>
  </si>
  <si>
    <t>2640</t>
  </si>
  <si>
    <t>Haxtun Re-2J</t>
  </si>
  <si>
    <t>2630</t>
  </si>
  <si>
    <t>Holyoke Re-1J</t>
  </si>
  <si>
    <t>2620</t>
  </si>
  <si>
    <t>Park County Re-2</t>
  </si>
  <si>
    <t>2610</t>
  </si>
  <si>
    <t>Platte Canyon 1</t>
  </si>
  <si>
    <t>2600</t>
  </si>
  <si>
    <t>Ridgway R-2</t>
  </si>
  <si>
    <t>2590</t>
  </si>
  <si>
    <t>Ouray R-1</t>
  </si>
  <si>
    <t>2580</t>
  </si>
  <si>
    <t>Swink 33</t>
  </si>
  <si>
    <t>2570</t>
  </si>
  <si>
    <t>Fowler R-4J</t>
  </si>
  <si>
    <t>2540</t>
  </si>
  <si>
    <t>Manzanola 3J</t>
  </si>
  <si>
    <t>2535</t>
  </si>
  <si>
    <t>Rocky Ford R-2</t>
  </si>
  <si>
    <t>2530</t>
  </si>
  <si>
    <t>East Otero R-1</t>
  </si>
  <si>
    <t>2520</t>
  </si>
  <si>
    <t>Wiggins Re-50(J)</t>
  </si>
  <si>
    <t>2515</t>
  </si>
  <si>
    <t>Fort Morgan Re-3</t>
  </si>
  <si>
    <t>2405</t>
  </si>
  <si>
    <t>Brush Re-2(J)</t>
  </si>
  <si>
    <t>2395</t>
  </si>
  <si>
    <t>West End Re-2</t>
  </si>
  <si>
    <t>2190</t>
  </si>
  <si>
    <t>Montrose County Re-1J</t>
  </si>
  <si>
    <t>2180</t>
  </si>
  <si>
    <t>Mancos Re-6</t>
  </si>
  <si>
    <t>2070</t>
  </si>
  <si>
    <t>Dolores Re-4A</t>
  </si>
  <si>
    <t>2055</t>
  </si>
  <si>
    <t>Montezuma-Cortez Re-1</t>
  </si>
  <si>
    <t>2035</t>
  </si>
  <si>
    <t>Moffat County Re:No 1</t>
  </si>
  <si>
    <t>2020</t>
  </si>
  <si>
    <t>Creede Consolidated 1</t>
  </si>
  <si>
    <t>2010</t>
  </si>
  <si>
    <t>Mesa County Valley 51</t>
  </si>
  <si>
    <t>2000</t>
  </si>
  <si>
    <t>Plateau Valley 50</t>
  </si>
  <si>
    <t>1990</t>
  </si>
  <si>
    <t>Plateau Re-5</t>
  </si>
  <si>
    <t>1870</t>
  </si>
  <si>
    <t>Buffalo Re-4</t>
  </si>
  <si>
    <t>1860</t>
  </si>
  <si>
    <t>Valley Re-1</t>
  </si>
  <si>
    <t>1828</t>
  </si>
  <si>
    <t>Limon Re-4J</t>
  </si>
  <si>
    <t>1790</t>
  </si>
  <si>
    <t>Hoehne Reorganized 3</t>
  </si>
  <si>
    <t>1600</t>
  </si>
  <si>
    <t>Primero Reorganized 2</t>
  </si>
  <si>
    <t>1590</t>
  </si>
  <si>
    <t>Trinidad 1</t>
  </si>
  <si>
    <t>1580</t>
  </si>
  <si>
    <t>Park (Estes Park) R-3</t>
  </si>
  <si>
    <t>1570</t>
  </si>
  <si>
    <t>Thompson R-2J</t>
  </si>
  <si>
    <t>1560</t>
  </si>
  <si>
    <t>Poudre R-1</t>
  </si>
  <si>
    <t>1550</t>
  </si>
  <si>
    <t>Ignacio 11 Jt</t>
  </si>
  <si>
    <t>1540</t>
  </si>
  <si>
    <t>Bayfield 10 Jt-R</t>
  </si>
  <si>
    <t>1530</t>
  </si>
  <si>
    <t>Durango 9-R</t>
  </si>
  <si>
    <t>1520</t>
  </si>
  <si>
    <t>Lake County R-1</t>
  </si>
  <si>
    <t>1510</t>
  </si>
  <si>
    <t>Burlington Re-6J</t>
  </si>
  <si>
    <t>1500</t>
  </si>
  <si>
    <t>Bethune R-5</t>
  </si>
  <si>
    <t>1490</t>
  </si>
  <si>
    <t>Stratton R-4</t>
  </si>
  <si>
    <t>1480</t>
  </si>
  <si>
    <t>Arriba-Flagler C-20</t>
  </si>
  <si>
    <t>1450</t>
  </si>
  <si>
    <t>Jefferson County R-1</t>
  </si>
  <si>
    <t>1420</t>
  </si>
  <si>
    <t>North Park R-1</t>
  </si>
  <si>
    <t>1410</t>
  </si>
  <si>
    <t>La Veta Re-2</t>
  </si>
  <si>
    <t>1400</t>
  </si>
  <si>
    <t>Huerfano Re-1</t>
  </si>
  <si>
    <t>1390</t>
  </si>
  <si>
    <t>Hinsdale County Re 1</t>
  </si>
  <si>
    <t>1380</t>
  </si>
  <si>
    <t>Gunnison Watershed Re1J</t>
  </si>
  <si>
    <t>1360</t>
  </si>
  <si>
    <t>East Grand 2</t>
  </si>
  <si>
    <t>1350</t>
  </si>
  <si>
    <t>1340</t>
  </si>
  <si>
    <t>Gilpin County Re-1</t>
  </si>
  <si>
    <t>1330</t>
  </si>
  <si>
    <t>Garfield 16</t>
  </si>
  <si>
    <t>1220</t>
  </si>
  <si>
    <t>Garfield Re-2</t>
  </si>
  <si>
    <t>1195</t>
  </si>
  <si>
    <t>Roaring Fork Re-1</t>
  </si>
  <si>
    <t>1180</t>
  </si>
  <si>
    <t>Florence Re-2</t>
  </si>
  <si>
    <t>1150</t>
  </si>
  <si>
    <t>Canon City Re-1</t>
  </si>
  <si>
    <t>1140</t>
  </si>
  <si>
    <t>Miami/Yoder 60 Jt</t>
  </si>
  <si>
    <t>1130</t>
  </si>
  <si>
    <t>Falcon 49</t>
  </si>
  <si>
    <t>1110</t>
  </si>
  <si>
    <t>Lewis-Palmer 38</t>
  </si>
  <si>
    <t>1080</t>
  </si>
  <si>
    <t>Hanover 28</t>
  </si>
  <si>
    <t>1070</t>
  </si>
  <si>
    <t>1060</t>
  </si>
  <si>
    <t>Ellicott 22</t>
  </si>
  <si>
    <t>1050</t>
  </si>
  <si>
    <t>Academy 20</t>
  </si>
  <si>
    <t>1040</t>
  </si>
  <si>
    <t>Manitou Springs 14</t>
  </si>
  <si>
    <t>1030</t>
  </si>
  <si>
    <t>Cheyenne Mountain 12</t>
  </si>
  <si>
    <t>1020</t>
  </si>
  <si>
    <t>Colorado Springs 11</t>
  </si>
  <si>
    <t>1010</t>
  </si>
  <si>
    <t>Fountain 8</t>
  </si>
  <si>
    <t>1000</t>
  </si>
  <si>
    <t>Widefield 3</t>
  </si>
  <si>
    <t>0990</t>
  </si>
  <si>
    <t>Harrison 2</t>
  </si>
  <si>
    <t>0980</t>
  </si>
  <si>
    <t>Calhan RJ-1</t>
  </si>
  <si>
    <t>0970</t>
  </si>
  <si>
    <t>Agate 300</t>
  </si>
  <si>
    <t>0960</t>
  </si>
  <si>
    <t>Big Sandy 100J</t>
  </si>
  <si>
    <t>0940</t>
  </si>
  <si>
    <t>Kiowa C-2</t>
  </si>
  <si>
    <t>0930</t>
  </si>
  <si>
    <t>Elizabeth C-1</t>
  </si>
  <si>
    <t>0920</t>
  </si>
  <si>
    <t>Eagle County Re 50</t>
  </si>
  <si>
    <t>0910</t>
  </si>
  <si>
    <t>Douglas County Re 1</t>
  </si>
  <si>
    <t>0900</t>
  </si>
  <si>
    <t>Denver County 1</t>
  </si>
  <si>
    <t>0880</t>
  </si>
  <si>
    <t>Delta County 50(J)</t>
  </si>
  <si>
    <t>0870</t>
  </si>
  <si>
    <t>Crowley County Re-1-J</t>
  </si>
  <si>
    <t>0770</t>
  </si>
  <si>
    <t>Sierra Grande R-30</t>
  </si>
  <si>
    <t>0740</t>
  </si>
  <si>
    <t>Centennial R-1</t>
  </si>
  <si>
    <t>0640</t>
  </si>
  <si>
    <t>South Conejos Re-10</t>
  </si>
  <si>
    <t>0580</t>
  </si>
  <si>
    <t>Sanford 6J</t>
  </si>
  <si>
    <t>0560</t>
  </si>
  <si>
    <t>North Conejos Re-1J</t>
  </si>
  <si>
    <t>0550</t>
  </si>
  <si>
    <t>Clear Creek Re-1</t>
  </si>
  <si>
    <t>0540</t>
  </si>
  <si>
    <t>Cheyenne County Re-5</t>
  </si>
  <si>
    <t>0520</t>
  </si>
  <si>
    <t>Kit Carson R-1</t>
  </si>
  <si>
    <t>0510</t>
  </si>
  <si>
    <t>Salida R-32</t>
  </si>
  <si>
    <t>0500</t>
  </si>
  <si>
    <t>Buena Vista R-31</t>
  </si>
  <si>
    <t>0490</t>
  </si>
  <si>
    <t>Boulder Valley Re 2</t>
  </si>
  <si>
    <t>0480</t>
  </si>
  <si>
    <t>St Vrain Valley Re 1J</t>
  </si>
  <si>
    <t>0470</t>
  </si>
  <si>
    <t>Mc Clave Re-2</t>
  </si>
  <si>
    <t>0310</t>
  </si>
  <si>
    <t>Las Animas Re-1</t>
  </si>
  <si>
    <t>0290</t>
  </si>
  <si>
    <t>Walsh Re-1</t>
  </si>
  <si>
    <t>0230</t>
  </si>
  <si>
    <t>Archuleta County 50 Jt</t>
  </si>
  <si>
    <t>0220</t>
  </si>
  <si>
    <t>Byers 32J</t>
  </si>
  <si>
    <t>0190</t>
  </si>
  <si>
    <t>Adams-Arapahoe 28J</t>
  </si>
  <si>
    <t>0180</t>
  </si>
  <si>
    <t>Deer Trail 26J</t>
  </si>
  <si>
    <t>0170</t>
  </si>
  <si>
    <t>Littleton 6</t>
  </si>
  <si>
    <t>0140</t>
  </si>
  <si>
    <t>Cherry Creek 5</t>
  </si>
  <si>
    <t>0130</t>
  </si>
  <si>
    <t>Sheridan 2</t>
  </si>
  <si>
    <t>0123</t>
  </si>
  <si>
    <t>Englewood 1</t>
  </si>
  <si>
    <t>0120</t>
  </si>
  <si>
    <t>Sangre De Cristo Re-22J</t>
  </si>
  <si>
    <t>0110</t>
  </si>
  <si>
    <t>Alamosa Re-11J</t>
  </si>
  <si>
    <t>0100</t>
  </si>
  <si>
    <t>Westminster 50</t>
  </si>
  <si>
    <t>0070</t>
  </si>
  <si>
    <t>Strasburg 31J</t>
  </si>
  <si>
    <t>0060</t>
  </si>
  <si>
    <t>Bennett 29J</t>
  </si>
  <si>
    <t>0050</t>
  </si>
  <si>
    <t>Brighton 27J</t>
  </si>
  <si>
    <t>0040</t>
  </si>
  <si>
    <t>Adams County 14</t>
  </si>
  <si>
    <t>0030</t>
  </si>
  <si>
    <t>0020</t>
  </si>
  <si>
    <t>Mapleton 1</t>
  </si>
  <si>
    <t>0010</t>
  </si>
  <si>
    <t>Grantee Total FY17-18 Awards</t>
  </si>
  <si>
    <t>District Name</t>
  </si>
  <si>
    <t>Code</t>
  </si>
  <si>
    <t>Totals</t>
  </si>
  <si>
    <t>Balance of Grant</t>
  </si>
  <si>
    <t>Payments to Date</t>
  </si>
  <si>
    <t>Allocation</t>
  </si>
  <si>
    <t>District</t>
  </si>
  <si>
    <t>Appropriation</t>
  </si>
  <si>
    <t xml:space="preserve">Questions regarding grant: </t>
  </si>
  <si>
    <t>Jenny Hambleton 303-866-6905 or hambleton_j@cde.state.co.us</t>
  </si>
  <si>
    <t>Questions regarding payments:</t>
  </si>
  <si>
    <t>2017-18</t>
  </si>
  <si>
    <t>FISCAL YEAR:</t>
  </si>
  <si>
    <t>GRANT NUMBER:</t>
  </si>
  <si>
    <t>Grant:</t>
  </si>
  <si>
    <t>DGCDS0730</t>
  </si>
  <si>
    <t xml:space="preserve">Evan Davis 303-866-3129 or davis_e@cde.state.co.us </t>
  </si>
  <si>
    <t>DCCDSE750</t>
  </si>
  <si>
    <t>UNIVERSAL E770</t>
  </si>
  <si>
    <t>DCCDYE770</t>
  </si>
  <si>
    <t>SP ED 0750</t>
  </si>
  <si>
    <t>01010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</si>
  <si>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</si>
  <si>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</si>
  <si>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</si>
  <si>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</si>
  <si>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</si>
  <si>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</si>
  <si>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</si>
  <si>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</si>
  <si>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</si>
  <si>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</si>
  <si>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</si>
  <si>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</si>
  <si>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</si>
  <si>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</si>
  <si>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19010</t>
  </si>
  <si>
    <t>19205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</si>
  <si>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</si>
  <si>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</si>
  <si>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</si>
  <si>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</si>
  <si>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</si>
  <si>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</si>
  <si>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</si>
  <si>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</si>
  <si>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21490</t>
  </si>
  <si>
    <t>22010</t>
  </si>
  <si>
    <t>26011</t>
  </si>
  <si>
    <t>30011</t>
  </si>
  <si>
    <t>35010</t>
  </si>
  <si>
    <t>35020</t>
  </si>
  <si>
    <t>38010</t>
  </si>
  <si>
    <t>39031</t>
  </si>
  <si>
    <t>41010</t>
  </si>
  <si>
    <t>43010</t>
  </si>
  <si>
    <t>44020</t>
  </si>
  <si>
    <t>51010</t>
  </si>
  <si>
    <t>51020</t>
  </si>
  <si>
    <t>62040</t>
  </si>
  <si>
    <t>62050</t>
  </si>
  <si>
    <t>62060</t>
  </si>
  <si>
    <t>64043</t>
  </si>
  <si>
    <t>64053</t>
  </si>
  <si>
    <t>64093</t>
  </si>
  <si>
    <t>64103</t>
  </si>
  <si>
    <t>64123</t>
  </si>
  <si>
    <t>64133</t>
  </si>
  <si>
    <t>64143</t>
  </si>
  <si>
    <t>64153</t>
  </si>
  <si>
    <t>64160</t>
  </si>
  <si>
    <t>64163</t>
  </si>
  <si>
    <t>64193</t>
  </si>
  <si>
    <t>64200</t>
  </si>
  <si>
    <t>64203</t>
  </si>
  <si>
    <t>64205</t>
  </si>
  <si>
    <t>64213</t>
  </si>
  <si>
    <t>East Central BOCES</t>
  </si>
  <si>
    <t>Mountain BOCES</t>
  </si>
  <si>
    <t>San Juan BOCES</t>
  </si>
  <si>
    <t>Centennial BOCES</t>
  </si>
  <si>
    <t>Rio Blanco BOCES</t>
  </si>
  <si>
    <t>ECEA CHILD FIND</t>
  </si>
  <si>
    <t>35030</t>
  </si>
  <si>
    <t>1980</t>
  </si>
  <si>
    <t>1460</t>
  </si>
  <si>
    <t>1780</t>
  </si>
  <si>
    <t>1810</t>
  </si>
  <si>
    <t>3070</t>
  </si>
  <si>
    <t>9025</t>
  </si>
  <si>
    <t>9140</t>
  </si>
  <si>
    <t>9030</t>
  </si>
  <si>
    <t>1850</t>
  </si>
  <si>
    <t>2865</t>
  </si>
  <si>
    <t>3050</t>
  </si>
  <si>
    <t>9095</t>
  </si>
  <si>
    <t>0950</t>
  </si>
  <si>
    <t>1120</t>
  </si>
  <si>
    <t>0890</t>
  </si>
  <si>
    <t>9050</t>
  </si>
  <si>
    <t>9080</t>
  </si>
  <si>
    <t>2560</t>
  </si>
  <si>
    <t>0860</t>
  </si>
  <si>
    <t>1160</t>
  </si>
  <si>
    <t>1620</t>
  </si>
  <si>
    <t>1750</t>
  </si>
  <si>
    <t>0240</t>
  </si>
  <si>
    <t>0250</t>
  </si>
  <si>
    <t>0260</t>
  </si>
  <si>
    <t>0270</t>
  </si>
  <si>
    <t>1430</t>
  </si>
  <si>
    <t>1440</t>
  </si>
  <si>
    <t>1760</t>
  </si>
  <si>
    <t>2505</t>
  </si>
  <si>
    <t>3147</t>
  </si>
  <si>
    <t>3148</t>
  </si>
  <si>
    <t>9035</t>
  </si>
  <si>
    <t>9125</t>
  </si>
  <si>
    <t>80010</t>
  </si>
  <si>
    <t>66050</t>
  </si>
  <si>
    <t>66060</t>
  </si>
  <si>
    <t>66070</t>
  </si>
  <si>
    <t>66080</t>
  </si>
  <si>
    <t>Colorado River BOCES</t>
  </si>
  <si>
    <t>64233</t>
  </si>
  <si>
    <t>34010</t>
  </si>
  <si>
    <t>Adams Northglenn-Thornton 12</t>
  </si>
  <si>
    <t>AU Code</t>
  </si>
  <si>
    <t>`</t>
  </si>
  <si>
    <t>ED  ORPHANS</t>
  </si>
  <si>
    <t>GERCS E470</t>
  </si>
  <si>
    <t>Pritchett Re-3</t>
  </si>
  <si>
    <t>Vilas Re-5</t>
  </si>
  <si>
    <t>Campo Re-6</t>
  </si>
  <si>
    <t>Dolores County Re No. 2</t>
  </si>
  <si>
    <t>Elbert 200</t>
  </si>
  <si>
    <t>Edison 54 JT</t>
  </si>
  <si>
    <t>Cotopaxi Re-3</t>
  </si>
  <si>
    <t>EADS Re-1</t>
  </si>
  <si>
    <t>Plainview Re-2</t>
  </si>
  <si>
    <t>Hi-Plains R-23</t>
  </si>
  <si>
    <t>Aguilar Reorganized 6</t>
  </si>
  <si>
    <t>Branson Reorganized 82</t>
  </si>
  <si>
    <t>Kim Reorganized 88</t>
  </si>
  <si>
    <t>Genoa-Hugo C113</t>
  </si>
  <si>
    <t>Karval Re-23</t>
  </si>
  <si>
    <t>Frenchman Re-3</t>
  </si>
  <si>
    <t>De Beque 49JT</t>
  </si>
  <si>
    <t>Weldon Valley Re-20(J)</t>
  </si>
  <si>
    <t>Cheraw 31</t>
  </si>
  <si>
    <t>Platte Valley Re-3</t>
  </si>
  <si>
    <t>Otis R-3</t>
  </si>
  <si>
    <t>Prairie Re-11</t>
  </si>
  <si>
    <t>Pawnee Re-12</t>
  </si>
  <si>
    <t>Mt Evans BOCES</t>
  </si>
  <si>
    <t>Northwest Colo BOCES</t>
  </si>
  <si>
    <t>Southwest BOCES</t>
  </si>
  <si>
    <t>Springfield Re-4</t>
  </si>
  <si>
    <t>Custer Count School District C-1</t>
  </si>
  <si>
    <t>Peyton 23 JT</t>
  </si>
  <si>
    <t>West Grand 1-JT</t>
  </si>
  <si>
    <t>Center 26 JT</t>
  </si>
  <si>
    <t>Woodlin R-104</t>
  </si>
  <si>
    <t>Weld County Re-1</t>
  </si>
  <si>
    <t>Jonhstown -Milliken Weld County SD Re-5J</t>
  </si>
  <si>
    <t>CO School for the Deaf &amp; Blind</t>
  </si>
  <si>
    <t>CO Mental Health Institute in Pueblo</t>
  </si>
  <si>
    <t>CO Department of Corrections</t>
  </si>
  <si>
    <t>Division of Youth Services</t>
  </si>
  <si>
    <t>9165</t>
  </si>
  <si>
    <t>Uncompahgre BOCES, Telluride</t>
  </si>
  <si>
    <t>X010</t>
  </si>
  <si>
    <t>64083</t>
  </si>
  <si>
    <t>49010</t>
  </si>
  <si>
    <t>59010</t>
  </si>
  <si>
    <t>Appropriation:</t>
  </si>
  <si>
    <t>9000</t>
  </si>
  <si>
    <t>DGCDS0750 &amp; DCCDYE770</t>
  </si>
  <si>
    <t>August 2017</t>
  </si>
  <si>
    <t>Payments
August
2017</t>
  </si>
  <si>
    <t>Payments
March 2018</t>
  </si>
  <si>
    <t>DGCDY0740 &amp; DCCDYE740</t>
  </si>
  <si>
    <t>Total</t>
  </si>
  <si>
    <t>DGCDYE740</t>
  </si>
  <si>
    <t>ECEA GERCS E740</t>
  </si>
  <si>
    <t>ECEA G&amp;T UNIVERSAL E770</t>
  </si>
  <si>
    <t>Payments April 2018</t>
  </si>
  <si>
    <t>Payments August 2017</t>
  </si>
  <si>
    <t>ECEA G&amp;T 0740 &amp; E740</t>
  </si>
  <si>
    <t>ECEA Ed Orphans E750</t>
  </si>
  <si>
    <t>ECEA Child Find 0730</t>
  </si>
  <si>
    <t>ECEA SP ED 0750 &amp; E750</t>
  </si>
  <si>
    <r>
      <t xml:space="preserve">SUMMARY OF FORMULA STATE GRANTS </t>
    </r>
    <r>
      <rPr>
        <b/>
        <sz val="22"/>
        <rFont val="Calibri"/>
        <family val="2"/>
        <scheme val="minor"/>
      </rPr>
      <t xml:space="preserve"> FY 2017-18</t>
    </r>
  </si>
  <si>
    <t xml:space="preserve"> ELPA
(English Language Proficiency) </t>
  </si>
  <si>
    <t xml:space="preserve"> ELPA PD
(English Language Proficiency) </t>
  </si>
  <si>
    <t>English Language Proficiency (ELPA) 0690 &amp; E690</t>
  </si>
  <si>
    <t xml:space="preserve">Marti Rodriguez 303-866-6769 or rodriguez_m@cde.state.co.us </t>
  </si>
  <si>
    <t>DGCDH0690 / DCCDHE690</t>
  </si>
  <si>
    <t>July
2017</t>
  </si>
  <si>
    <t>January
2018</t>
  </si>
  <si>
    <t>Adams 12 Five Star Schools</t>
  </si>
  <si>
    <t>Alamosa RE 11J</t>
  </si>
  <si>
    <t>Sangre De Cristo RE 22J</t>
  </si>
  <si>
    <t>Adams Arapahoe 28J</t>
  </si>
  <si>
    <t>Archuleta County 50 JT</t>
  </si>
  <si>
    <t>Walsh RE 1</t>
  </si>
  <si>
    <t>Las Animas RE 1</t>
  </si>
  <si>
    <t>Mc Clave RE 2</t>
  </si>
  <si>
    <t>St Vrain Valley RE 1J</t>
  </si>
  <si>
    <t>Boulder Valley RE 2</t>
  </si>
  <si>
    <t>Buena Vista R 31</t>
  </si>
  <si>
    <t>Salida R 32</t>
  </si>
  <si>
    <t>Kit Carson R 1</t>
  </si>
  <si>
    <t>Cheyenne County RE 5</t>
  </si>
  <si>
    <t>Clear Creek RE 1</t>
  </si>
  <si>
    <t>North Conejos RE 1J</t>
  </si>
  <si>
    <t>South Conejos RE 10</t>
  </si>
  <si>
    <t>Centennial R 1</t>
  </si>
  <si>
    <t>Sierra Grande R 30</t>
  </si>
  <si>
    <t>Crowley County RE 1 J</t>
  </si>
  <si>
    <t>Delta County 50 J</t>
  </si>
  <si>
    <t>Douglas County RE 1</t>
  </si>
  <si>
    <t>Eagle County RE 50</t>
  </si>
  <si>
    <t>Elizabeth C 1</t>
  </si>
  <si>
    <t>Kiowa C 2</t>
  </si>
  <si>
    <t>Calhan RJ 1</t>
  </si>
  <si>
    <t>Lewis Palmer 38</t>
  </si>
  <si>
    <t>Miami Yoder 60 JT</t>
  </si>
  <si>
    <t>Canon City RE 1</t>
  </si>
  <si>
    <t>Fremont RE 2</t>
  </si>
  <si>
    <t>Roaring Fork RE 1</t>
  </si>
  <si>
    <t>Garfield RE 2</t>
  </si>
  <si>
    <t>Gilpin County RE 1</t>
  </si>
  <si>
    <t>West Grand 1 JT</t>
  </si>
  <si>
    <t>Gunnison Watershed RE1J</t>
  </si>
  <si>
    <t>Hinsdale County RE 1</t>
  </si>
  <si>
    <t>Huerfano RE 1</t>
  </si>
  <si>
    <t>North Park R 1</t>
  </si>
  <si>
    <t>Jefferson County R 1</t>
  </si>
  <si>
    <t>Arriba Flagler C 20</t>
  </si>
  <si>
    <t>Stratton R 4</t>
  </si>
  <si>
    <t>Bethune R 5</t>
  </si>
  <si>
    <t>Burlington RE 6J</t>
  </si>
  <si>
    <t>Lake County R 1</t>
  </si>
  <si>
    <t>Durango 9 R</t>
  </si>
  <si>
    <t>Bayfield 10 JT R</t>
  </si>
  <si>
    <t>Ignacio 11 JT</t>
  </si>
  <si>
    <t>Poudre R 1</t>
  </si>
  <si>
    <t>Thompson R2 J</t>
  </si>
  <si>
    <t>Estes Park R 3</t>
  </si>
  <si>
    <t>Limon RE 4J</t>
  </si>
  <si>
    <t>Valley RE 1</t>
  </si>
  <si>
    <t>Buffalo RE 4J</t>
  </si>
  <si>
    <t>Plateau RE 5</t>
  </si>
  <si>
    <t>Moffat County RE No 1</t>
  </si>
  <si>
    <t>Montezuma Cortez RE 1</t>
  </si>
  <si>
    <t>Dolores RE 4A</t>
  </si>
  <si>
    <t>Mancos RE 6</t>
  </si>
  <si>
    <t>Montrose County RE 1J</t>
  </si>
  <si>
    <t>West End RE 2</t>
  </si>
  <si>
    <t>Brush RE 2 J</t>
  </si>
  <si>
    <t>Fort Morgan RE 3</t>
  </si>
  <si>
    <t>Wiggins RE 50 J</t>
  </si>
  <si>
    <t>East Otero R 1</t>
  </si>
  <si>
    <t>Rocky Ford R 2</t>
  </si>
  <si>
    <t>Fowler R 4J</t>
  </si>
  <si>
    <t>Ouray R 1</t>
  </si>
  <si>
    <t>Ridgway R 2</t>
  </si>
  <si>
    <t>Park County RE 2</t>
  </si>
  <si>
    <t>Holyoke RE 1J</t>
  </si>
  <si>
    <t>Haxtun RE 2J</t>
  </si>
  <si>
    <t>Granada RE 1</t>
  </si>
  <si>
    <t>Lamar RE 2</t>
  </si>
  <si>
    <t>Holly RE 3</t>
  </si>
  <si>
    <t>Wiley RE 13 Jt</t>
  </si>
  <si>
    <t>Pueblo County 70</t>
  </si>
  <si>
    <t>Meeker RE1</t>
  </si>
  <si>
    <t>Rangely RE 4</t>
  </si>
  <si>
    <t>Del Norte C 7</t>
  </si>
  <si>
    <t>Monte Vista C 8</t>
  </si>
  <si>
    <t>Sargent RE 33J</t>
  </si>
  <si>
    <t>Hayden RE 1</t>
  </si>
  <si>
    <t>Steamboat Springs RE 2</t>
  </si>
  <si>
    <t>South Routt RE 3</t>
  </si>
  <si>
    <t>Telluride R 1</t>
  </si>
  <si>
    <t>Norwood R 2J</t>
  </si>
  <si>
    <t>Julesburg RE 1</t>
  </si>
  <si>
    <t>Summit RE 1</t>
  </si>
  <si>
    <t>Woodland Park RE 2</t>
  </si>
  <si>
    <t>Akron R 1</t>
  </si>
  <si>
    <t>Arickaree R 2</t>
  </si>
  <si>
    <t>Weld County RE 1</t>
  </si>
  <si>
    <t>Eaton RE 2</t>
  </si>
  <si>
    <t>Keenesburg RE 3 J</t>
  </si>
  <si>
    <t>Windsor RE 4</t>
  </si>
  <si>
    <t>Johnstown Milliken RE 5J</t>
  </si>
  <si>
    <t>Platte Valley RE 7</t>
  </si>
  <si>
    <t>Weld County S D RE 8</t>
  </si>
  <si>
    <t>Ault Highland RE 9</t>
  </si>
  <si>
    <t>Briggsdale RE 10</t>
  </si>
  <si>
    <t>Wray Rd 2</t>
  </si>
  <si>
    <t>Idalia Rj 3</t>
  </si>
  <si>
    <t>Liberty J 4</t>
  </si>
  <si>
    <t>Charter School Institute</t>
  </si>
  <si>
    <t>English Language Proficiency (ELPA) PD E060</t>
  </si>
  <si>
    <t>DCAISE060</t>
  </si>
  <si>
    <t>August
2017</t>
  </si>
  <si>
    <t>ECEA G T</t>
  </si>
  <si>
    <t>May 2018</t>
  </si>
  <si>
    <t>Adams 14, Commerce City</t>
  </si>
  <si>
    <t>Payments
June 2018</t>
  </si>
  <si>
    <t>Jefferson District R-1, Golden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</si>
</sst>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8"/>
      <color theme="3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indexed="64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indexed="64"/>
      </top>
      <bottom style="medium">
        <color theme="0" tint="-0.14993743705557422"/>
      </bottom>
      <diagonal/>
    </border>
    <border>
      <left/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/>
      <top style="thin">
        <color rgb="FF00B050"/>
      </top>
      <bottom style="thick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/>
      <top style="thick">
        <color rgb="FF00B050"/>
      </top>
      <bottom style="thin">
        <color rgb="FF00B050"/>
      </bottom>
      <diagonal/>
    </border>
    <border>
      <left style="thin">
        <color rgb="FF00B050"/>
      </left>
      <right/>
      <top style="thick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</borders>
  <cellStyleXfs count="84">
    <xf numFmtId="0" fontId="0" fillId="0" borderId="0"/>
    <xf numFmtId="43" fontId="1" fillId="0" borderId="0" applyFont="0" applyFill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21" applyNumberFormat="0" applyAlignment="0" applyProtection="0"/>
    <xf numFmtId="0" fontId="24" fillId="9" borderId="22" applyNumberFormat="0" applyAlignment="0" applyProtection="0"/>
    <xf numFmtId="0" fontId="25" fillId="9" borderId="21" applyNumberFormat="0" applyAlignment="0" applyProtection="0"/>
    <xf numFmtId="0" fontId="26" fillId="0" borderId="23" applyNumberFormat="0" applyFill="0" applyAlignment="0" applyProtection="0"/>
    <xf numFmtId="0" fontId="27" fillId="10" borderId="24" applyNumberFormat="0" applyAlignment="0" applyProtection="0"/>
    <xf numFmtId="0" fontId="28" fillId="0" borderId="0" applyNumberFormat="0" applyFill="0" applyBorder="0" applyAlignment="0" applyProtection="0"/>
    <xf numFmtId="0" fontId="1" fillId="11" borderId="25" applyNumberFormat="0" applyFont="0" applyAlignment="0" applyProtection="0"/>
    <xf numFmtId="0" fontId="29" fillId="0" borderId="0" applyNumberFormat="0" applyFill="0" applyBorder="0" applyAlignment="0" applyProtection="0"/>
    <xf numFmtId="0" fontId="2" fillId="0" borderId="26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0" borderId="0"/>
    <xf numFmtId="0" fontId="1" fillId="0" borderId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0" fontId="1" fillId="0" borderId="0"/>
    <xf numFmtId="0" fontId="1" fillId="0" borderId="0"/>
    <xf numFmtId="40" fontId="35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0" fontId="32" fillId="0" borderId="0"/>
    <xf numFmtId="0" fontId="3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</cellStyleXfs>
  <cellXfs count="187"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4" fillId="0" borderId="1" xfId="0" applyNumberFormat="1" applyFont="1" applyFill="1" applyBorder="1"/>
    <xf numFmtId="0" fontId="3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38" fontId="0" fillId="0" borderId="0" xfId="0" applyNumberFormat="1" applyFill="1"/>
    <xf numFmtId="164" fontId="0" fillId="0" borderId="0" xfId="0" applyNumberFormat="1" applyFill="1"/>
    <xf numFmtId="164" fontId="9" fillId="0" borderId="0" xfId="0" applyNumberFormat="1" applyFont="1" applyFill="1"/>
    <xf numFmtId="0" fontId="9" fillId="0" borderId="0" xfId="0" applyFont="1" applyFill="1"/>
    <xf numFmtId="38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2" fillId="0" borderId="0" xfId="0" applyFont="1" applyFill="1"/>
    <xf numFmtId="165" fontId="10" fillId="2" borderId="10" xfId="1" applyNumberFormat="1" applyFont="1" applyFill="1" applyBorder="1"/>
    <xf numFmtId="0" fontId="11" fillId="2" borderId="10" xfId="0" applyFont="1" applyFill="1" applyBorder="1"/>
    <xf numFmtId="0" fontId="11" fillId="2" borderId="10" xfId="0" applyFont="1" applyFill="1" applyBorder="1" applyAlignment="1">
      <alignment horizontal="left"/>
    </xf>
    <xf numFmtId="165" fontId="12" fillId="0" borderId="11" xfId="1" applyNumberFormat="1" applyFont="1" applyFill="1" applyBorder="1" applyAlignment="1">
      <alignment horizontal="right"/>
    </xf>
    <xf numFmtId="165" fontId="13" fillId="0" borderId="11" xfId="1" applyNumberFormat="1" applyFont="1" applyFill="1" applyBorder="1"/>
    <xf numFmtId="165" fontId="13" fillId="0" borderId="11" xfId="1" applyNumberFormat="1" applyFont="1" applyFill="1" applyBorder="1" applyAlignment="1">
      <alignment horizontal="left"/>
    </xf>
    <xf numFmtId="0" fontId="12" fillId="0" borderId="11" xfId="0" applyFont="1" applyFill="1" applyBorder="1" applyAlignment="1" applyProtection="1">
      <alignment horizontal="left"/>
    </xf>
    <xf numFmtId="0" fontId="14" fillId="0" borderId="11" xfId="0" quotePrefix="1" applyFont="1" applyFill="1" applyBorder="1" applyAlignment="1" applyProtection="1">
      <alignment horizontal="left"/>
    </xf>
    <xf numFmtId="0" fontId="9" fillId="0" borderId="0" xfId="0" applyFont="1" applyFill="1" applyBorder="1"/>
    <xf numFmtId="165" fontId="13" fillId="2" borderId="10" xfId="1" applyNumberFormat="1" applyFont="1" applyFill="1" applyBorder="1"/>
    <xf numFmtId="165" fontId="13" fillId="2" borderId="12" xfId="1" applyNumberFormat="1" applyFont="1" applyFill="1" applyBorder="1" applyAlignment="1">
      <alignment horizontal="center"/>
    </xf>
    <xf numFmtId="165" fontId="13" fillId="2" borderId="12" xfId="1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49" fontId="2" fillId="0" borderId="13" xfId="0" quotePrefix="1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/>
    <xf numFmtId="0" fontId="6" fillId="2" borderId="0" xfId="0" applyFont="1" applyFill="1" applyAlignment="1">
      <alignment horizontal="center" wrapText="1"/>
    </xf>
    <xf numFmtId="0" fontId="15" fillId="2" borderId="0" xfId="0" applyFont="1" applyFill="1"/>
    <xf numFmtId="0" fontId="6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15" fillId="2" borderId="0" xfId="0" quotePrefix="1" applyFont="1" applyFill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3" fillId="0" borderId="0" xfId="0" applyFont="1" applyBorder="1"/>
    <xf numFmtId="49" fontId="4" fillId="0" borderId="5" xfId="0" applyNumberFormat="1" applyFont="1" applyFill="1" applyBorder="1" applyAlignment="1">
      <alignment wrapText="1"/>
    </xf>
    <xf numFmtId="49" fontId="4" fillId="0" borderId="3" xfId="0" applyNumberFormat="1" applyFont="1" applyFill="1" applyBorder="1" applyAlignment="1">
      <alignment wrapText="1"/>
    </xf>
    <xf numFmtId="0" fontId="4" fillId="0" borderId="3" xfId="0" quotePrefix="1" applyFont="1" applyFill="1" applyBorder="1" applyAlignment="1">
      <alignment horizontal="left" wrapText="1"/>
    </xf>
    <xf numFmtId="0" fontId="4" fillId="0" borderId="3" xfId="0" quotePrefix="1" applyFont="1" applyFill="1" applyBorder="1" applyAlignment="1" applyProtection="1">
      <alignment horizontal="left" wrapText="1"/>
    </xf>
    <xf numFmtId="49" fontId="4" fillId="0" borderId="3" xfId="0" applyNumberFormat="1" applyFont="1" applyFill="1" applyBorder="1" applyAlignment="1"/>
    <xf numFmtId="43" fontId="4" fillId="0" borderId="16" xfId="0" applyNumberFormat="1" applyFont="1" applyFill="1" applyBorder="1"/>
    <xf numFmtId="43" fontId="4" fillId="0" borderId="17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/>
    </xf>
    <xf numFmtId="165" fontId="13" fillId="2" borderId="12" xfId="1" quotePrefix="1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165" fontId="13" fillId="4" borderId="12" xfId="1" applyNumberFormat="1" applyFont="1" applyFill="1" applyBorder="1" applyAlignment="1">
      <alignment horizontal="left"/>
    </xf>
    <xf numFmtId="0" fontId="0" fillId="4" borderId="0" xfId="0" applyFill="1"/>
    <xf numFmtId="165" fontId="10" fillId="4" borderId="10" xfId="1" applyNumberFormat="1" applyFont="1" applyFill="1" applyBorder="1"/>
    <xf numFmtId="0" fontId="5" fillId="4" borderId="6" xfId="0" applyFont="1" applyFill="1" applyBorder="1" applyAlignment="1">
      <alignment horizontal="center" vertical="center" wrapText="1"/>
    </xf>
    <xf numFmtId="0" fontId="3" fillId="0" borderId="35" xfId="0" applyFont="1" applyBorder="1"/>
    <xf numFmtId="43" fontId="4" fillId="0" borderId="2" xfId="0" applyNumberFormat="1" applyFont="1" applyFill="1" applyBorder="1" applyAlignment="1"/>
    <xf numFmtId="44" fontId="4" fillId="0" borderId="2" xfId="0" quotePrefix="1" applyNumberFormat="1" applyFont="1" applyFill="1" applyBorder="1" applyAlignment="1">
      <alignment wrapText="1"/>
    </xf>
    <xf numFmtId="0" fontId="4" fillId="0" borderId="34" xfId="0" applyFont="1" applyFill="1" applyBorder="1" applyAlignment="1" applyProtection="1">
      <alignment horizontal="left"/>
    </xf>
    <xf numFmtId="3" fontId="4" fillId="0" borderId="41" xfId="0" applyNumberFormat="1" applyFont="1" applyFill="1" applyBorder="1" applyAlignment="1" applyProtection="1">
      <alignment horizontal="left" wrapText="1"/>
    </xf>
    <xf numFmtId="0" fontId="4" fillId="0" borderId="41" xfId="0" applyFont="1" applyFill="1" applyBorder="1" applyAlignment="1" applyProtection="1">
      <alignment horizontal="left" wrapText="1"/>
    </xf>
    <xf numFmtId="43" fontId="4" fillId="0" borderId="2" xfId="0" applyNumberFormat="1" applyFont="1" applyFill="1" applyBorder="1" applyAlignment="1">
      <alignment wrapText="1"/>
    </xf>
    <xf numFmtId="43" fontId="4" fillId="0" borderId="37" xfId="0" applyNumberFormat="1" applyFont="1" applyFill="1" applyBorder="1"/>
    <xf numFmtId="43" fontId="4" fillId="0" borderId="36" xfId="0" applyNumberFormat="1" applyFont="1" applyFill="1" applyBorder="1"/>
    <xf numFmtId="0" fontId="4" fillId="0" borderId="40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0" borderId="35" xfId="0" applyFont="1" applyFill="1" applyBorder="1" applyAlignment="1" applyProtection="1">
      <alignment horizontal="left"/>
    </xf>
    <xf numFmtId="43" fontId="4" fillId="0" borderId="32" xfId="0" applyNumberFormat="1" applyFont="1" applyFill="1" applyBorder="1"/>
    <xf numFmtId="43" fontId="4" fillId="0" borderId="2" xfId="0" quotePrefix="1" applyNumberFormat="1" applyFont="1" applyFill="1" applyBorder="1" applyAlignment="1">
      <alignment wrapText="1"/>
    </xf>
    <xf numFmtId="0" fontId="4" fillId="0" borderId="41" xfId="0" applyFont="1" applyFill="1" applyBorder="1" applyAlignment="1"/>
    <xf numFmtId="43" fontId="4" fillId="0" borderId="4" xfId="0" applyNumberFormat="1" applyFont="1" applyFill="1" applyBorder="1" applyAlignment="1">
      <alignment wrapText="1"/>
    </xf>
    <xf numFmtId="0" fontId="0" fillId="0" borderId="0" xfId="0"/>
    <xf numFmtId="0" fontId="9" fillId="0" borderId="0" xfId="0" applyFont="1" applyFill="1"/>
    <xf numFmtId="0" fontId="12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164" fontId="9" fillId="0" borderId="0" xfId="0" applyNumberFormat="1" applyFont="1" applyFill="1"/>
    <xf numFmtId="0" fontId="6" fillId="36" borderId="0" xfId="0" applyFont="1" applyFill="1"/>
    <xf numFmtId="38" fontId="9" fillId="0" borderId="0" xfId="0" applyNumberFormat="1" applyFont="1" applyFill="1"/>
    <xf numFmtId="38" fontId="0" fillId="0" borderId="0" xfId="0" applyNumberFormat="1" applyFill="1"/>
    <xf numFmtId="165" fontId="12" fillId="0" borderId="0" xfId="1" applyNumberFormat="1" applyFont="1" applyFill="1" applyBorder="1" applyAlignment="1">
      <alignment horizontal="right"/>
    </xf>
    <xf numFmtId="49" fontId="2" fillId="0" borderId="13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165" fontId="9" fillId="0" borderId="0" xfId="0" applyNumberFormat="1" applyFont="1" applyFill="1"/>
    <xf numFmtId="0" fontId="16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6" fillId="2" borderId="0" xfId="0" applyFont="1" applyFill="1"/>
    <xf numFmtId="0" fontId="15" fillId="2" borderId="0" xfId="0" quotePrefix="1" applyFont="1" applyFill="1" applyAlignment="1">
      <alignment horizontal="left"/>
    </xf>
    <xf numFmtId="0" fontId="15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11" fillId="2" borderId="10" xfId="0" applyFont="1" applyFill="1" applyBorder="1" applyAlignment="1">
      <alignment horizontal="left"/>
    </xf>
    <xf numFmtId="0" fontId="11" fillId="2" borderId="10" xfId="0" applyFont="1" applyFill="1" applyBorder="1"/>
    <xf numFmtId="165" fontId="10" fillId="2" borderId="10" xfId="1" applyNumberFormat="1" applyFont="1" applyFill="1" applyBorder="1"/>
    <xf numFmtId="0" fontId="11" fillId="2" borderId="0" xfId="0" applyFont="1" applyFill="1" applyAlignment="1">
      <alignment horizontal="left"/>
    </xf>
    <xf numFmtId="49" fontId="11" fillId="2" borderId="0" xfId="0" applyNumberFormat="1" applyFont="1" applyFill="1"/>
    <xf numFmtId="165" fontId="13" fillId="0" borderId="28" xfId="1" applyNumberFormat="1" applyFont="1" applyFill="1" applyBorder="1" applyAlignment="1">
      <alignment horizontal="left"/>
    </xf>
    <xf numFmtId="49" fontId="13" fillId="2" borderId="29" xfId="1" applyNumberFormat="1" applyFont="1" applyFill="1" applyBorder="1" applyAlignment="1">
      <alignment horizontal="left"/>
    </xf>
    <xf numFmtId="49" fontId="13" fillId="2" borderId="27" xfId="1" applyNumberFormat="1" applyFont="1" applyFill="1" applyBorder="1" applyAlignment="1">
      <alignment horizontal="left"/>
    </xf>
    <xf numFmtId="165" fontId="13" fillId="2" borderId="27" xfId="1" applyNumberFormat="1" applyFont="1" applyFill="1" applyBorder="1" applyAlignment="1">
      <alignment horizontal="center"/>
    </xf>
    <xf numFmtId="165" fontId="13" fillId="2" borderId="27" xfId="1" applyNumberFormat="1" applyFont="1" applyFill="1" applyBorder="1"/>
    <xf numFmtId="165" fontId="12" fillId="2" borderId="27" xfId="1" applyNumberFormat="1" applyFont="1" applyFill="1" applyBorder="1" applyAlignment="1">
      <alignment horizontal="right"/>
    </xf>
    <xf numFmtId="49" fontId="13" fillId="2" borderId="30" xfId="1" applyNumberFormat="1" applyFont="1" applyFill="1" applyBorder="1" applyAlignment="1">
      <alignment horizontal="left"/>
    </xf>
    <xf numFmtId="49" fontId="13" fillId="2" borderId="31" xfId="1" applyNumberFormat="1" applyFont="1" applyFill="1" applyBorder="1" applyAlignment="1">
      <alignment horizontal="left"/>
    </xf>
    <xf numFmtId="165" fontId="13" fillId="2" borderId="31" xfId="1" applyNumberFormat="1" applyFont="1" applyFill="1" applyBorder="1" applyAlignment="1">
      <alignment horizontal="center"/>
    </xf>
    <xf numFmtId="165" fontId="13" fillId="2" borderId="31" xfId="1" applyNumberFormat="1" applyFont="1" applyFill="1" applyBorder="1"/>
    <xf numFmtId="165" fontId="12" fillId="2" borderId="31" xfId="1" applyNumberFormat="1" applyFont="1" applyFill="1" applyBorder="1" applyAlignment="1">
      <alignment horizontal="right"/>
    </xf>
    <xf numFmtId="0" fontId="14" fillId="0" borderId="28" xfId="0" quotePrefix="1" applyFont="1" applyFill="1" applyBorder="1" applyAlignment="1" applyProtection="1">
      <alignment horizontal="left"/>
    </xf>
    <xf numFmtId="0" fontId="12" fillId="0" borderId="28" xfId="0" applyFont="1" applyFill="1" applyBorder="1" applyAlignment="1" applyProtection="1">
      <alignment horizontal="left"/>
    </xf>
    <xf numFmtId="165" fontId="13" fillId="0" borderId="28" xfId="1" applyNumberFormat="1" applyFont="1" applyFill="1" applyBorder="1"/>
    <xf numFmtId="0" fontId="2" fillId="3" borderId="14" xfId="0" applyFont="1" applyFill="1" applyBorder="1" applyAlignment="1">
      <alignment horizontal="center" vertical="center" wrapText="1"/>
    </xf>
    <xf numFmtId="43" fontId="4" fillId="0" borderId="38" xfId="0" applyNumberFormat="1" applyFont="1" applyFill="1" applyBorder="1"/>
    <xf numFmtId="43" fontId="4" fillId="0" borderId="0" xfId="0" applyNumberFormat="1" applyFont="1" applyFill="1" applyBorder="1"/>
    <xf numFmtId="43" fontId="4" fillId="0" borderId="39" xfId="0" applyNumberFormat="1" applyFont="1" applyFill="1" applyBorder="1" applyAlignment="1">
      <alignment wrapText="1"/>
    </xf>
    <xf numFmtId="43" fontId="4" fillId="0" borderId="6" xfId="0" applyNumberFormat="1" applyFont="1" applyFill="1" applyBorder="1" applyAlignment="1">
      <alignment wrapText="1"/>
    </xf>
    <xf numFmtId="0" fontId="4" fillId="0" borderId="33" xfId="0" applyFont="1" applyFill="1" applyBorder="1" applyAlignment="1" applyProtection="1">
      <alignment horizontal="left"/>
    </xf>
    <xf numFmtId="0" fontId="0" fillId="0" borderId="0" xfId="0"/>
    <xf numFmtId="0" fontId="0" fillId="0" borderId="0" xfId="0" applyFill="1"/>
    <xf numFmtId="0" fontId="9" fillId="0" borderId="0" xfId="0" applyFont="1" applyFill="1"/>
    <xf numFmtId="0" fontId="12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164" fontId="9" fillId="0" borderId="0" xfId="0" applyNumberFormat="1" applyFont="1" applyFill="1"/>
    <xf numFmtId="0" fontId="3" fillId="0" borderId="0" xfId="0" applyFont="1"/>
    <xf numFmtId="0" fontId="6" fillId="36" borderId="0" xfId="0" applyFont="1" applyFill="1"/>
    <xf numFmtId="38" fontId="9" fillId="0" borderId="0" xfId="0" applyNumberFormat="1" applyFont="1" applyFill="1"/>
    <xf numFmtId="38" fontId="0" fillId="0" borderId="0" xfId="0" applyNumberFormat="1" applyFill="1"/>
    <xf numFmtId="165" fontId="12" fillId="0" borderId="0" xfId="1" applyNumberFormat="1" applyFont="1" applyFill="1" applyBorder="1" applyAlignment="1">
      <alignment horizontal="right"/>
    </xf>
    <xf numFmtId="49" fontId="2" fillId="0" borderId="13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165" fontId="9" fillId="0" borderId="0" xfId="0" applyNumberFormat="1" applyFont="1" applyFill="1"/>
    <xf numFmtId="43" fontId="3" fillId="0" borderId="0" xfId="0" applyNumberFormat="1" applyFont="1"/>
    <xf numFmtId="43" fontId="4" fillId="0" borderId="1" xfId="0" applyNumberFormat="1" applyFont="1" applyFill="1" applyBorder="1"/>
    <xf numFmtId="0" fontId="16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43" fontId="4" fillId="0" borderId="16" xfId="0" applyNumberFormat="1" applyFont="1" applyFill="1" applyBorder="1"/>
    <xf numFmtId="0" fontId="6" fillId="2" borderId="0" xfId="0" applyFont="1" applyFill="1"/>
    <xf numFmtId="0" fontId="15" fillId="2" borderId="0" xfId="0" quotePrefix="1" applyFont="1" applyFill="1" applyAlignment="1">
      <alignment horizontal="left"/>
    </xf>
    <xf numFmtId="0" fontId="15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65" fontId="13" fillId="2" borderId="12" xfId="1" applyNumberFormat="1" applyFont="1" applyFill="1" applyBorder="1" applyAlignment="1">
      <alignment horizontal="left"/>
    </xf>
    <xf numFmtId="165" fontId="13" fillId="2" borderId="10" xfId="1" applyNumberFormat="1" applyFont="1" applyFill="1" applyBorder="1"/>
    <xf numFmtId="0" fontId="11" fillId="2" borderId="10" xfId="0" applyFont="1" applyFill="1" applyBorder="1" applyAlignment="1">
      <alignment horizontal="left"/>
    </xf>
    <xf numFmtId="0" fontId="11" fillId="2" borderId="10" xfId="0" applyFont="1" applyFill="1" applyBorder="1"/>
    <xf numFmtId="165" fontId="10" fillId="2" borderId="10" xfId="1" applyNumberFormat="1" applyFont="1" applyFill="1" applyBorder="1"/>
    <xf numFmtId="0" fontId="11" fillId="2" borderId="0" xfId="0" applyFont="1" applyFill="1" applyAlignment="1">
      <alignment horizontal="left"/>
    </xf>
    <xf numFmtId="49" fontId="11" fillId="2" borderId="0" xfId="0" applyNumberFormat="1" applyFont="1" applyFill="1"/>
    <xf numFmtId="165" fontId="13" fillId="0" borderId="28" xfId="1" applyNumberFormat="1" applyFont="1" applyFill="1" applyBorder="1" applyAlignment="1">
      <alignment horizontal="left"/>
    </xf>
    <xf numFmtId="49" fontId="13" fillId="2" borderId="29" xfId="1" applyNumberFormat="1" applyFont="1" applyFill="1" applyBorder="1" applyAlignment="1">
      <alignment horizontal="left"/>
    </xf>
    <xf numFmtId="49" fontId="13" fillId="2" borderId="27" xfId="1" applyNumberFormat="1" applyFont="1" applyFill="1" applyBorder="1" applyAlignment="1">
      <alignment horizontal="left"/>
    </xf>
    <xf numFmtId="165" fontId="13" fillId="2" borderId="27" xfId="1" applyNumberFormat="1" applyFont="1" applyFill="1" applyBorder="1" applyAlignment="1">
      <alignment horizontal="center"/>
    </xf>
    <xf numFmtId="165" fontId="13" fillId="2" borderId="27" xfId="1" applyNumberFormat="1" applyFont="1" applyFill="1" applyBorder="1"/>
    <xf numFmtId="165" fontId="12" fillId="2" borderId="27" xfId="1" applyNumberFormat="1" applyFont="1" applyFill="1" applyBorder="1" applyAlignment="1">
      <alignment horizontal="right"/>
    </xf>
    <xf numFmtId="49" fontId="13" fillId="2" borderId="30" xfId="1" applyNumberFormat="1" applyFont="1" applyFill="1" applyBorder="1" applyAlignment="1">
      <alignment horizontal="left"/>
    </xf>
    <xf numFmtId="49" fontId="13" fillId="2" borderId="31" xfId="1" applyNumberFormat="1" applyFont="1" applyFill="1" applyBorder="1" applyAlignment="1">
      <alignment horizontal="left"/>
    </xf>
    <xf numFmtId="165" fontId="13" fillId="2" borderId="31" xfId="1" applyNumberFormat="1" applyFont="1" applyFill="1" applyBorder="1" applyAlignment="1">
      <alignment horizontal="center"/>
    </xf>
    <xf numFmtId="165" fontId="13" fillId="2" borderId="31" xfId="1" applyNumberFormat="1" applyFont="1" applyFill="1" applyBorder="1"/>
    <xf numFmtId="165" fontId="12" fillId="2" borderId="31" xfId="1" applyNumberFormat="1" applyFont="1" applyFill="1" applyBorder="1" applyAlignment="1">
      <alignment horizontal="right"/>
    </xf>
    <xf numFmtId="0" fontId="14" fillId="0" borderId="28" xfId="0" quotePrefix="1" applyFont="1" applyFill="1" applyBorder="1" applyAlignment="1" applyProtection="1">
      <alignment horizontal="left"/>
    </xf>
    <xf numFmtId="0" fontId="12" fillId="0" borderId="28" xfId="0" applyFont="1" applyFill="1" applyBorder="1" applyAlignment="1" applyProtection="1">
      <alignment horizontal="left"/>
    </xf>
    <xf numFmtId="165" fontId="13" fillId="0" borderId="28" xfId="1" applyNumberFormat="1" applyFont="1" applyFill="1" applyBorder="1"/>
    <xf numFmtId="0" fontId="2" fillId="3" borderId="14" xfId="0" applyFont="1" applyFill="1" applyBorder="1" applyAlignment="1">
      <alignment horizontal="center" vertical="center" wrapText="1"/>
    </xf>
    <xf numFmtId="49" fontId="4" fillId="0" borderId="3" xfId="0" quotePrefix="1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/>
    </xf>
    <xf numFmtId="49" fontId="15" fillId="2" borderId="0" xfId="0" applyNumberFormat="1" applyFont="1" applyFill="1" applyAlignment="1">
      <alignment horizontal="left"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11" fillId="2" borderId="10" xfId="0" applyNumberFormat="1" applyFont="1" applyFill="1" applyBorder="1" applyAlignment="1">
      <alignment horizontal="left"/>
    </xf>
    <xf numFmtId="49" fontId="13" fillId="2" borderId="12" xfId="1" applyNumberFormat="1" applyFont="1" applyFill="1" applyBorder="1" applyAlignment="1">
      <alignment horizontal="left"/>
    </xf>
    <xf numFmtId="49" fontId="14" fillId="0" borderId="11" xfId="0" quotePrefix="1" applyNumberFormat="1" applyFont="1" applyFill="1" applyBorder="1" applyAlignment="1" applyProtection="1">
      <alignment horizontal="left"/>
    </xf>
    <xf numFmtId="49" fontId="9" fillId="0" borderId="0" xfId="0" applyNumberFormat="1" applyFont="1" applyFill="1" applyAlignment="1">
      <alignment horizontal="left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42"/>
    <cellStyle name="Comma 2 2" xfId="45"/>
    <cellStyle name="Comma 2 2 2" xfId="68"/>
    <cellStyle name="Comma 3" xfId="53"/>
    <cellStyle name="Comma 3 2" xfId="74"/>
    <cellStyle name="Comma 4" xfId="60"/>
    <cellStyle name="Comma 4 2" xfId="77"/>
    <cellStyle name="Comma 5" xfId="44"/>
    <cellStyle name="Comma 5 2" xfId="67"/>
    <cellStyle name="Comma 6" xfId="82"/>
    <cellStyle name="Currency 2" xfId="47"/>
    <cellStyle name="Currency 2 2" xfId="70"/>
    <cellStyle name="Currency 3" xfId="46"/>
    <cellStyle name="Currency 3 2" xfId="69"/>
    <cellStyle name="Currency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59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4"/>
    <cellStyle name="Normal 10 2" xfId="65"/>
    <cellStyle name="Normal 11" xfId="43"/>
    <cellStyle name="Normal 12" xfId="66"/>
    <cellStyle name="Normal 12 2" xfId="83"/>
    <cellStyle name="Normal 13" xfId="80"/>
    <cellStyle name="Normal 14" xfId="78"/>
    <cellStyle name="Normal 2" xfId="48"/>
    <cellStyle name="Normal 2 2" xfId="63"/>
    <cellStyle name="Normal 3" xfId="49"/>
    <cellStyle name="Normal 3 2" xfId="50"/>
    <cellStyle name="Normal 3 2 2" xfId="71"/>
    <cellStyle name="Normal 4" xfId="55"/>
    <cellStyle name="Normal 4 2" xfId="76"/>
    <cellStyle name="Normal 5" xfId="56"/>
    <cellStyle name="Normal 6" xfId="57"/>
    <cellStyle name="Normal 7" xfId="58"/>
    <cellStyle name="Normal 8" xfId="61"/>
    <cellStyle name="Normal 9" xfId="62"/>
    <cellStyle name="Note" xfId="15" builtinId="10" customBuiltin="1"/>
    <cellStyle name="Output" xfId="10" builtinId="21" customBuiltin="1"/>
    <cellStyle name="Percent 2" xfId="52"/>
    <cellStyle name="Percent 2 2" xfId="73"/>
    <cellStyle name="Percent 3" xfId="54"/>
    <cellStyle name="Percent 3 2" xfId="75"/>
    <cellStyle name="Percent 4" xfId="51"/>
    <cellStyle name="Percent 4 2" xfId="72"/>
    <cellStyle name="Title 2" xfId="79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AD3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N223"/>
  <sheetViews>
    <sheetView tabSelected="1" zoomScale="75" zoomScaleNormal="75" workbookViewId="0">
      <pane xSplit="3" ySplit="3" topLeftCell="D193" activePane="bottomRight" state="frozen"/>
      <selection pane="topRight" activeCell="D1" sqref="D1"/>
      <selection pane="bottomLeft" activeCell="A4" sqref="A4"/>
      <selection pane="bottomRight" activeCell="E76" sqref="E76"/>
    </sheetView>
  </sheetViews>
  <sheetFormatPr defaultColWidth="9.109375" defaultRowHeight="14.4" x14ac:dyDescent="0.3"/>
  <cols>
    <col min="1" max="1" width="13.6640625" style="1" customWidth="1"/>
    <col min="2" max="2" width="56" style="1" customWidth="1"/>
    <col min="3" max="3" width="14.33203125" style="1" customWidth="1"/>
    <col min="4" max="4" width="21.88671875" style="1" customWidth="1"/>
    <col min="5" max="5" width="23.44140625" style="1" customWidth="1"/>
    <col min="6" max="6" width="23.44140625" style="131" customWidth="1"/>
    <col min="7" max="8" width="23.44140625" style="1" customWidth="1"/>
    <col min="9" max="12" width="19.6640625" style="2" customWidth="1"/>
    <col min="13" max="16384" width="9.109375" style="1"/>
  </cols>
  <sheetData>
    <row r="1" spans="1:12" ht="15.75" customHeight="1" x14ac:dyDescent="0.3">
      <c r="A1" s="175" t="s">
        <v>505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.75" customHeight="1" thickBot="1" x14ac:dyDescent="0.3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6"/>
    </row>
    <row r="3" spans="1:12" s="4" customFormat="1" ht="55.2" thickTop="1" thickBot="1" x14ac:dyDescent="0.35">
      <c r="A3" s="144" t="s">
        <v>314</v>
      </c>
      <c r="B3" s="5" t="s">
        <v>313</v>
      </c>
      <c r="C3" s="5" t="s">
        <v>440</v>
      </c>
      <c r="D3" s="55" t="s">
        <v>395</v>
      </c>
      <c r="E3" s="5" t="s">
        <v>442</v>
      </c>
      <c r="F3" s="144" t="s">
        <v>620</v>
      </c>
      <c r="G3" s="5" t="s">
        <v>506</v>
      </c>
      <c r="H3" s="5" t="s">
        <v>507</v>
      </c>
      <c r="I3" s="5" t="s">
        <v>331</v>
      </c>
      <c r="J3" s="5" t="s">
        <v>443</v>
      </c>
      <c r="K3" s="55" t="s">
        <v>333</v>
      </c>
      <c r="L3" s="5" t="s">
        <v>312</v>
      </c>
    </row>
    <row r="4" spans="1:12" ht="19.2" thickTop="1" thickBot="1" x14ac:dyDescent="0.4">
      <c r="A4" s="42" t="s">
        <v>311</v>
      </c>
      <c r="B4" s="65" t="s">
        <v>310</v>
      </c>
      <c r="C4" s="71" t="s">
        <v>334</v>
      </c>
      <c r="D4" s="64">
        <v>28763</v>
      </c>
      <c r="E4" s="47"/>
      <c r="F4" s="145">
        <v>81918</v>
      </c>
      <c r="G4" s="47">
        <v>326071</v>
      </c>
      <c r="H4" s="47">
        <v>442033</v>
      </c>
      <c r="I4" s="47">
        <v>35704</v>
      </c>
      <c r="J4" s="47"/>
      <c r="K4" s="47">
        <v>1685906</v>
      </c>
      <c r="L4" s="48">
        <f t="shared" ref="L4:L67" si="0">SUM(D4:K4)</f>
        <v>2600395</v>
      </c>
    </row>
    <row r="5" spans="1:12" ht="19.2" thickTop="1" thickBot="1" x14ac:dyDescent="0.4">
      <c r="A5" s="43" t="s">
        <v>309</v>
      </c>
      <c r="B5" s="66" t="s">
        <v>439</v>
      </c>
      <c r="C5" s="62" t="s">
        <v>335</v>
      </c>
      <c r="D5" s="64">
        <v>154726</v>
      </c>
      <c r="E5" s="47"/>
      <c r="F5" s="145">
        <v>360452</v>
      </c>
      <c r="G5" s="47">
        <v>1080040</v>
      </c>
      <c r="H5" s="47">
        <v>1473701</v>
      </c>
      <c r="I5" s="47">
        <v>67932</v>
      </c>
      <c r="J5" s="47"/>
      <c r="K5" s="47">
        <v>6424718</v>
      </c>
      <c r="L5" s="48">
        <f t="shared" si="0"/>
        <v>9561569</v>
      </c>
    </row>
    <row r="6" spans="1:12" ht="19.2" thickTop="1" thickBot="1" x14ac:dyDescent="0.4">
      <c r="A6" s="43" t="s">
        <v>308</v>
      </c>
      <c r="B6" s="66" t="s">
        <v>307</v>
      </c>
      <c r="C6" s="62" t="s">
        <v>336</v>
      </c>
      <c r="D6" s="64">
        <v>30747</v>
      </c>
      <c r="E6" s="145">
        <v>12043</v>
      </c>
      <c r="F6" s="145">
        <v>69336</v>
      </c>
      <c r="G6" s="47">
        <v>443939</v>
      </c>
      <c r="H6" s="47">
        <v>600052</v>
      </c>
      <c r="I6" s="47">
        <v>16416</v>
      </c>
      <c r="J6" s="47"/>
      <c r="K6" s="47">
        <v>1196859</v>
      </c>
      <c r="L6" s="48">
        <f t="shared" si="0"/>
        <v>2369392</v>
      </c>
    </row>
    <row r="7" spans="1:12" ht="19.2" thickTop="1" thickBot="1" x14ac:dyDescent="0.4">
      <c r="A7" s="43" t="s">
        <v>306</v>
      </c>
      <c r="B7" s="66" t="s">
        <v>305</v>
      </c>
      <c r="C7" s="62" t="s">
        <v>337</v>
      </c>
      <c r="D7" s="64">
        <v>38020</v>
      </c>
      <c r="E7" s="145"/>
      <c r="F7" s="145">
        <v>158925</v>
      </c>
      <c r="G7" s="47">
        <v>353085</v>
      </c>
      <c r="H7" s="47">
        <v>483022</v>
      </c>
      <c r="I7" s="47">
        <v>42066</v>
      </c>
      <c r="J7" s="47"/>
      <c r="K7" s="47">
        <v>2760508</v>
      </c>
      <c r="L7" s="48">
        <f t="shared" si="0"/>
        <v>3835626</v>
      </c>
    </row>
    <row r="8" spans="1:12" ht="19.2" thickTop="1" thickBot="1" x14ac:dyDescent="0.4">
      <c r="A8" s="43" t="s">
        <v>304</v>
      </c>
      <c r="B8" s="66" t="s">
        <v>303</v>
      </c>
      <c r="C8" s="62" t="s">
        <v>375</v>
      </c>
      <c r="D8" s="64"/>
      <c r="E8" s="47"/>
      <c r="F8" s="145"/>
      <c r="G8" s="47">
        <v>10956</v>
      </c>
      <c r="H8" s="47">
        <v>14664</v>
      </c>
      <c r="I8" s="47"/>
      <c r="J8" s="47"/>
      <c r="K8" s="47"/>
      <c r="L8" s="48">
        <f t="shared" si="0"/>
        <v>25620</v>
      </c>
    </row>
    <row r="9" spans="1:12" ht="18.75" customHeight="1" thickTop="1" thickBot="1" x14ac:dyDescent="0.4">
      <c r="A9" s="43" t="s">
        <v>302</v>
      </c>
      <c r="B9" s="66" t="s">
        <v>301</v>
      </c>
      <c r="C9" s="62" t="s">
        <v>375</v>
      </c>
      <c r="D9" s="64"/>
      <c r="E9" s="47"/>
      <c r="F9" s="145"/>
      <c r="G9" s="47">
        <v>7843</v>
      </c>
      <c r="H9" s="47">
        <v>10759</v>
      </c>
      <c r="I9" s="47"/>
      <c r="J9" s="47"/>
      <c r="K9" s="47"/>
      <c r="L9" s="48">
        <f t="shared" si="0"/>
        <v>18602</v>
      </c>
    </row>
    <row r="10" spans="1:12" ht="18.75" customHeight="1" thickTop="1" thickBot="1" x14ac:dyDescent="0.4">
      <c r="A10" s="43" t="s">
        <v>300</v>
      </c>
      <c r="B10" s="66" t="s">
        <v>299</v>
      </c>
      <c r="C10" s="62" t="s">
        <v>338</v>
      </c>
      <c r="D10" s="64">
        <v>46616</v>
      </c>
      <c r="E10" s="145"/>
      <c r="F10" s="145">
        <v>89496</v>
      </c>
      <c r="G10" s="47">
        <v>529747</v>
      </c>
      <c r="H10" s="47">
        <v>717788</v>
      </c>
      <c r="I10" s="47">
        <v>35015</v>
      </c>
      <c r="J10" s="47"/>
      <c r="K10" s="47">
        <v>1764536</v>
      </c>
      <c r="L10" s="48">
        <f t="shared" si="0"/>
        <v>3183198</v>
      </c>
    </row>
    <row r="11" spans="1:12" ht="18.75" customHeight="1" thickTop="1" thickBot="1" x14ac:dyDescent="0.4">
      <c r="A11" s="43" t="s">
        <v>298</v>
      </c>
      <c r="B11" s="66" t="s">
        <v>297</v>
      </c>
      <c r="C11" s="62" t="s">
        <v>382</v>
      </c>
      <c r="D11" s="64"/>
      <c r="E11" s="47"/>
      <c r="F11" s="145"/>
      <c r="G11" s="47">
        <v>53980</v>
      </c>
      <c r="H11" s="47">
        <v>73293</v>
      </c>
      <c r="I11" s="47"/>
      <c r="J11" s="47"/>
      <c r="K11" s="47"/>
      <c r="L11" s="48">
        <f t="shared" si="0"/>
        <v>127273</v>
      </c>
    </row>
    <row r="12" spans="1:12" ht="18.75" customHeight="1" thickTop="1" thickBot="1" x14ac:dyDescent="0.4">
      <c r="A12" s="43" t="s">
        <v>296</v>
      </c>
      <c r="B12" s="66" t="s">
        <v>295</v>
      </c>
      <c r="C12" s="62" t="s">
        <v>382</v>
      </c>
      <c r="D12" s="64"/>
      <c r="E12" s="47"/>
      <c r="F12" s="145"/>
      <c r="G12" s="47">
        <v>3063</v>
      </c>
      <c r="H12" s="47">
        <v>4158</v>
      </c>
      <c r="I12" s="47"/>
      <c r="J12" s="47"/>
      <c r="K12" s="47"/>
      <c r="L12" s="48">
        <f t="shared" si="0"/>
        <v>7221</v>
      </c>
    </row>
    <row r="13" spans="1:12" ht="18.75" customHeight="1" thickTop="1" thickBot="1" x14ac:dyDescent="0.4">
      <c r="A13" s="43" t="s">
        <v>294</v>
      </c>
      <c r="B13" s="66" t="s">
        <v>293</v>
      </c>
      <c r="C13" s="62" t="s">
        <v>339</v>
      </c>
      <c r="D13" s="64">
        <v>17192</v>
      </c>
      <c r="E13" s="47"/>
      <c r="F13" s="145">
        <v>44090</v>
      </c>
      <c r="G13" s="47">
        <v>56766</v>
      </c>
      <c r="H13" s="47">
        <v>77001</v>
      </c>
      <c r="I13" s="47">
        <v>22882</v>
      </c>
      <c r="J13" s="47"/>
      <c r="K13" s="47">
        <v>598504</v>
      </c>
      <c r="L13" s="48">
        <f t="shared" si="0"/>
        <v>816435</v>
      </c>
    </row>
    <row r="14" spans="1:12" ht="18.75" customHeight="1" thickTop="1" thickBot="1" x14ac:dyDescent="0.4">
      <c r="A14" s="43" t="s">
        <v>292</v>
      </c>
      <c r="B14" s="66" t="s">
        <v>291</v>
      </c>
      <c r="C14" s="62" t="s">
        <v>340</v>
      </c>
      <c r="D14" s="64">
        <v>2975</v>
      </c>
      <c r="E14" s="145"/>
      <c r="F14" s="145">
        <v>32062</v>
      </c>
      <c r="G14" s="47">
        <v>78210</v>
      </c>
      <c r="H14" s="47">
        <v>106105</v>
      </c>
      <c r="I14" s="47">
        <v>20554</v>
      </c>
      <c r="J14" s="47"/>
      <c r="K14" s="47">
        <v>318951</v>
      </c>
      <c r="L14" s="48">
        <f t="shared" si="0"/>
        <v>558857</v>
      </c>
    </row>
    <row r="15" spans="1:12" ht="18.75" customHeight="1" thickTop="1" thickBot="1" x14ac:dyDescent="0.4">
      <c r="A15" s="43" t="s">
        <v>290</v>
      </c>
      <c r="B15" s="66" t="s">
        <v>289</v>
      </c>
      <c r="C15" s="62" t="s">
        <v>341</v>
      </c>
      <c r="D15" s="64">
        <v>225807</v>
      </c>
      <c r="E15" s="47"/>
      <c r="F15" s="145">
        <v>508995</v>
      </c>
      <c r="G15" s="47">
        <v>1131312</v>
      </c>
      <c r="H15" s="47">
        <v>1549215</v>
      </c>
      <c r="I15" s="47">
        <v>78927</v>
      </c>
      <c r="J15" s="47"/>
      <c r="K15" s="47">
        <v>10419727</v>
      </c>
      <c r="L15" s="48">
        <f t="shared" si="0"/>
        <v>13913983</v>
      </c>
    </row>
    <row r="16" spans="1:12" ht="18.75" customHeight="1" thickTop="1" thickBot="1" x14ac:dyDescent="0.4">
      <c r="A16" s="43" t="s">
        <v>288</v>
      </c>
      <c r="B16" s="66" t="s">
        <v>287</v>
      </c>
      <c r="C16" s="62" t="s">
        <v>342</v>
      </c>
      <c r="D16" s="64">
        <v>43310</v>
      </c>
      <c r="E16" s="47"/>
      <c r="F16" s="145">
        <v>144086</v>
      </c>
      <c r="G16" s="47">
        <v>117184</v>
      </c>
      <c r="H16" s="47">
        <v>160380</v>
      </c>
      <c r="I16" s="47">
        <v>34872</v>
      </c>
      <c r="J16" s="47"/>
      <c r="K16" s="47"/>
      <c r="L16" s="48">
        <f t="shared" si="0"/>
        <v>499832</v>
      </c>
    </row>
    <row r="17" spans="1:12" ht="18.75" customHeight="1" thickTop="1" thickBot="1" x14ac:dyDescent="0.4">
      <c r="A17" s="43" t="s">
        <v>286</v>
      </c>
      <c r="B17" s="66" t="s">
        <v>285</v>
      </c>
      <c r="C17" s="62" t="s">
        <v>375</v>
      </c>
      <c r="D17" s="64"/>
      <c r="E17" s="47"/>
      <c r="F17" s="145"/>
      <c r="G17" s="47">
        <v>6545</v>
      </c>
      <c r="H17" s="47">
        <v>8793</v>
      </c>
      <c r="I17" s="47"/>
      <c r="J17" s="47"/>
      <c r="K17" s="47"/>
      <c r="L17" s="48">
        <f t="shared" si="0"/>
        <v>15338</v>
      </c>
    </row>
    <row r="18" spans="1:12" ht="18.75" customHeight="1" thickTop="1" thickBot="1" x14ac:dyDescent="0.4">
      <c r="A18" s="43" t="s">
        <v>284</v>
      </c>
      <c r="B18" s="66" t="s">
        <v>283</v>
      </c>
      <c r="C18" s="62" t="s">
        <v>343</v>
      </c>
      <c r="D18" s="64">
        <v>201342</v>
      </c>
      <c r="E18" s="47"/>
      <c r="F18" s="145">
        <v>388114</v>
      </c>
      <c r="G18" s="47">
        <v>2462569</v>
      </c>
      <c r="H18" s="47">
        <v>3326919</v>
      </c>
      <c r="I18" s="47">
        <v>33191</v>
      </c>
      <c r="J18" s="47"/>
      <c r="K18" s="47">
        <v>7353884</v>
      </c>
      <c r="L18" s="48">
        <f t="shared" si="0"/>
        <v>13766019</v>
      </c>
    </row>
    <row r="19" spans="1:12" ht="18.75" customHeight="1" thickTop="1" thickBot="1" x14ac:dyDescent="0.4">
      <c r="A19" s="43" t="s">
        <v>282</v>
      </c>
      <c r="B19" s="66" t="s">
        <v>281</v>
      </c>
      <c r="C19" s="62" t="s">
        <v>375</v>
      </c>
      <c r="D19" s="64"/>
      <c r="E19" s="47"/>
      <c r="F19" s="145"/>
      <c r="G19" s="47">
        <v>99890</v>
      </c>
      <c r="H19" s="47">
        <v>135124</v>
      </c>
      <c r="I19" s="47"/>
      <c r="J19" s="47"/>
      <c r="K19" s="47"/>
      <c r="L19" s="48">
        <f t="shared" si="0"/>
        <v>235014</v>
      </c>
    </row>
    <row r="20" spans="1:12" ht="18.75" customHeight="1" thickTop="1" thickBot="1" x14ac:dyDescent="0.4">
      <c r="A20" s="43" t="s">
        <v>280</v>
      </c>
      <c r="B20" s="66" t="s">
        <v>279</v>
      </c>
      <c r="C20" s="62" t="s">
        <v>381</v>
      </c>
      <c r="D20" s="64"/>
      <c r="E20" s="47"/>
      <c r="F20" s="145"/>
      <c r="G20" s="47">
        <v>29510</v>
      </c>
      <c r="H20" s="47">
        <v>40959</v>
      </c>
      <c r="I20" s="47"/>
      <c r="J20" s="47"/>
      <c r="K20" s="47"/>
      <c r="L20" s="48">
        <f t="shared" si="0"/>
        <v>70469</v>
      </c>
    </row>
    <row r="21" spans="1:12" ht="18.75" customHeight="1" thickTop="1" thickBot="1" x14ac:dyDescent="0.4">
      <c r="A21" s="43" t="s">
        <v>278</v>
      </c>
      <c r="B21" s="66" t="s">
        <v>277</v>
      </c>
      <c r="C21" s="62" t="s">
        <v>385</v>
      </c>
      <c r="D21" s="64"/>
      <c r="E21" s="47"/>
      <c r="F21" s="145"/>
      <c r="G21" s="47">
        <v>232</v>
      </c>
      <c r="H21" s="47">
        <v>309</v>
      </c>
      <c r="I21" s="47"/>
      <c r="J21" s="47"/>
      <c r="K21" s="47"/>
      <c r="L21" s="48">
        <f t="shared" si="0"/>
        <v>541</v>
      </c>
    </row>
    <row r="22" spans="1:12" ht="18.75" customHeight="1" thickTop="1" thickBot="1" x14ac:dyDescent="0.4">
      <c r="A22" s="173" t="s">
        <v>419</v>
      </c>
      <c r="B22" s="66" t="s">
        <v>444</v>
      </c>
      <c r="C22" s="69" t="s">
        <v>385</v>
      </c>
      <c r="D22" s="64"/>
      <c r="E22" s="47"/>
      <c r="F22" s="145"/>
      <c r="G22" s="47"/>
      <c r="H22" s="47"/>
      <c r="I22" s="47"/>
      <c r="J22" s="47"/>
      <c r="K22" s="47"/>
      <c r="L22" s="48">
        <f t="shared" si="0"/>
        <v>0</v>
      </c>
    </row>
    <row r="23" spans="1:12" ht="18.75" customHeight="1" thickTop="1" thickBot="1" x14ac:dyDescent="0.4">
      <c r="A23" s="173" t="s">
        <v>420</v>
      </c>
      <c r="B23" s="66" t="s">
        <v>470</v>
      </c>
      <c r="C23" s="69" t="s">
        <v>385</v>
      </c>
      <c r="D23" s="64"/>
      <c r="E23" s="47"/>
      <c r="F23" s="145"/>
      <c r="G23" s="47"/>
      <c r="H23" s="47"/>
      <c r="I23" s="47"/>
      <c r="J23" s="47"/>
      <c r="K23" s="47"/>
      <c r="L23" s="48">
        <f t="shared" si="0"/>
        <v>0</v>
      </c>
    </row>
    <row r="24" spans="1:12" ht="18.75" customHeight="1" thickTop="1" thickBot="1" x14ac:dyDescent="0.4">
      <c r="A24" s="173" t="s">
        <v>421</v>
      </c>
      <c r="B24" s="66" t="s">
        <v>445</v>
      </c>
      <c r="C24" s="69" t="s">
        <v>385</v>
      </c>
      <c r="D24" s="64"/>
      <c r="E24" s="47"/>
      <c r="F24" s="145"/>
      <c r="G24" s="47"/>
      <c r="H24" s="47"/>
      <c r="I24" s="47"/>
      <c r="J24" s="47"/>
      <c r="K24" s="47"/>
      <c r="L24" s="48">
        <f t="shared" si="0"/>
        <v>0</v>
      </c>
    </row>
    <row r="25" spans="1:12" ht="18.75" customHeight="1" thickTop="1" thickBot="1" x14ac:dyDescent="0.4">
      <c r="A25" s="173" t="s">
        <v>422</v>
      </c>
      <c r="B25" s="66" t="s">
        <v>446</v>
      </c>
      <c r="C25" s="69" t="s">
        <v>385</v>
      </c>
      <c r="D25" s="64"/>
      <c r="E25" s="47"/>
      <c r="F25" s="145"/>
      <c r="G25" s="47"/>
      <c r="H25" s="47"/>
      <c r="I25" s="47"/>
      <c r="J25" s="47"/>
      <c r="K25" s="47"/>
      <c r="L25" s="48">
        <f t="shared" si="0"/>
        <v>0</v>
      </c>
    </row>
    <row r="26" spans="1:12" ht="19.2" thickTop="1" thickBot="1" x14ac:dyDescent="0.4">
      <c r="A26" s="43" t="s">
        <v>276</v>
      </c>
      <c r="B26" s="66" t="s">
        <v>275</v>
      </c>
      <c r="C26" s="62" t="s">
        <v>383</v>
      </c>
      <c r="D26" s="64"/>
      <c r="E26" s="47"/>
      <c r="F26" s="145"/>
      <c r="G26" s="47">
        <v>1161</v>
      </c>
      <c r="H26" s="47">
        <v>1545</v>
      </c>
      <c r="I26" s="47"/>
      <c r="J26" s="47"/>
      <c r="K26" s="47"/>
      <c r="L26" s="48">
        <f t="shared" si="0"/>
        <v>2706</v>
      </c>
    </row>
    <row r="27" spans="1:12" ht="19.2" thickTop="1" thickBot="1" x14ac:dyDescent="0.4">
      <c r="A27" s="43" t="s">
        <v>274</v>
      </c>
      <c r="B27" s="66" t="s">
        <v>273</v>
      </c>
      <c r="C27" s="62" t="s">
        <v>385</v>
      </c>
      <c r="D27" s="64"/>
      <c r="E27" s="47"/>
      <c r="F27" s="145"/>
      <c r="G27" s="47">
        <v>3018</v>
      </c>
      <c r="H27" s="47">
        <v>4017</v>
      </c>
      <c r="I27" s="47"/>
      <c r="J27" s="47"/>
      <c r="K27" s="47"/>
      <c r="L27" s="48">
        <f t="shared" si="0"/>
        <v>7035</v>
      </c>
    </row>
    <row r="28" spans="1:12" ht="19.2" thickTop="1" thickBot="1" x14ac:dyDescent="0.4">
      <c r="A28" s="43" t="s">
        <v>272</v>
      </c>
      <c r="B28" s="66" t="s">
        <v>271</v>
      </c>
      <c r="C28" s="62" t="s">
        <v>344</v>
      </c>
      <c r="D28" s="64">
        <v>99514</v>
      </c>
      <c r="E28" s="47"/>
      <c r="F28" s="145">
        <v>298730</v>
      </c>
      <c r="G28" s="47">
        <v>680001</v>
      </c>
      <c r="H28" s="47">
        <v>925223</v>
      </c>
      <c r="I28" s="47">
        <v>20681</v>
      </c>
      <c r="J28" s="47"/>
      <c r="K28" s="47">
        <v>5558977</v>
      </c>
      <c r="L28" s="48">
        <f t="shared" si="0"/>
        <v>7583126</v>
      </c>
    </row>
    <row r="29" spans="1:12" ht="19.2" thickTop="1" thickBot="1" x14ac:dyDescent="0.4">
      <c r="A29" s="43" t="s">
        <v>270</v>
      </c>
      <c r="B29" s="66" t="s">
        <v>269</v>
      </c>
      <c r="C29" s="62" t="s">
        <v>345</v>
      </c>
      <c r="D29" s="64">
        <v>102159</v>
      </c>
      <c r="E29" s="47"/>
      <c r="F29" s="145">
        <v>289612</v>
      </c>
      <c r="G29" s="47">
        <v>480317</v>
      </c>
      <c r="H29" s="47">
        <v>654862</v>
      </c>
      <c r="I29" s="47">
        <v>46384</v>
      </c>
      <c r="J29" s="47"/>
      <c r="K29" s="47">
        <v>5260408</v>
      </c>
      <c r="L29" s="48">
        <f t="shared" si="0"/>
        <v>6833742</v>
      </c>
    </row>
    <row r="30" spans="1:12" ht="19.2" thickTop="1" thickBot="1" x14ac:dyDescent="0.4">
      <c r="A30" s="43" t="s">
        <v>268</v>
      </c>
      <c r="B30" s="66" t="s">
        <v>267</v>
      </c>
      <c r="C30" s="62" t="s">
        <v>377</v>
      </c>
      <c r="D30" s="64"/>
      <c r="E30" s="47"/>
      <c r="F30" s="145"/>
      <c r="G30" s="47">
        <v>3109</v>
      </c>
      <c r="H30" s="47">
        <v>4298</v>
      </c>
      <c r="I30" s="47"/>
      <c r="J30" s="47"/>
      <c r="K30" s="47"/>
      <c r="L30" s="48">
        <f t="shared" si="0"/>
        <v>7407</v>
      </c>
    </row>
    <row r="31" spans="1:12" ht="19.2" thickTop="1" thickBot="1" x14ac:dyDescent="0.4">
      <c r="A31" s="43" t="s">
        <v>266</v>
      </c>
      <c r="B31" s="66" t="s">
        <v>265</v>
      </c>
      <c r="C31" s="62" t="s">
        <v>377</v>
      </c>
      <c r="D31" s="64"/>
      <c r="E31" s="47"/>
      <c r="F31" s="145"/>
      <c r="G31" s="47">
        <v>3714</v>
      </c>
      <c r="H31" s="47">
        <v>4944</v>
      </c>
      <c r="I31" s="47"/>
      <c r="J31" s="47"/>
      <c r="K31" s="47"/>
      <c r="L31" s="48">
        <f t="shared" si="0"/>
        <v>8658</v>
      </c>
    </row>
    <row r="32" spans="1:12" ht="19.2" thickTop="1" thickBot="1" x14ac:dyDescent="0.4">
      <c r="A32" s="43" t="s">
        <v>264</v>
      </c>
      <c r="B32" s="66" t="s">
        <v>263</v>
      </c>
      <c r="C32" s="62" t="s">
        <v>375</v>
      </c>
      <c r="D32" s="64"/>
      <c r="E32" s="47"/>
      <c r="F32" s="145"/>
      <c r="G32" s="47">
        <v>464</v>
      </c>
      <c r="H32" s="47">
        <v>618</v>
      </c>
      <c r="I32" s="47"/>
      <c r="J32" s="47"/>
      <c r="K32" s="47"/>
      <c r="L32" s="48">
        <f t="shared" si="0"/>
        <v>1082</v>
      </c>
    </row>
    <row r="33" spans="1:12" ht="19.2" thickTop="1" thickBot="1" x14ac:dyDescent="0.4">
      <c r="A33" s="43" t="s">
        <v>262</v>
      </c>
      <c r="B33" s="66" t="s">
        <v>261</v>
      </c>
      <c r="C33" s="62" t="s">
        <v>375</v>
      </c>
      <c r="D33" s="64"/>
      <c r="E33" s="47"/>
      <c r="F33" s="145"/>
      <c r="G33" s="47">
        <v>464</v>
      </c>
      <c r="H33" s="47">
        <v>618</v>
      </c>
      <c r="I33" s="47"/>
      <c r="J33" s="47"/>
      <c r="K33" s="47"/>
      <c r="L33" s="48">
        <f t="shared" si="0"/>
        <v>1082</v>
      </c>
    </row>
    <row r="34" spans="1:12" ht="19.2" thickTop="1" thickBot="1" x14ac:dyDescent="0.4">
      <c r="A34" s="43" t="s">
        <v>260</v>
      </c>
      <c r="B34" s="66" t="s">
        <v>259</v>
      </c>
      <c r="C34" s="62" t="s">
        <v>376</v>
      </c>
      <c r="D34" s="64"/>
      <c r="E34" s="47"/>
      <c r="F34" s="145"/>
      <c r="G34" s="47">
        <v>464</v>
      </c>
      <c r="H34" s="47">
        <v>618</v>
      </c>
      <c r="I34" s="47"/>
      <c r="J34" s="47"/>
      <c r="K34" s="47"/>
      <c r="L34" s="48">
        <f t="shared" si="0"/>
        <v>1082</v>
      </c>
    </row>
    <row r="35" spans="1:12" ht="19.2" thickTop="1" thickBot="1" x14ac:dyDescent="0.4">
      <c r="A35" s="43" t="s">
        <v>258</v>
      </c>
      <c r="B35" s="66" t="s">
        <v>257</v>
      </c>
      <c r="C35" s="62" t="s">
        <v>382</v>
      </c>
      <c r="D35" s="64"/>
      <c r="E35" s="47"/>
      <c r="F35" s="145"/>
      <c r="G35" s="47">
        <v>232</v>
      </c>
      <c r="H35" s="47">
        <v>309</v>
      </c>
      <c r="I35" s="47"/>
      <c r="J35" s="47"/>
      <c r="K35" s="47"/>
      <c r="L35" s="48">
        <f t="shared" si="0"/>
        <v>541</v>
      </c>
    </row>
    <row r="36" spans="1:12" ht="19.2" thickTop="1" thickBot="1" x14ac:dyDescent="0.4">
      <c r="A36" s="43" t="s">
        <v>256</v>
      </c>
      <c r="B36" s="66" t="s">
        <v>255</v>
      </c>
      <c r="C36" s="62" t="s">
        <v>382</v>
      </c>
      <c r="D36" s="64"/>
      <c r="E36" s="47"/>
      <c r="F36" s="145"/>
      <c r="G36" s="47">
        <v>929</v>
      </c>
      <c r="H36" s="47">
        <v>1236</v>
      </c>
      <c r="I36" s="47"/>
      <c r="J36" s="47"/>
      <c r="K36" s="47"/>
      <c r="L36" s="48">
        <f t="shared" si="0"/>
        <v>2165</v>
      </c>
    </row>
    <row r="37" spans="1:12" ht="19.2" thickTop="1" thickBot="1" x14ac:dyDescent="0.4">
      <c r="A37" s="43" t="s">
        <v>254</v>
      </c>
      <c r="B37" s="66" t="s">
        <v>253</v>
      </c>
      <c r="C37" s="62" t="s">
        <v>382</v>
      </c>
      <c r="D37" s="64"/>
      <c r="E37" s="47"/>
      <c r="F37" s="145"/>
      <c r="G37" s="47">
        <v>4038</v>
      </c>
      <c r="H37" s="47">
        <v>5534</v>
      </c>
      <c r="I37" s="47"/>
      <c r="J37" s="47"/>
      <c r="K37" s="47"/>
      <c r="L37" s="48">
        <f t="shared" si="0"/>
        <v>9572</v>
      </c>
    </row>
    <row r="38" spans="1:12" ht="19.2" thickTop="1" thickBot="1" x14ac:dyDescent="0.4">
      <c r="A38" s="43" t="s">
        <v>252</v>
      </c>
      <c r="B38" s="66" t="s">
        <v>251</v>
      </c>
      <c r="C38" s="62" t="s">
        <v>382</v>
      </c>
      <c r="D38" s="64"/>
      <c r="E38" s="47"/>
      <c r="F38" s="145"/>
      <c r="G38" s="47">
        <v>2690</v>
      </c>
      <c r="H38" s="47">
        <v>3821</v>
      </c>
      <c r="I38" s="47"/>
      <c r="J38" s="47"/>
      <c r="K38" s="47"/>
      <c r="L38" s="48">
        <f t="shared" si="0"/>
        <v>6511</v>
      </c>
    </row>
    <row r="39" spans="1:12" ht="19.2" thickTop="1" thickBot="1" x14ac:dyDescent="0.4">
      <c r="A39" s="43" t="s">
        <v>250</v>
      </c>
      <c r="B39" s="66" t="s">
        <v>249</v>
      </c>
      <c r="C39" s="62" t="s">
        <v>382</v>
      </c>
      <c r="D39" s="64"/>
      <c r="E39" s="47"/>
      <c r="F39" s="145"/>
      <c r="G39" s="47">
        <v>4270</v>
      </c>
      <c r="H39" s="47">
        <v>5843</v>
      </c>
      <c r="I39" s="47"/>
      <c r="J39" s="47"/>
      <c r="K39" s="47"/>
      <c r="L39" s="48">
        <f t="shared" si="0"/>
        <v>10113</v>
      </c>
    </row>
    <row r="40" spans="1:12" ht="19.2" thickTop="1" thickBot="1" x14ac:dyDescent="0.4">
      <c r="A40" s="43" t="s">
        <v>248</v>
      </c>
      <c r="B40" s="66" t="s">
        <v>247</v>
      </c>
      <c r="C40" s="62" t="s">
        <v>384</v>
      </c>
      <c r="D40" s="64"/>
      <c r="E40" s="47"/>
      <c r="F40" s="145"/>
      <c r="G40" s="47">
        <v>232</v>
      </c>
      <c r="H40" s="47">
        <v>309</v>
      </c>
      <c r="I40" s="47"/>
      <c r="J40" s="47"/>
      <c r="K40" s="47"/>
      <c r="L40" s="48">
        <f t="shared" si="0"/>
        <v>541</v>
      </c>
    </row>
    <row r="41" spans="1:12" ht="19.5" customHeight="1" thickTop="1" thickBot="1" x14ac:dyDescent="0.4">
      <c r="A41" s="173" t="s">
        <v>415</v>
      </c>
      <c r="B41" s="66" t="s">
        <v>471</v>
      </c>
      <c r="C41" s="69" t="s">
        <v>384</v>
      </c>
      <c r="D41" s="64"/>
      <c r="E41" s="47"/>
      <c r="F41" s="145"/>
      <c r="G41" s="47"/>
      <c r="H41" s="47"/>
      <c r="I41" s="47"/>
      <c r="J41" s="47"/>
      <c r="K41" s="47"/>
      <c r="L41" s="48">
        <f t="shared" si="0"/>
        <v>0</v>
      </c>
    </row>
    <row r="42" spans="1:12" ht="19.2" thickTop="1" thickBot="1" x14ac:dyDescent="0.4">
      <c r="A42" s="43" t="s">
        <v>246</v>
      </c>
      <c r="B42" s="66" t="s">
        <v>245</v>
      </c>
      <c r="C42" s="62" t="s">
        <v>346</v>
      </c>
      <c r="D42" s="64">
        <v>4959</v>
      </c>
      <c r="E42" s="47"/>
      <c r="F42" s="145">
        <v>46531</v>
      </c>
      <c r="G42" s="47">
        <v>46415</v>
      </c>
      <c r="H42" s="47">
        <v>62983</v>
      </c>
      <c r="I42" s="47">
        <v>24072</v>
      </c>
      <c r="J42" s="47"/>
      <c r="K42" s="47">
        <v>999383</v>
      </c>
      <c r="L42" s="48">
        <f t="shared" si="0"/>
        <v>1184343</v>
      </c>
    </row>
    <row r="43" spans="1:12" ht="19.2" thickTop="1" thickBot="1" x14ac:dyDescent="0.4">
      <c r="A43" s="43" t="s">
        <v>244</v>
      </c>
      <c r="B43" s="66" t="s">
        <v>243</v>
      </c>
      <c r="C43" s="62" t="s">
        <v>347</v>
      </c>
      <c r="D43" s="64">
        <v>364330</v>
      </c>
      <c r="E43" s="47"/>
      <c r="F43" s="145">
        <v>849873</v>
      </c>
      <c r="G43" s="47">
        <v>4129339</v>
      </c>
      <c r="H43" s="47">
        <v>5561939</v>
      </c>
      <c r="I43" s="47">
        <v>95274</v>
      </c>
      <c r="J43" s="47"/>
      <c r="K43" s="47">
        <v>14688703</v>
      </c>
      <c r="L43" s="48">
        <f t="shared" si="0"/>
        <v>25689458</v>
      </c>
    </row>
    <row r="44" spans="1:12" ht="19.2" thickTop="1" thickBot="1" x14ac:dyDescent="0.4">
      <c r="A44" s="173" t="s">
        <v>411</v>
      </c>
      <c r="B44" s="66" t="s">
        <v>447</v>
      </c>
      <c r="C44" s="69" t="s">
        <v>381</v>
      </c>
      <c r="D44" s="64"/>
      <c r="E44" s="47"/>
      <c r="F44" s="145"/>
      <c r="G44" s="47"/>
      <c r="H44" s="47"/>
      <c r="I44" s="47"/>
      <c r="J44" s="47"/>
      <c r="K44" s="47"/>
      <c r="L44" s="48">
        <f t="shared" si="0"/>
        <v>0</v>
      </c>
    </row>
    <row r="45" spans="1:12" ht="19.2" thickTop="1" thickBot="1" x14ac:dyDescent="0.4">
      <c r="A45" s="43" t="s">
        <v>242</v>
      </c>
      <c r="B45" s="66" t="s">
        <v>241</v>
      </c>
      <c r="C45" s="62" t="s">
        <v>348</v>
      </c>
      <c r="D45" s="64">
        <v>225476</v>
      </c>
      <c r="E45" s="47"/>
      <c r="F45" s="145">
        <v>626506</v>
      </c>
      <c r="G45" s="47">
        <v>605432</v>
      </c>
      <c r="H45" s="47">
        <v>817740</v>
      </c>
      <c r="I45" s="47">
        <v>48694</v>
      </c>
      <c r="J45" s="47"/>
      <c r="K45" s="47">
        <f>7771504+2783267</f>
        <v>10554771</v>
      </c>
      <c r="L45" s="48">
        <f t="shared" si="0"/>
        <v>12878619</v>
      </c>
    </row>
    <row r="46" spans="1:12" ht="19.2" thickTop="1" thickBot="1" x14ac:dyDescent="0.4">
      <c r="A46" s="43" t="s">
        <v>240</v>
      </c>
      <c r="B46" s="66" t="s">
        <v>239</v>
      </c>
      <c r="C46" s="69" t="s">
        <v>349</v>
      </c>
      <c r="D46" s="64">
        <v>26449</v>
      </c>
      <c r="E46" s="145"/>
      <c r="F46" s="145">
        <v>64081</v>
      </c>
      <c r="G46" s="47">
        <v>312495</v>
      </c>
      <c r="H46" s="47">
        <v>421329</v>
      </c>
      <c r="I46" s="47">
        <v>34051</v>
      </c>
      <c r="J46" s="47"/>
      <c r="K46" s="47">
        <v>1032937</v>
      </c>
      <c r="L46" s="48">
        <f t="shared" si="0"/>
        <v>1891342</v>
      </c>
    </row>
    <row r="47" spans="1:12" ht="19.2" thickTop="1" thickBot="1" x14ac:dyDescent="0.4">
      <c r="A47" s="43" t="s">
        <v>238</v>
      </c>
      <c r="B47" s="66" t="s">
        <v>237</v>
      </c>
      <c r="C47" s="69" t="s">
        <v>350</v>
      </c>
      <c r="D47" s="64">
        <v>2645</v>
      </c>
      <c r="E47" s="145"/>
      <c r="F47" s="145">
        <v>45141</v>
      </c>
      <c r="G47" s="47">
        <v>6404</v>
      </c>
      <c r="H47" s="47">
        <v>8765</v>
      </c>
      <c r="I47" s="47">
        <v>21543</v>
      </c>
      <c r="J47" s="47"/>
      <c r="K47" s="47">
        <v>397897</v>
      </c>
      <c r="L47" s="48">
        <f t="shared" si="0"/>
        <v>482395</v>
      </c>
    </row>
    <row r="48" spans="1:12" ht="19.2" thickTop="1" thickBot="1" x14ac:dyDescent="0.4">
      <c r="A48" s="43" t="s">
        <v>236</v>
      </c>
      <c r="B48" s="66" t="s">
        <v>235</v>
      </c>
      <c r="C48" s="62" t="s">
        <v>375</v>
      </c>
      <c r="D48" s="64"/>
      <c r="E48" s="47"/>
      <c r="F48" s="145"/>
      <c r="G48" s="47">
        <v>742</v>
      </c>
      <c r="H48" s="47">
        <v>1068</v>
      </c>
      <c r="I48" s="47"/>
      <c r="J48" s="47"/>
      <c r="K48" s="47"/>
      <c r="L48" s="48">
        <f t="shared" si="0"/>
        <v>1810</v>
      </c>
    </row>
    <row r="49" spans="1:12" ht="19.2" thickTop="1" thickBot="1" x14ac:dyDescent="0.4">
      <c r="A49" s="43" t="s">
        <v>234</v>
      </c>
      <c r="B49" s="66" t="s">
        <v>233</v>
      </c>
      <c r="C49" s="62" t="s">
        <v>380</v>
      </c>
      <c r="D49" s="64"/>
      <c r="E49" s="47"/>
      <c r="F49" s="145"/>
      <c r="G49" s="47">
        <v>232</v>
      </c>
      <c r="H49" s="47">
        <v>309</v>
      </c>
      <c r="I49" s="47"/>
      <c r="J49" s="47"/>
      <c r="K49" s="47"/>
      <c r="L49" s="48">
        <f t="shared" si="0"/>
        <v>541</v>
      </c>
    </row>
    <row r="50" spans="1:12" ht="19.2" thickTop="1" thickBot="1" x14ac:dyDescent="0.4">
      <c r="A50" s="173" t="s">
        <v>409</v>
      </c>
      <c r="B50" s="66" t="s">
        <v>448</v>
      </c>
      <c r="C50" s="69" t="s">
        <v>380</v>
      </c>
      <c r="D50" s="64"/>
      <c r="E50" s="47"/>
      <c r="F50" s="145"/>
      <c r="G50" s="47"/>
      <c r="H50" s="47"/>
      <c r="I50" s="47"/>
      <c r="J50" s="47"/>
      <c r="K50" s="47"/>
      <c r="L50" s="48">
        <f t="shared" si="0"/>
        <v>0</v>
      </c>
    </row>
    <row r="51" spans="1:12" ht="19.2" thickTop="1" thickBot="1" x14ac:dyDescent="0.4">
      <c r="A51" s="43" t="s">
        <v>232</v>
      </c>
      <c r="B51" s="66" t="s">
        <v>231</v>
      </c>
      <c r="C51" s="62" t="s">
        <v>375</v>
      </c>
      <c r="D51" s="64"/>
      <c r="E51" s="47"/>
      <c r="F51" s="145"/>
      <c r="G51" s="47">
        <v>464</v>
      </c>
      <c r="H51" s="47">
        <v>618</v>
      </c>
      <c r="I51" s="47"/>
      <c r="J51" s="47"/>
      <c r="K51" s="47"/>
      <c r="L51" s="48">
        <f t="shared" si="0"/>
        <v>1082</v>
      </c>
    </row>
    <row r="52" spans="1:12" ht="19.2" thickTop="1" thickBot="1" x14ac:dyDescent="0.4">
      <c r="A52" s="43" t="s">
        <v>230</v>
      </c>
      <c r="B52" s="66" t="s">
        <v>229</v>
      </c>
      <c r="C52" s="62" t="s">
        <v>380</v>
      </c>
      <c r="D52" s="64"/>
      <c r="E52" s="47"/>
      <c r="F52" s="145"/>
      <c r="G52" s="47">
        <v>464</v>
      </c>
      <c r="H52" s="47">
        <v>618</v>
      </c>
      <c r="I52" s="47"/>
      <c r="J52" s="47"/>
      <c r="K52" s="47"/>
      <c r="L52" s="48">
        <f t="shared" si="0"/>
        <v>1082</v>
      </c>
    </row>
    <row r="53" spans="1:12" ht="19.2" thickTop="1" thickBot="1" x14ac:dyDescent="0.4">
      <c r="A53" s="43" t="s">
        <v>228</v>
      </c>
      <c r="B53" s="66" t="s">
        <v>227</v>
      </c>
      <c r="C53" s="62" t="s">
        <v>351</v>
      </c>
      <c r="D53" s="64">
        <v>38681</v>
      </c>
      <c r="E53" s="47"/>
      <c r="F53" s="145">
        <v>109070</v>
      </c>
      <c r="G53" s="47">
        <v>377572</v>
      </c>
      <c r="H53" s="47">
        <v>513782</v>
      </c>
      <c r="I53" s="47">
        <v>39126</v>
      </c>
      <c r="J53" s="47"/>
      <c r="K53" s="47">
        <v>2059961</v>
      </c>
      <c r="L53" s="48">
        <f t="shared" si="0"/>
        <v>3138192</v>
      </c>
    </row>
    <row r="54" spans="1:12" ht="19.2" thickTop="1" thickBot="1" x14ac:dyDescent="0.4">
      <c r="A54" s="43" t="s">
        <v>226</v>
      </c>
      <c r="B54" s="66" t="s">
        <v>225</v>
      </c>
      <c r="C54" s="62" t="s">
        <v>352</v>
      </c>
      <c r="D54" s="64">
        <v>30416</v>
      </c>
      <c r="E54" s="47"/>
      <c r="F54" s="145">
        <v>89458</v>
      </c>
      <c r="G54" s="47">
        <v>46912</v>
      </c>
      <c r="H54" s="47">
        <v>64922</v>
      </c>
      <c r="I54" s="47">
        <v>8492</v>
      </c>
      <c r="J54" s="47"/>
      <c r="K54" s="47">
        <v>1730601</v>
      </c>
      <c r="L54" s="48">
        <f t="shared" si="0"/>
        <v>1970801</v>
      </c>
    </row>
    <row r="55" spans="1:12" ht="19.2" thickTop="1" thickBot="1" x14ac:dyDescent="0.4">
      <c r="A55" s="43" t="s">
        <v>224</v>
      </c>
      <c r="B55" s="66" t="s">
        <v>223</v>
      </c>
      <c r="C55" s="62" t="s">
        <v>353</v>
      </c>
      <c r="D55" s="64">
        <v>35045</v>
      </c>
      <c r="E55" s="47"/>
      <c r="F55" s="145">
        <v>76003</v>
      </c>
      <c r="G55" s="47">
        <v>99972</v>
      </c>
      <c r="H55" s="47">
        <v>136192</v>
      </c>
      <c r="I55" s="47">
        <v>22440</v>
      </c>
      <c r="J55" s="47"/>
      <c r="K55" s="47">
        <v>2330294</v>
      </c>
      <c r="L55" s="48">
        <f t="shared" si="0"/>
        <v>2699946</v>
      </c>
    </row>
    <row r="56" spans="1:12" ht="19.2" thickTop="1" thickBot="1" x14ac:dyDescent="0.4">
      <c r="A56" s="43" t="s">
        <v>222</v>
      </c>
      <c r="B56" s="66" t="s">
        <v>221</v>
      </c>
      <c r="C56" s="62" t="s">
        <v>354</v>
      </c>
      <c r="D56" s="64">
        <v>71412</v>
      </c>
      <c r="E56" s="47"/>
      <c r="F56" s="145">
        <v>259173</v>
      </c>
      <c r="G56" s="47">
        <v>423837</v>
      </c>
      <c r="H56" s="47">
        <v>577524</v>
      </c>
      <c r="I56" s="47">
        <v>38935</v>
      </c>
      <c r="J56" s="47"/>
      <c r="K56" s="47">
        <v>3968753</v>
      </c>
      <c r="L56" s="48">
        <f t="shared" si="0"/>
        <v>5339634</v>
      </c>
    </row>
    <row r="57" spans="1:12" ht="19.2" thickTop="1" thickBot="1" x14ac:dyDescent="0.4">
      <c r="A57" s="46" t="s">
        <v>220</v>
      </c>
      <c r="B57" s="70" t="s">
        <v>219</v>
      </c>
      <c r="C57" s="57" t="s">
        <v>355</v>
      </c>
      <c r="D57" s="64">
        <v>6612</v>
      </c>
      <c r="E57" s="145"/>
      <c r="F57" s="145">
        <v>48508</v>
      </c>
      <c r="G57" s="47">
        <v>36474</v>
      </c>
      <c r="H57" s="47">
        <v>50229</v>
      </c>
      <c r="I57" s="47">
        <v>21061</v>
      </c>
      <c r="J57" s="47"/>
      <c r="K57" s="47">
        <v>731033</v>
      </c>
      <c r="L57" s="48">
        <f t="shared" si="0"/>
        <v>893917</v>
      </c>
    </row>
    <row r="58" spans="1:12" ht="19.2" thickTop="1" thickBot="1" x14ac:dyDescent="0.4">
      <c r="A58" s="43" t="s">
        <v>218</v>
      </c>
      <c r="B58" s="66" t="s">
        <v>217</v>
      </c>
      <c r="C58" s="62" t="s">
        <v>388</v>
      </c>
      <c r="D58" s="64"/>
      <c r="E58" s="47"/>
      <c r="F58" s="145"/>
      <c r="G58" s="47">
        <v>3619</v>
      </c>
      <c r="H58" s="47">
        <v>5057</v>
      </c>
      <c r="I58" s="47"/>
      <c r="J58" s="47"/>
      <c r="K58" s="47"/>
      <c r="L58" s="48">
        <f t="shared" si="0"/>
        <v>8676</v>
      </c>
    </row>
    <row r="59" spans="1:12" ht="19.2" thickTop="1" thickBot="1" x14ac:dyDescent="0.4">
      <c r="A59" s="43" t="s">
        <v>216</v>
      </c>
      <c r="B59" s="66" t="s">
        <v>215</v>
      </c>
      <c r="C59" s="62" t="s">
        <v>356</v>
      </c>
      <c r="D59" s="64">
        <v>31408</v>
      </c>
      <c r="E59" s="47"/>
      <c r="F59" s="145">
        <v>237630</v>
      </c>
      <c r="G59" s="47">
        <v>142826</v>
      </c>
      <c r="H59" s="47">
        <v>197547</v>
      </c>
      <c r="I59" s="47">
        <v>36057</v>
      </c>
      <c r="J59" s="47"/>
      <c r="K59" s="47">
        <v>3370741</v>
      </c>
      <c r="L59" s="48">
        <f t="shared" si="0"/>
        <v>4016209</v>
      </c>
    </row>
    <row r="60" spans="1:12" ht="19.2" thickTop="1" thickBot="1" x14ac:dyDescent="0.4">
      <c r="A60" s="43" t="s">
        <v>214</v>
      </c>
      <c r="B60" s="66" t="s">
        <v>213</v>
      </c>
      <c r="C60" s="62" t="s">
        <v>380</v>
      </c>
      <c r="D60" s="64"/>
      <c r="E60" s="47"/>
      <c r="F60" s="145"/>
      <c r="G60" s="47">
        <v>22837</v>
      </c>
      <c r="H60" s="47">
        <v>30958</v>
      </c>
      <c r="I60" s="47"/>
      <c r="J60" s="47"/>
      <c r="K60" s="47"/>
      <c r="L60" s="48">
        <f t="shared" si="0"/>
        <v>53795</v>
      </c>
    </row>
    <row r="61" spans="1:12" ht="19.2" thickTop="1" thickBot="1" x14ac:dyDescent="0.4">
      <c r="A61" s="43" t="s">
        <v>212</v>
      </c>
      <c r="B61" s="66" t="s">
        <v>472</v>
      </c>
      <c r="C61" s="62" t="s">
        <v>380</v>
      </c>
      <c r="D61" s="64"/>
      <c r="E61" s="47"/>
      <c r="F61" s="145"/>
      <c r="G61" s="47">
        <v>1161</v>
      </c>
      <c r="H61" s="47">
        <v>1545</v>
      </c>
      <c r="I61" s="47"/>
      <c r="J61" s="47"/>
      <c r="K61" s="47"/>
      <c r="L61" s="48">
        <f t="shared" si="0"/>
        <v>2706</v>
      </c>
    </row>
    <row r="62" spans="1:12" ht="19.2" thickTop="1" thickBot="1" x14ac:dyDescent="0.4">
      <c r="A62" s="43" t="s">
        <v>211</v>
      </c>
      <c r="B62" s="66" t="s">
        <v>210</v>
      </c>
      <c r="C62" s="62" t="s">
        <v>380</v>
      </c>
      <c r="D62" s="64"/>
      <c r="E62" s="47"/>
      <c r="F62" s="145"/>
      <c r="G62" s="47">
        <v>5708</v>
      </c>
      <c r="H62" s="47">
        <v>7838</v>
      </c>
      <c r="I62" s="47"/>
      <c r="J62" s="47"/>
      <c r="K62" s="47"/>
      <c r="L62" s="48">
        <f t="shared" si="0"/>
        <v>13546</v>
      </c>
    </row>
    <row r="63" spans="1:12" ht="19.2" thickTop="1" thickBot="1" x14ac:dyDescent="0.4">
      <c r="A63" s="43" t="s">
        <v>209</v>
      </c>
      <c r="B63" s="66" t="s">
        <v>208</v>
      </c>
      <c r="C63" s="62" t="s">
        <v>357</v>
      </c>
      <c r="D63" s="64">
        <v>11571</v>
      </c>
      <c r="E63" s="145"/>
      <c r="F63" s="145">
        <v>90796</v>
      </c>
      <c r="G63" s="47">
        <v>36060</v>
      </c>
      <c r="H63" s="47">
        <v>49358</v>
      </c>
      <c r="I63" s="47">
        <v>7742</v>
      </c>
      <c r="J63" s="47"/>
      <c r="K63" s="47">
        <v>824140</v>
      </c>
      <c r="L63" s="48">
        <f t="shared" si="0"/>
        <v>1019667</v>
      </c>
    </row>
    <row r="64" spans="1:12" ht="19.2" thickTop="1" thickBot="1" x14ac:dyDescent="0.4">
      <c r="A64" s="43" t="s">
        <v>207</v>
      </c>
      <c r="B64" s="66" t="s">
        <v>206</v>
      </c>
      <c r="C64" s="62" t="s">
        <v>358</v>
      </c>
      <c r="D64" s="64">
        <v>45294</v>
      </c>
      <c r="E64" s="47"/>
      <c r="F64" s="145">
        <v>213292</v>
      </c>
      <c r="G64" s="47">
        <v>235395</v>
      </c>
      <c r="H64" s="47">
        <v>321490</v>
      </c>
      <c r="I64" s="47">
        <v>55317</v>
      </c>
      <c r="J64" s="47"/>
      <c r="K64" s="47">
        <v>3645266</v>
      </c>
      <c r="L64" s="48">
        <f t="shared" si="0"/>
        <v>4516054</v>
      </c>
    </row>
    <row r="65" spans="1:12" ht="19.2" thickTop="1" thickBot="1" x14ac:dyDescent="0.4">
      <c r="A65" s="173" t="s">
        <v>410</v>
      </c>
      <c r="B65" s="66" t="s">
        <v>449</v>
      </c>
      <c r="C65" s="69" t="s">
        <v>380</v>
      </c>
      <c r="D65" s="64"/>
      <c r="E65" s="47"/>
      <c r="F65" s="145"/>
      <c r="G65" s="47"/>
      <c r="H65" s="47"/>
      <c r="I65" s="47"/>
      <c r="J65" s="47"/>
      <c r="K65" s="47"/>
      <c r="L65" s="48">
        <f t="shared" si="0"/>
        <v>0</v>
      </c>
    </row>
    <row r="66" spans="1:12" ht="19.2" thickTop="1" thickBot="1" x14ac:dyDescent="0.4">
      <c r="A66" s="43" t="s">
        <v>205</v>
      </c>
      <c r="B66" s="66" t="s">
        <v>204</v>
      </c>
      <c r="C66" s="62" t="s">
        <v>380</v>
      </c>
      <c r="D66" s="64"/>
      <c r="E66" s="47"/>
      <c r="F66" s="145"/>
      <c r="G66" s="47">
        <v>3432</v>
      </c>
      <c r="H66" s="47">
        <v>4888</v>
      </c>
      <c r="I66" s="47"/>
      <c r="J66" s="47"/>
      <c r="K66" s="47"/>
      <c r="L66" s="48">
        <f t="shared" si="0"/>
        <v>8320</v>
      </c>
    </row>
    <row r="67" spans="1:12" ht="19.2" thickTop="1" thickBot="1" x14ac:dyDescent="0.4">
      <c r="A67" s="43" t="s">
        <v>203</v>
      </c>
      <c r="B67" s="66" t="s">
        <v>202</v>
      </c>
      <c r="C67" s="62" t="s">
        <v>360</v>
      </c>
      <c r="D67" s="64">
        <v>17522</v>
      </c>
      <c r="E67" s="47"/>
      <c r="F67" s="145">
        <v>33670</v>
      </c>
      <c r="G67" s="47">
        <v>7379</v>
      </c>
      <c r="H67" s="47">
        <v>10141</v>
      </c>
      <c r="I67" s="47">
        <v>24721</v>
      </c>
      <c r="J67" s="47"/>
      <c r="K67" s="47">
        <v>841920</v>
      </c>
      <c r="L67" s="48">
        <f t="shared" si="0"/>
        <v>935353</v>
      </c>
    </row>
    <row r="68" spans="1:12" ht="19.2" thickTop="1" thickBot="1" x14ac:dyDescent="0.4">
      <c r="A68" s="43" t="s">
        <v>201</v>
      </c>
      <c r="B68" s="66" t="s">
        <v>200</v>
      </c>
      <c r="C68" s="62" t="s">
        <v>380</v>
      </c>
      <c r="D68" s="64"/>
      <c r="E68" s="47"/>
      <c r="F68" s="145"/>
      <c r="G68" s="47">
        <v>2367</v>
      </c>
      <c r="H68" s="47">
        <v>3231</v>
      </c>
      <c r="I68" s="47"/>
      <c r="J68" s="47"/>
      <c r="K68" s="47"/>
      <c r="L68" s="48">
        <f t="shared" ref="L68:L131" si="1">SUM(D68:K68)</f>
        <v>5598</v>
      </c>
    </row>
    <row r="69" spans="1:12" ht="19.2" thickTop="1" thickBot="1" x14ac:dyDescent="0.4">
      <c r="A69" s="173" t="s">
        <v>416</v>
      </c>
      <c r="B69" s="66" t="s">
        <v>450</v>
      </c>
      <c r="C69" s="69" t="s">
        <v>384</v>
      </c>
      <c r="D69" s="64"/>
      <c r="E69" s="47"/>
      <c r="F69" s="145"/>
      <c r="G69" s="47"/>
      <c r="H69" s="47"/>
      <c r="I69" s="47"/>
      <c r="J69" s="47"/>
      <c r="K69" s="47"/>
      <c r="L69" s="48">
        <f t="shared" si="1"/>
        <v>0</v>
      </c>
    </row>
    <row r="70" spans="1:12" ht="19.2" thickTop="1" thickBot="1" x14ac:dyDescent="0.4">
      <c r="A70" s="43" t="s">
        <v>199</v>
      </c>
      <c r="B70" s="66" t="s">
        <v>198</v>
      </c>
      <c r="C70" s="62" t="s">
        <v>377</v>
      </c>
      <c r="D70" s="64"/>
      <c r="E70" s="47"/>
      <c r="F70" s="145"/>
      <c r="G70" s="47">
        <v>290210</v>
      </c>
      <c r="H70" s="47">
        <v>391663</v>
      </c>
      <c r="I70" s="47"/>
      <c r="J70" s="47"/>
      <c r="K70" s="47"/>
      <c r="L70" s="48">
        <f t="shared" si="1"/>
        <v>681873</v>
      </c>
    </row>
    <row r="71" spans="1:12" ht="19.2" thickTop="1" thickBot="1" x14ac:dyDescent="0.4">
      <c r="A71" s="43" t="s">
        <v>197</v>
      </c>
      <c r="B71" s="66" t="s">
        <v>196</v>
      </c>
      <c r="C71" s="62" t="s">
        <v>437</v>
      </c>
      <c r="D71" s="64"/>
      <c r="E71" s="47"/>
      <c r="F71" s="145"/>
      <c r="G71" s="47">
        <v>192251</v>
      </c>
      <c r="H71" s="47">
        <v>260866</v>
      </c>
      <c r="I71" s="47"/>
      <c r="J71" s="47"/>
      <c r="K71" s="47"/>
      <c r="L71" s="48">
        <f t="shared" si="1"/>
        <v>453117</v>
      </c>
    </row>
    <row r="72" spans="1:12" ht="19.2" thickTop="1" thickBot="1" x14ac:dyDescent="0.4">
      <c r="A72" s="43" t="s">
        <v>195</v>
      </c>
      <c r="B72" s="66" t="s">
        <v>194</v>
      </c>
      <c r="C72" s="62" t="s">
        <v>437</v>
      </c>
      <c r="D72" s="64"/>
      <c r="E72" s="47"/>
      <c r="F72" s="145"/>
      <c r="G72" s="47">
        <v>31421</v>
      </c>
      <c r="H72" s="47">
        <v>42785</v>
      </c>
      <c r="I72" s="47"/>
      <c r="J72" s="47"/>
      <c r="K72" s="47"/>
      <c r="L72" s="48">
        <f t="shared" si="1"/>
        <v>74206</v>
      </c>
    </row>
    <row r="73" spans="1:12" ht="19.2" thickTop="1" thickBot="1" x14ac:dyDescent="0.4">
      <c r="A73" s="43" t="s">
        <v>193</v>
      </c>
      <c r="B73" s="66" t="s">
        <v>192</v>
      </c>
      <c r="C73" s="62" t="s">
        <v>376</v>
      </c>
      <c r="D73" s="64"/>
      <c r="E73" s="145"/>
      <c r="F73" s="145"/>
      <c r="G73" s="47">
        <v>464</v>
      </c>
      <c r="H73" s="47">
        <v>618</v>
      </c>
      <c r="I73" s="47"/>
      <c r="J73" s="47"/>
      <c r="K73" s="47"/>
      <c r="L73" s="48">
        <f t="shared" si="1"/>
        <v>1082</v>
      </c>
    </row>
    <row r="74" spans="1:12" ht="19.2" thickTop="1" thickBot="1" x14ac:dyDescent="0.4">
      <c r="A74" s="43" t="s">
        <v>191</v>
      </c>
      <c r="B74" s="66" t="s">
        <v>473</v>
      </c>
      <c r="C74" s="62" t="s">
        <v>379</v>
      </c>
      <c r="D74" s="64"/>
      <c r="E74" s="47"/>
      <c r="F74" s="145"/>
      <c r="G74" s="47">
        <v>4688</v>
      </c>
      <c r="H74" s="47">
        <v>6321</v>
      </c>
      <c r="I74" s="47"/>
      <c r="J74" s="47"/>
      <c r="K74" s="47"/>
      <c r="L74" s="48">
        <f t="shared" si="1"/>
        <v>11009</v>
      </c>
    </row>
    <row r="75" spans="1:12" ht="19.2" thickTop="1" thickBot="1" x14ac:dyDescent="0.4">
      <c r="A75" s="43" t="s">
        <v>190</v>
      </c>
      <c r="B75" s="66" t="s">
        <v>189</v>
      </c>
      <c r="C75" s="62" t="s">
        <v>379</v>
      </c>
      <c r="D75" s="64"/>
      <c r="E75" s="47"/>
      <c r="F75" s="145"/>
      <c r="G75" s="47">
        <v>11885</v>
      </c>
      <c r="H75" s="47">
        <v>15900</v>
      </c>
      <c r="I75" s="47"/>
      <c r="J75" s="47"/>
      <c r="K75" s="47"/>
      <c r="L75" s="48">
        <f t="shared" si="1"/>
        <v>27785</v>
      </c>
    </row>
    <row r="76" spans="1:12" ht="19.2" thickTop="1" thickBot="1" x14ac:dyDescent="0.4">
      <c r="A76" s="43" t="s">
        <v>188</v>
      </c>
      <c r="B76" s="66" t="s">
        <v>187</v>
      </c>
      <c r="C76" s="62" t="s">
        <v>361</v>
      </c>
      <c r="D76" s="64">
        <v>4629</v>
      </c>
      <c r="E76" s="145"/>
      <c r="F76" s="145">
        <v>42584</v>
      </c>
      <c r="G76" s="47">
        <v>23114</v>
      </c>
      <c r="H76" s="47">
        <v>31407</v>
      </c>
      <c r="I76" s="47">
        <v>10377</v>
      </c>
      <c r="J76" s="47"/>
      <c r="K76" s="47">
        <v>265856</v>
      </c>
      <c r="L76" s="48">
        <f t="shared" si="1"/>
        <v>377967</v>
      </c>
    </row>
    <row r="77" spans="1:12" ht="19.2" thickTop="1" thickBot="1" x14ac:dyDescent="0.4">
      <c r="A77" s="43" t="s">
        <v>186</v>
      </c>
      <c r="B77" s="66" t="s">
        <v>185</v>
      </c>
      <c r="C77" s="62" t="s">
        <v>361</v>
      </c>
      <c r="D77" s="64"/>
      <c r="E77" s="47"/>
      <c r="F77" s="145"/>
      <c r="G77" s="47">
        <v>232</v>
      </c>
      <c r="H77" s="47">
        <v>309</v>
      </c>
      <c r="I77" s="47"/>
      <c r="J77" s="47"/>
      <c r="K77" s="47"/>
      <c r="L77" s="48">
        <f t="shared" si="1"/>
        <v>541</v>
      </c>
    </row>
    <row r="78" spans="1:12" ht="19.2" thickTop="1" thickBot="1" x14ac:dyDescent="0.4">
      <c r="A78" s="43" t="s">
        <v>184</v>
      </c>
      <c r="B78" s="66" t="s">
        <v>183</v>
      </c>
      <c r="C78" s="62" t="s">
        <v>384</v>
      </c>
      <c r="D78" s="64"/>
      <c r="E78" s="47"/>
      <c r="F78" s="145"/>
      <c r="G78" s="47">
        <v>1393</v>
      </c>
      <c r="H78" s="47">
        <v>1854</v>
      </c>
      <c r="I78" s="47"/>
      <c r="J78" s="47"/>
      <c r="K78" s="47"/>
      <c r="L78" s="48">
        <f t="shared" si="1"/>
        <v>3247</v>
      </c>
    </row>
    <row r="79" spans="1:12" ht="19.2" thickTop="1" thickBot="1" x14ac:dyDescent="0.4">
      <c r="A79" s="43" t="s">
        <v>182</v>
      </c>
      <c r="B79" s="66" t="s">
        <v>181</v>
      </c>
      <c r="C79" s="62" t="s">
        <v>384</v>
      </c>
      <c r="D79" s="64"/>
      <c r="E79" s="47"/>
      <c r="F79" s="145"/>
      <c r="G79" s="47"/>
      <c r="H79" s="47"/>
      <c r="I79" s="47"/>
      <c r="J79" s="47"/>
      <c r="K79" s="47"/>
      <c r="L79" s="48">
        <f t="shared" si="1"/>
        <v>0</v>
      </c>
    </row>
    <row r="80" spans="1:12" ht="19.2" thickTop="1" thickBot="1" x14ac:dyDescent="0.4">
      <c r="A80" s="43" t="s">
        <v>180</v>
      </c>
      <c r="B80" s="66" t="s">
        <v>179</v>
      </c>
      <c r="C80" s="62" t="s">
        <v>379</v>
      </c>
      <c r="D80" s="64"/>
      <c r="E80" s="47"/>
      <c r="F80" s="145"/>
      <c r="G80" s="47">
        <v>3710</v>
      </c>
      <c r="H80" s="47">
        <v>5338</v>
      </c>
      <c r="I80" s="47"/>
      <c r="J80" s="47"/>
      <c r="K80" s="47"/>
      <c r="L80" s="48">
        <f t="shared" si="1"/>
        <v>9048</v>
      </c>
    </row>
    <row r="81" spans="1:12" ht="19.2" thickTop="1" thickBot="1" x14ac:dyDescent="0.4">
      <c r="A81" s="43" t="s">
        <v>178</v>
      </c>
      <c r="B81" s="66" t="s">
        <v>177</v>
      </c>
      <c r="C81" s="62" t="s">
        <v>362</v>
      </c>
      <c r="D81" s="64">
        <v>220186</v>
      </c>
      <c r="E81" s="47">
        <v>87153</v>
      </c>
      <c r="F81" s="145">
        <v>801792</v>
      </c>
      <c r="G81" s="47">
        <v>1105758</v>
      </c>
      <c r="H81" s="47">
        <v>1503786</v>
      </c>
      <c r="I81" s="47">
        <v>101222</v>
      </c>
      <c r="J81" s="47"/>
      <c r="K81" s="47">
        <v>13419851</v>
      </c>
      <c r="L81" s="48">
        <f t="shared" si="1"/>
        <v>17239748</v>
      </c>
    </row>
    <row r="82" spans="1:12" ht="19.2" thickTop="1" thickBot="1" x14ac:dyDescent="0.4">
      <c r="A82" s="173" t="s">
        <v>423</v>
      </c>
      <c r="B82" s="66" t="s">
        <v>451</v>
      </c>
      <c r="C82" s="62" t="s">
        <v>362</v>
      </c>
      <c r="D82" s="64"/>
      <c r="E82" s="47"/>
      <c r="F82" s="145"/>
      <c r="G82" s="47"/>
      <c r="H82" s="47"/>
      <c r="I82" s="47"/>
      <c r="J82" s="47"/>
      <c r="K82" s="47"/>
      <c r="L82" s="48">
        <f t="shared" si="1"/>
        <v>0</v>
      </c>
    </row>
    <row r="83" spans="1:12" ht="19.2" thickTop="1" thickBot="1" x14ac:dyDescent="0.4">
      <c r="A83" s="173" t="s">
        <v>424</v>
      </c>
      <c r="B83" s="66" t="s">
        <v>452</v>
      </c>
      <c r="C83" s="69" t="s">
        <v>385</v>
      </c>
      <c r="D83" s="64"/>
      <c r="E83" s="47"/>
      <c r="F83" s="145"/>
      <c r="G83" s="47"/>
      <c r="H83" s="47"/>
      <c r="I83" s="47"/>
      <c r="J83" s="47"/>
      <c r="K83" s="47"/>
      <c r="L83" s="48">
        <f t="shared" si="1"/>
        <v>0</v>
      </c>
    </row>
    <row r="84" spans="1:12" ht="19.2" thickTop="1" thickBot="1" x14ac:dyDescent="0.4">
      <c r="A84" s="43" t="s">
        <v>176</v>
      </c>
      <c r="B84" s="66" t="s">
        <v>175</v>
      </c>
      <c r="C84" s="62" t="s">
        <v>375</v>
      </c>
      <c r="D84" s="64"/>
      <c r="E84" s="47"/>
      <c r="F84" s="145"/>
      <c r="G84" s="47">
        <v>464</v>
      </c>
      <c r="H84" s="47">
        <v>618</v>
      </c>
      <c r="I84" s="47"/>
      <c r="J84" s="47"/>
      <c r="K84" s="47"/>
      <c r="L84" s="48">
        <f t="shared" si="1"/>
        <v>1082</v>
      </c>
    </row>
    <row r="85" spans="1:12" ht="19.2" thickTop="1" thickBot="1" x14ac:dyDescent="0.4">
      <c r="A85" s="173" t="s">
        <v>398</v>
      </c>
      <c r="B85" s="66" t="s">
        <v>453</v>
      </c>
      <c r="C85" s="69" t="s">
        <v>375</v>
      </c>
      <c r="D85" s="64"/>
      <c r="E85" s="47"/>
      <c r="F85" s="145"/>
      <c r="G85" s="47"/>
      <c r="H85" s="47"/>
      <c r="I85" s="47"/>
      <c r="J85" s="47"/>
      <c r="K85" s="47"/>
      <c r="L85" s="48">
        <f t="shared" si="1"/>
        <v>0</v>
      </c>
    </row>
    <row r="86" spans="1:12" ht="19.2" thickTop="1" thickBot="1" x14ac:dyDescent="0.4">
      <c r="A86" s="43" t="s">
        <v>174</v>
      </c>
      <c r="B86" s="66" t="s">
        <v>173</v>
      </c>
      <c r="C86" s="62" t="s">
        <v>375</v>
      </c>
      <c r="D86" s="64"/>
      <c r="E86" s="47"/>
      <c r="F86" s="145"/>
      <c r="G86" s="47">
        <v>4456</v>
      </c>
      <c r="H86" s="47">
        <v>6012</v>
      </c>
      <c r="I86" s="47"/>
      <c r="J86" s="47"/>
      <c r="K86" s="47"/>
      <c r="L86" s="48">
        <f t="shared" si="1"/>
        <v>10468</v>
      </c>
    </row>
    <row r="87" spans="1:12" ht="19.2" thickTop="1" thickBot="1" x14ac:dyDescent="0.4">
      <c r="A87" s="43" t="s">
        <v>172</v>
      </c>
      <c r="B87" s="66" t="s">
        <v>171</v>
      </c>
      <c r="C87" s="62" t="s">
        <v>375</v>
      </c>
      <c r="D87" s="64"/>
      <c r="E87" s="47"/>
      <c r="F87" s="145"/>
      <c r="G87" s="47">
        <v>4178</v>
      </c>
      <c r="H87" s="47">
        <v>5562</v>
      </c>
      <c r="I87" s="47"/>
      <c r="J87" s="47"/>
      <c r="K87" s="47"/>
      <c r="L87" s="48">
        <f t="shared" si="1"/>
        <v>9740</v>
      </c>
    </row>
    <row r="88" spans="1:12" ht="19.2" thickTop="1" thickBot="1" x14ac:dyDescent="0.4">
      <c r="A88" s="43" t="s">
        <v>170</v>
      </c>
      <c r="B88" s="66" t="s">
        <v>169</v>
      </c>
      <c r="C88" s="62" t="s">
        <v>375</v>
      </c>
      <c r="D88" s="64"/>
      <c r="E88" s="47"/>
      <c r="F88" s="145"/>
      <c r="G88" s="47">
        <v>28963</v>
      </c>
      <c r="H88" s="47">
        <v>39273</v>
      </c>
      <c r="I88" s="47"/>
      <c r="J88" s="47"/>
      <c r="K88" s="47"/>
      <c r="L88" s="48">
        <f t="shared" si="1"/>
        <v>68236</v>
      </c>
    </row>
    <row r="89" spans="1:12" ht="19.2" thickTop="1" thickBot="1" x14ac:dyDescent="0.4">
      <c r="A89" s="43" t="s">
        <v>168</v>
      </c>
      <c r="B89" s="66" t="s">
        <v>167</v>
      </c>
      <c r="C89" s="62" t="s">
        <v>377</v>
      </c>
      <c r="D89" s="64"/>
      <c r="E89" s="145"/>
      <c r="F89" s="145"/>
      <c r="G89" s="47">
        <v>44940</v>
      </c>
      <c r="H89" s="47">
        <v>60061</v>
      </c>
      <c r="I89" s="47"/>
      <c r="J89" s="47"/>
      <c r="K89" s="47"/>
      <c r="L89" s="48">
        <f t="shared" si="1"/>
        <v>105001</v>
      </c>
    </row>
    <row r="90" spans="1:12" ht="19.2" thickTop="1" thickBot="1" x14ac:dyDescent="0.4">
      <c r="A90" s="43" t="s">
        <v>166</v>
      </c>
      <c r="B90" s="66" t="s">
        <v>165</v>
      </c>
      <c r="C90" s="62" t="s">
        <v>438</v>
      </c>
      <c r="D90" s="64"/>
      <c r="E90" s="47"/>
      <c r="F90" s="145">
        <v>46921</v>
      </c>
      <c r="G90" s="47">
        <v>46274</v>
      </c>
      <c r="H90" s="47">
        <v>62955</v>
      </c>
      <c r="I90" s="47">
        <v>19034</v>
      </c>
      <c r="J90" s="47"/>
      <c r="K90" s="47">
        <v>738653</v>
      </c>
      <c r="L90" s="48">
        <f t="shared" si="1"/>
        <v>913837</v>
      </c>
    </row>
    <row r="91" spans="1:12" ht="19.2" thickTop="1" thickBot="1" x14ac:dyDescent="0.4">
      <c r="A91" s="43" t="s">
        <v>164</v>
      </c>
      <c r="B91" s="66" t="s">
        <v>163</v>
      </c>
      <c r="C91" s="62" t="s">
        <v>381</v>
      </c>
      <c r="D91" s="64"/>
      <c r="E91" s="47"/>
      <c r="F91" s="145"/>
      <c r="G91" s="47">
        <v>6591</v>
      </c>
      <c r="H91" s="47">
        <v>8933</v>
      </c>
      <c r="I91" s="47"/>
      <c r="J91" s="47"/>
      <c r="K91" s="47"/>
      <c r="L91" s="48">
        <f t="shared" si="1"/>
        <v>15524</v>
      </c>
    </row>
    <row r="92" spans="1:12" ht="19.2" thickTop="1" thickBot="1" x14ac:dyDescent="0.4">
      <c r="A92" s="43" t="s">
        <v>162</v>
      </c>
      <c r="B92" s="66" t="s">
        <v>161</v>
      </c>
      <c r="C92" s="62" t="s">
        <v>381</v>
      </c>
      <c r="D92" s="64"/>
      <c r="E92" s="47"/>
      <c r="F92" s="145"/>
      <c r="G92" s="47">
        <v>12486</v>
      </c>
      <c r="H92" s="47">
        <v>16940</v>
      </c>
      <c r="I92" s="47"/>
      <c r="J92" s="47"/>
      <c r="K92" s="47"/>
      <c r="L92" s="48">
        <f t="shared" si="1"/>
        <v>29426</v>
      </c>
    </row>
    <row r="93" spans="1:12" ht="19.2" thickTop="1" thickBot="1" x14ac:dyDescent="0.4">
      <c r="A93" s="43" t="s">
        <v>160</v>
      </c>
      <c r="B93" s="66" t="s">
        <v>159</v>
      </c>
      <c r="C93" s="62" t="s">
        <v>363</v>
      </c>
      <c r="D93" s="64">
        <v>73065</v>
      </c>
      <c r="E93" s="47"/>
      <c r="F93" s="145">
        <v>275618</v>
      </c>
      <c r="G93" s="47">
        <v>375660</v>
      </c>
      <c r="H93" s="47">
        <v>511956</v>
      </c>
      <c r="I93" s="47">
        <v>32530</v>
      </c>
      <c r="J93" s="47"/>
      <c r="K93" s="47">
        <v>3865597</v>
      </c>
      <c r="L93" s="48">
        <f t="shared" si="1"/>
        <v>5134426</v>
      </c>
    </row>
    <row r="94" spans="1:12" ht="19.2" thickTop="1" thickBot="1" x14ac:dyDescent="0.4">
      <c r="A94" s="43" t="s">
        <v>158</v>
      </c>
      <c r="B94" s="66" t="s">
        <v>157</v>
      </c>
      <c r="C94" s="62" t="s">
        <v>364</v>
      </c>
      <c r="D94" s="64">
        <v>29424</v>
      </c>
      <c r="E94" s="47"/>
      <c r="F94" s="145">
        <v>151171</v>
      </c>
      <c r="G94" s="47">
        <v>123575</v>
      </c>
      <c r="H94" s="47">
        <v>170325</v>
      </c>
      <c r="I94" s="47">
        <v>36971</v>
      </c>
      <c r="J94" s="47"/>
      <c r="K94" s="47">
        <v>2917850</v>
      </c>
      <c r="L94" s="48">
        <f t="shared" si="1"/>
        <v>3429316</v>
      </c>
    </row>
    <row r="95" spans="1:12" ht="19.2" thickTop="1" thickBot="1" x14ac:dyDescent="0.4">
      <c r="A95" s="43" t="s">
        <v>156</v>
      </c>
      <c r="B95" s="66" t="s">
        <v>155</v>
      </c>
      <c r="C95" s="62" t="s">
        <v>396</v>
      </c>
      <c r="D95" s="64">
        <v>992</v>
      </c>
      <c r="E95" s="145"/>
      <c r="F95" s="145">
        <v>27664</v>
      </c>
      <c r="G95" s="47">
        <v>31513</v>
      </c>
      <c r="H95" s="47">
        <v>43066</v>
      </c>
      <c r="I95" s="47">
        <v>21496</v>
      </c>
      <c r="J95" s="47"/>
      <c r="K95" s="47">
        <v>130464</v>
      </c>
      <c r="L95" s="48">
        <f t="shared" si="1"/>
        <v>255195</v>
      </c>
    </row>
    <row r="96" spans="1:12" ht="19.2" thickTop="1" thickBot="1" x14ac:dyDescent="0.4">
      <c r="A96" s="43" t="s">
        <v>154</v>
      </c>
      <c r="B96" s="66" t="s">
        <v>153</v>
      </c>
      <c r="C96" s="62" t="s">
        <v>384</v>
      </c>
      <c r="D96" s="64"/>
      <c r="E96" s="47"/>
      <c r="F96" s="145"/>
      <c r="G96" s="47">
        <v>4966</v>
      </c>
      <c r="H96" s="47">
        <v>6770</v>
      </c>
      <c r="I96" s="47"/>
      <c r="J96" s="47"/>
      <c r="K96" s="47"/>
      <c r="L96" s="48">
        <f t="shared" si="1"/>
        <v>11736</v>
      </c>
    </row>
    <row r="97" spans="1:12" ht="19.2" thickTop="1" thickBot="1" x14ac:dyDescent="0.4">
      <c r="A97" s="43" t="s">
        <v>152</v>
      </c>
      <c r="B97" s="66" t="s">
        <v>151</v>
      </c>
      <c r="C97" s="62" t="s">
        <v>384</v>
      </c>
      <c r="D97" s="64"/>
      <c r="E97" s="47"/>
      <c r="F97" s="145"/>
      <c r="G97" s="47">
        <v>1161</v>
      </c>
      <c r="H97" s="47">
        <v>1545</v>
      </c>
      <c r="I97" s="47"/>
      <c r="J97" s="47"/>
      <c r="K97" s="47"/>
      <c r="L97" s="48">
        <f t="shared" si="1"/>
        <v>2706</v>
      </c>
    </row>
    <row r="98" spans="1:12" ht="19.2" thickTop="1" thickBot="1" x14ac:dyDescent="0.4">
      <c r="A98" s="43" t="s">
        <v>150</v>
      </c>
      <c r="B98" s="66" t="s">
        <v>149</v>
      </c>
      <c r="C98" s="62" t="s">
        <v>384</v>
      </c>
      <c r="D98" s="64"/>
      <c r="E98" s="47"/>
      <c r="F98" s="145"/>
      <c r="G98" s="47">
        <v>1438</v>
      </c>
      <c r="H98" s="47">
        <v>1995</v>
      </c>
      <c r="I98" s="47"/>
      <c r="J98" s="47"/>
      <c r="K98" s="47"/>
      <c r="L98" s="48">
        <f t="shared" si="1"/>
        <v>3433</v>
      </c>
    </row>
    <row r="99" spans="1:12" ht="19.2" thickTop="1" thickBot="1" x14ac:dyDescent="0.4">
      <c r="A99" s="173" t="s">
        <v>417</v>
      </c>
      <c r="B99" s="66" t="s">
        <v>454</v>
      </c>
      <c r="C99" s="69" t="s">
        <v>384</v>
      </c>
      <c r="D99" s="64"/>
      <c r="E99" s="47"/>
      <c r="F99" s="145"/>
      <c r="G99" s="47"/>
      <c r="H99" s="47"/>
      <c r="I99" s="47"/>
      <c r="J99" s="47"/>
      <c r="K99" s="47"/>
      <c r="L99" s="48">
        <f t="shared" si="1"/>
        <v>0</v>
      </c>
    </row>
    <row r="100" spans="1:12" ht="19.2" thickTop="1" thickBot="1" x14ac:dyDescent="0.4">
      <c r="A100" s="173" t="s">
        <v>418</v>
      </c>
      <c r="B100" s="66" t="s">
        <v>455</v>
      </c>
      <c r="C100" s="69" t="s">
        <v>384</v>
      </c>
      <c r="D100" s="64"/>
      <c r="E100" s="47"/>
      <c r="F100" s="145"/>
      <c r="G100" s="47"/>
      <c r="H100" s="47"/>
      <c r="I100" s="47"/>
      <c r="J100" s="47"/>
      <c r="K100" s="47"/>
      <c r="L100" s="48">
        <f t="shared" si="1"/>
        <v>0</v>
      </c>
    </row>
    <row r="101" spans="1:12" ht="19.2" thickTop="1" thickBot="1" x14ac:dyDescent="0.4">
      <c r="A101" s="173" t="s">
        <v>425</v>
      </c>
      <c r="B101" s="66" t="s">
        <v>456</v>
      </c>
      <c r="C101" s="69" t="s">
        <v>385</v>
      </c>
      <c r="D101" s="64"/>
      <c r="E101" s="47"/>
      <c r="F101" s="145"/>
      <c r="G101" s="47"/>
      <c r="H101" s="47"/>
      <c r="I101" s="47"/>
      <c r="J101" s="47"/>
      <c r="K101" s="47"/>
      <c r="L101" s="48">
        <f t="shared" si="1"/>
        <v>0</v>
      </c>
    </row>
    <row r="102" spans="1:12" ht="19.2" thickTop="1" thickBot="1" x14ac:dyDescent="0.4">
      <c r="A102" s="173" t="s">
        <v>399</v>
      </c>
      <c r="B102" s="66" t="s">
        <v>457</v>
      </c>
      <c r="C102" s="69" t="s">
        <v>375</v>
      </c>
      <c r="D102" s="64"/>
      <c r="E102" s="47"/>
      <c r="F102" s="145"/>
      <c r="G102" s="47"/>
      <c r="H102" s="47"/>
      <c r="I102" s="47"/>
      <c r="J102" s="47"/>
      <c r="K102" s="47"/>
      <c r="L102" s="48">
        <f t="shared" si="1"/>
        <v>0</v>
      </c>
    </row>
    <row r="103" spans="1:12" ht="19.2" thickTop="1" thickBot="1" x14ac:dyDescent="0.4">
      <c r="A103" s="43" t="s">
        <v>148</v>
      </c>
      <c r="B103" s="66" t="s">
        <v>147</v>
      </c>
      <c r="C103" s="62" t="s">
        <v>375</v>
      </c>
      <c r="D103" s="64"/>
      <c r="E103" s="47"/>
      <c r="F103" s="145"/>
      <c r="G103" s="47">
        <v>5430</v>
      </c>
      <c r="H103" s="47">
        <v>7388</v>
      </c>
      <c r="I103" s="47"/>
      <c r="J103" s="47"/>
      <c r="K103" s="47"/>
      <c r="L103" s="48">
        <f t="shared" si="1"/>
        <v>12818</v>
      </c>
    </row>
    <row r="104" spans="1:12" ht="19.2" thickTop="1" thickBot="1" x14ac:dyDescent="0.4">
      <c r="A104" s="173" t="s">
        <v>400</v>
      </c>
      <c r="B104" s="66" t="s">
        <v>458</v>
      </c>
      <c r="C104" s="69" t="s">
        <v>375</v>
      </c>
      <c r="D104" s="64"/>
      <c r="E104" s="47"/>
      <c r="F104" s="145"/>
      <c r="G104" s="47"/>
      <c r="H104" s="47"/>
      <c r="I104" s="47"/>
      <c r="J104" s="47"/>
      <c r="K104" s="47"/>
      <c r="L104" s="48">
        <f t="shared" si="1"/>
        <v>0</v>
      </c>
    </row>
    <row r="105" spans="1:12" ht="19.2" thickTop="1" thickBot="1" x14ac:dyDescent="0.4">
      <c r="A105" s="43" t="s">
        <v>146</v>
      </c>
      <c r="B105" s="66" t="s">
        <v>145</v>
      </c>
      <c r="C105" s="62" t="s">
        <v>365</v>
      </c>
      <c r="D105" s="64">
        <v>3637</v>
      </c>
      <c r="E105" s="47"/>
      <c r="F105" s="145">
        <v>38058</v>
      </c>
      <c r="G105" s="47">
        <v>21904</v>
      </c>
      <c r="H105" s="47">
        <v>30115</v>
      </c>
      <c r="I105" s="47">
        <v>19468</v>
      </c>
      <c r="J105" s="47"/>
      <c r="K105" s="47">
        <v>584564</v>
      </c>
      <c r="L105" s="48">
        <f t="shared" si="1"/>
        <v>697746</v>
      </c>
    </row>
    <row r="106" spans="1:12" ht="19.2" thickTop="1" thickBot="1" x14ac:dyDescent="0.4">
      <c r="A106" s="173" t="s">
        <v>405</v>
      </c>
      <c r="B106" s="66" t="s">
        <v>459</v>
      </c>
      <c r="C106" s="69" t="s">
        <v>378</v>
      </c>
      <c r="D106" s="64"/>
      <c r="E106" s="47"/>
      <c r="F106" s="145"/>
      <c r="G106" s="47"/>
      <c r="H106" s="47"/>
      <c r="I106" s="47"/>
      <c r="J106" s="47"/>
      <c r="K106" s="47"/>
      <c r="L106" s="48">
        <f t="shared" si="1"/>
        <v>0</v>
      </c>
    </row>
    <row r="107" spans="1:12" ht="19.2" thickTop="1" thickBot="1" x14ac:dyDescent="0.4">
      <c r="A107" s="43" t="s">
        <v>144</v>
      </c>
      <c r="B107" s="66" t="s">
        <v>143</v>
      </c>
      <c r="C107" s="62" t="s">
        <v>378</v>
      </c>
      <c r="D107" s="64"/>
      <c r="E107" s="47"/>
      <c r="F107" s="145"/>
      <c r="G107" s="47">
        <v>232</v>
      </c>
      <c r="H107" s="47">
        <v>309</v>
      </c>
      <c r="I107" s="47"/>
      <c r="J107" s="47"/>
      <c r="K107" s="47"/>
      <c r="L107" s="48">
        <f t="shared" si="1"/>
        <v>541</v>
      </c>
    </row>
    <row r="108" spans="1:12" ht="19.2" thickTop="1" thickBot="1" x14ac:dyDescent="0.4">
      <c r="A108" s="43" t="s">
        <v>142</v>
      </c>
      <c r="B108" s="66" t="s">
        <v>141</v>
      </c>
      <c r="C108" s="62" t="s">
        <v>378</v>
      </c>
      <c r="D108" s="64"/>
      <c r="E108" s="47"/>
      <c r="F108" s="145"/>
      <c r="G108" s="47">
        <v>232</v>
      </c>
      <c r="H108" s="47">
        <v>309</v>
      </c>
      <c r="I108" s="47"/>
      <c r="J108" s="47"/>
      <c r="K108" s="47"/>
      <c r="L108" s="48">
        <f t="shared" si="1"/>
        <v>541</v>
      </c>
    </row>
    <row r="109" spans="1:12" ht="19.2" thickTop="1" thickBot="1" x14ac:dyDescent="0.4">
      <c r="A109" s="173" t="s">
        <v>397</v>
      </c>
      <c r="B109" s="66" t="s">
        <v>460</v>
      </c>
      <c r="C109" s="69" t="s">
        <v>366</v>
      </c>
      <c r="D109" s="64"/>
      <c r="E109" s="47"/>
      <c r="F109" s="145"/>
      <c r="G109" s="47"/>
      <c r="H109" s="47"/>
      <c r="I109" s="47"/>
      <c r="J109" s="47"/>
      <c r="K109" s="47"/>
      <c r="L109" s="48">
        <f t="shared" si="1"/>
        <v>0</v>
      </c>
    </row>
    <row r="110" spans="1:12" ht="19.2" thickTop="1" thickBot="1" x14ac:dyDescent="0.4">
      <c r="A110" s="43" t="s">
        <v>140</v>
      </c>
      <c r="B110" s="66" t="s">
        <v>139</v>
      </c>
      <c r="C110" s="62" t="s">
        <v>366</v>
      </c>
      <c r="D110" s="64"/>
      <c r="E110" s="47"/>
      <c r="F110" s="145"/>
      <c r="G110" s="47">
        <v>232</v>
      </c>
      <c r="H110" s="47">
        <v>309</v>
      </c>
      <c r="I110" s="47"/>
      <c r="J110" s="47"/>
      <c r="K110" s="47"/>
      <c r="L110" s="48">
        <f t="shared" si="1"/>
        <v>541</v>
      </c>
    </row>
    <row r="111" spans="1:12" ht="19.2" thickTop="1" thickBot="1" x14ac:dyDescent="0.4">
      <c r="A111" s="43" t="s">
        <v>138</v>
      </c>
      <c r="B111" s="66" t="s">
        <v>137</v>
      </c>
      <c r="C111" s="62" t="s">
        <v>366</v>
      </c>
      <c r="D111" s="64">
        <v>38351</v>
      </c>
      <c r="E111" s="47"/>
      <c r="F111" s="145">
        <v>211082</v>
      </c>
      <c r="G111" s="47">
        <v>124306</v>
      </c>
      <c r="H111" s="47">
        <v>168105</v>
      </c>
      <c r="I111" s="47">
        <v>26654</v>
      </c>
      <c r="J111" s="47">
        <v>63333</v>
      </c>
      <c r="K111" s="47">
        <v>4459781</v>
      </c>
      <c r="L111" s="48">
        <f t="shared" si="1"/>
        <v>5091612</v>
      </c>
    </row>
    <row r="112" spans="1:12" ht="19.2" thickTop="1" thickBot="1" x14ac:dyDescent="0.4">
      <c r="A112" s="43" t="s">
        <v>136</v>
      </c>
      <c r="B112" s="66" t="s">
        <v>135</v>
      </c>
      <c r="C112" s="62" t="s">
        <v>382</v>
      </c>
      <c r="D112" s="64"/>
      <c r="E112" s="47"/>
      <c r="F112" s="145"/>
      <c r="G112" s="47"/>
      <c r="H112" s="47"/>
      <c r="I112" s="47"/>
      <c r="J112" s="47"/>
      <c r="K112" s="47"/>
      <c r="L112" s="48">
        <f t="shared" si="1"/>
        <v>0</v>
      </c>
    </row>
    <row r="113" spans="1:12" ht="19.2" thickTop="1" thickBot="1" x14ac:dyDescent="0.4">
      <c r="A113" s="43" t="s">
        <v>134</v>
      </c>
      <c r="B113" s="66" t="s">
        <v>133</v>
      </c>
      <c r="C113" s="62" t="s">
        <v>367</v>
      </c>
      <c r="D113" s="64">
        <v>11902</v>
      </c>
      <c r="E113" s="47"/>
      <c r="F113" s="145">
        <v>41259</v>
      </c>
      <c r="G113" s="47">
        <v>30729</v>
      </c>
      <c r="H113" s="47">
        <v>41464</v>
      </c>
      <c r="I113" s="47">
        <v>15497</v>
      </c>
      <c r="J113" s="47"/>
      <c r="K113" s="47">
        <v>422856</v>
      </c>
      <c r="L113" s="48">
        <f t="shared" si="1"/>
        <v>563707</v>
      </c>
    </row>
    <row r="114" spans="1:12" ht="19.2" thickTop="1" thickBot="1" x14ac:dyDescent="0.4">
      <c r="A114" s="43" t="s">
        <v>132</v>
      </c>
      <c r="B114" s="66" t="s">
        <v>131</v>
      </c>
      <c r="C114" s="62" t="s">
        <v>381</v>
      </c>
      <c r="D114" s="64"/>
      <c r="E114" s="47"/>
      <c r="F114" s="145"/>
      <c r="G114" s="47">
        <v>27666</v>
      </c>
      <c r="H114" s="47">
        <v>37307</v>
      </c>
      <c r="I114" s="47"/>
      <c r="J114" s="47"/>
      <c r="K114" s="47"/>
      <c r="L114" s="48">
        <f t="shared" si="1"/>
        <v>64973</v>
      </c>
    </row>
    <row r="115" spans="1:12" ht="19.2" thickTop="1" thickBot="1" x14ac:dyDescent="0.4">
      <c r="A115" s="43" t="s">
        <v>130</v>
      </c>
      <c r="B115" s="66" t="s">
        <v>129</v>
      </c>
      <c r="C115" s="62" t="s">
        <v>381</v>
      </c>
      <c r="D115" s="64"/>
      <c r="E115" s="47"/>
      <c r="F115" s="145"/>
      <c r="G115" s="47">
        <v>4315</v>
      </c>
      <c r="H115" s="47">
        <v>5984</v>
      </c>
      <c r="I115" s="47"/>
      <c r="J115" s="47"/>
      <c r="K115" s="47"/>
      <c r="L115" s="48">
        <f t="shared" si="1"/>
        <v>10299</v>
      </c>
    </row>
    <row r="116" spans="1:12" ht="19.2" thickTop="1" thickBot="1" x14ac:dyDescent="0.4">
      <c r="A116" s="43" t="s">
        <v>128</v>
      </c>
      <c r="B116" s="66" t="s">
        <v>127</v>
      </c>
      <c r="C116" s="62" t="s">
        <v>381</v>
      </c>
      <c r="D116" s="64"/>
      <c r="E116" s="47"/>
      <c r="F116" s="145"/>
      <c r="G116" s="47">
        <v>10533</v>
      </c>
      <c r="H116" s="47">
        <v>14580</v>
      </c>
      <c r="I116" s="47"/>
      <c r="J116" s="47"/>
      <c r="K116" s="47"/>
      <c r="L116" s="48">
        <f t="shared" si="1"/>
        <v>25113</v>
      </c>
    </row>
    <row r="117" spans="1:12" ht="19.2" thickTop="1" thickBot="1" x14ac:dyDescent="0.4">
      <c r="A117" s="43" t="s">
        <v>126</v>
      </c>
      <c r="B117" s="66" t="s">
        <v>125</v>
      </c>
      <c r="C117" s="62" t="s">
        <v>368</v>
      </c>
      <c r="D117" s="64">
        <v>3306</v>
      </c>
      <c r="E117" s="47"/>
      <c r="F117" s="145">
        <v>58054</v>
      </c>
      <c r="G117" s="47">
        <v>105192</v>
      </c>
      <c r="H117" s="47">
        <v>141304</v>
      </c>
      <c r="I117" s="47">
        <v>18707</v>
      </c>
      <c r="J117" s="47"/>
      <c r="K117" s="47">
        <v>1096758</v>
      </c>
      <c r="L117" s="48">
        <f t="shared" si="1"/>
        <v>1423321</v>
      </c>
    </row>
    <row r="118" spans="1:12" ht="19.2" thickTop="1" thickBot="1" x14ac:dyDescent="0.4">
      <c r="A118" s="43" t="s">
        <v>124</v>
      </c>
      <c r="B118" s="66" t="s">
        <v>123</v>
      </c>
      <c r="C118" s="62" t="s">
        <v>386</v>
      </c>
      <c r="D118" s="64"/>
      <c r="E118" s="47"/>
      <c r="F118" s="145"/>
      <c r="G118" s="47">
        <v>742</v>
      </c>
      <c r="H118" s="47">
        <v>1068</v>
      </c>
      <c r="I118" s="47"/>
      <c r="J118" s="47"/>
      <c r="K118" s="47"/>
      <c r="L118" s="48">
        <f t="shared" si="1"/>
        <v>1810</v>
      </c>
    </row>
    <row r="119" spans="1:12" ht="19.2" thickTop="1" thickBot="1" x14ac:dyDescent="0.4">
      <c r="A119" s="43" t="s">
        <v>122</v>
      </c>
      <c r="B119" s="66" t="s">
        <v>121</v>
      </c>
      <c r="C119" s="62" t="s">
        <v>387</v>
      </c>
      <c r="D119" s="64"/>
      <c r="E119" s="47"/>
      <c r="F119" s="145"/>
      <c r="G119" s="47">
        <v>30078</v>
      </c>
      <c r="H119" s="47">
        <v>40678</v>
      </c>
      <c r="I119" s="47"/>
      <c r="J119" s="47"/>
      <c r="K119" s="47"/>
      <c r="L119" s="48">
        <f t="shared" si="1"/>
        <v>70756</v>
      </c>
    </row>
    <row r="120" spans="1:12" ht="19.2" thickTop="1" thickBot="1" x14ac:dyDescent="0.4">
      <c r="A120" s="43" t="s">
        <v>120</v>
      </c>
      <c r="B120" s="66" t="s">
        <v>119</v>
      </c>
      <c r="C120" s="62" t="s">
        <v>369</v>
      </c>
      <c r="D120" s="64"/>
      <c r="E120" s="47"/>
      <c r="F120" s="145">
        <v>53470</v>
      </c>
      <c r="G120" s="47">
        <v>157493</v>
      </c>
      <c r="H120" s="47">
        <v>213080</v>
      </c>
      <c r="I120" s="47">
        <v>16739</v>
      </c>
      <c r="J120" s="47"/>
      <c r="K120" s="47">
        <v>482040</v>
      </c>
      <c r="L120" s="48">
        <f t="shared" si="1"/>
        <v>922822</v>
      </c>
    </row>
    <row r="121" spans="1:12" ht="19.2" thickTop="1" thickBot="1" x14ac:dyDescent="0.4">
      <c r="A121" s="173" t="s">
        <v>426</v>
      </c>
      <c r="B121" s="66" t="s">
        <v>461</v>
      </c>
      <c r="C121" s="69" t="s">
        <v>387</v>
      </c>
      <c r="D121" s="64"/>
      <c r="E121" s="47"/>
      <c r="F121" s="145"/>
      <c r="G121" s="47"/>
      <c r="H121" s="47"/>
      <c r="I121" s="47"/>
      <c r="J121" s="47"/>
      <c r="K121" s="47"/>
      <c r="L121" s="48">
        <f t="shared" si="1"/>
        <v>0</v>
      </c>
    </row>
    <row r="122" spans="1:12" ht="19.2" thickTop="1" thickBot="1" x14ac:dyDescent="0.4">
      <c r="A122" s="43" t="s">
        <v>118</v>
      </c>
      <c r="B122" s="66" t="s">
        <v>117</v>
      </c>
      <c r="C122" s="62" t="s">
        <v>387</v>
      </c>
      <c r="D122" s="64"/>
      <c r="E122" s="47"/>
      <c r="F122" s="145"/>
      <c r="G122" s="47">
        <v>7706</v>
      </c>
      <c r="H122" s="47">
        <v>10338</v>
      </c>
      <c r="I122" s="47"/>
      <c r="J122" s="47"/>
      <c r="K122" s="47"/>
      <c r="L122" s="48">
        <f t="shared" si="1"/>
        <v>18044</v>
      </c>
    </row>
    <row r="123" spans="1:12" ht="19.2" thickTop="1" thickBot="1" x14ac:dyDescent="0.4">
      <c r="A123" s="43" t="s">
        <v>116</v>
      </c>
      <c r="B123" s="66" t="s">
        <v>115</v>
      </c>
      <c r="C123" s="62" t="s">
        <v>383</v>
      </c>
      <c r="D123" s="64"/>
      <c r="E123" s="47"/>
      <c r="F123" s="145"/>
      <c r="G123" s="47">
        <v>7006</v>
      </c>
      <c r="H123" s="47">
        <v>9804</v>
      </c>
      <c r="I123" s="47"/>
      <c r="J123" s="47"/>
      <c r="K123" s="47"/>
      <c r="L123" s="48">
        <f t="shared" si="1"/>
        <v>16810</v>
      </c>
    </row>
    <row r="124" spans="1:12" ht="19.2" thickTop="1" thickBot="1" x14ac:dyDescent="0.4">
      <c r="A124" s="43" t="s">
        <v>114</v>
      </c>
      <c r="B124" s="66" t="s">
        <v>113</v>
      </c>
      <c r="C124" s="62" t="s">
        <v>383</v>
      </c>
      <c r="D124" s="64"/>
      <c r="E124" s="47"/>
      <c r="F124" s="145"/>
      <c r="G124" s="47">
        <v>5244</v>
      </c>
      <c r="H124" s="47">
        <v>7220</v>
      </c>
      <c r="I124" s="47"/>
      <c r="J124" s="47"/>
      <c r="K124" s="47"/>
      <c r="L124" s="48">
        <f t="shared" si="1"/>
        <v>12464</v>
      </c>
    </row>
    <row r="125" spans="1:12" ht="19.2" thickTop="1" thickBot="1" x14ac:dyDescent="0.4">
      <c r="A125" s="43" t="s">
        <v>112</v>
      </c>
      <c r="B125" s="66" t="s">
        <v>111</v>
      </c>
      <c r="C125" s="62" t="s">
        <v>384</v>
      </c>
      <c r="D125" s="64"/>
      <c r="E125" s="47"/>
      <c r="F125" s="145"/>
      <c r="G125" s="47">
        <v>3528</v>
      </c>
      <c r="H125" s="47">
        <v>4776</v>
      </c>
      <c r="I125" s="47"/>
      <c r="J125" s="47"/>
      <c r="K125" s="47"/>
      <c r="L125" s="48">
        <f t="shared" si="1"/>
        <v>8304</v>
      </c>
    </row>
    <row r="126" spans="1:12" ht="19.2" thickTop="1" thickBot="1" x14ac:dyDescent="0.4">
      <c r="A126" s="43" t="s">
        <v>110</v>
      </c>
      <c r="B126" s="66" t="s">
        <v>109</v>
      </c>
      <c r="C126" s="62" t="s">
        <v>384</v>
      </c>
      <c r="D126" s="64"/>
      <c r="E126" s="47"/>
      <c r="F126" s="145"/>
      <c r="G126" s="47">
        <v>1161</v>
      </c>
      <c r="H126" s="47">
        <v>1545</v>
      </c>
      <c r="I126" s="47"/>
      <c r="J126" s="47"/>
      <c r="K126" s="47"/>
      <c r="L126" s="48">
        <f t="shared" si="1"/>
        <v>2706</v>
      </c>
    </row>
    <row r="127" spans="1:12" ht="19.2" thickTop="1" thickBot="1" x14ac:dyDescent="0.4">
      <c r="A127" s="173" t="s">
        <v>414</v>
      </c>
      <c r="B127" s="66" t="s">
        <v>462</v>
      </c>
      <c r="C127" s="69" t="s">
        <v>383</v>
      </c>
      <c r="D127" s="64"/>
      <c r="E127" s="47"/>
      <c r="F127" s="145"/>
      <c r="G127" s="47"/>
      <c r="H127" s="47"/>
      <c r="I127" s="47"/>
      <c r="J127" s="47"/>
      <c r="K127" s="47"/>
      <c r="L127" s="48">
        <f t="shared" si="1"/>
        <v>0</v>
      </c>
    </row>
    <row r="128" spans="1:12" ht="19.2" thickTop="1" thickBot="1" x14ac:dyDescent="0.4">
      <c r="A128" s="43" t="s">
        <v>108</v>
      </c>
      <c r="B128" s="66" t="s">
        <v>107</v>
      </c>
      <c r="C128" s="62" t="s">
        <v>383</v>
      </c>
      <c r="D128" s="64"/>
      <c r="E128" s="47"/>
      <c r="F128" s="145"/>
      <c r="G128" s="47"/>
      <c r="H128" s="47"/>
      <c r="I128" s="47"/>
      <c r="J128" s="47"/>
      <c r="K128" s="47"/>
      <c r="L128" s="48">
        <f t="shared" si="1"/>
        <v>0</v>
      </c>
    </row>
    <row r="129" spans="1:13" ht="19.2" thickTop="1" thickBot="1" x14ac:dyDescent="0.4">
      <c r="A129" s="43" t="s">
        <v>106</v>
      </c>
      <c r="B129" s="66" t="s">
        <v>105</v>
      </c>
      <c r="C129" s="62" t="s">
        <v>386</v>
      </c>
      <c r="D129" s="64"/>
      <c r="E129" s="47"/>
      <c r="F129" s="145"/>
      <c r="G129" s="47">
        <v>1671</v>
      </c>
      <c r="H129" s="47">
        <v>2304</v>
      </c>
      <c r="I129" s="47"/>
      <c r="J129" s="47"/>
      <c r="K129" s="47"/>
      <c r="L129" s="48">
        <f t="shared" si="1"/>
        <v>3975</v>
      </c>
    </row>
    <row r="130" spans="1:13" ht="19.2" thickTop="1" thickBot="1" x14ac:dyDescent="0.4">
      <c r="A130" s="43" t="s">
        <v>104</v>
      </c>
      <c r="B130" s="66" t="s">
        <v>103</v>
      </c>
      <c r="C130" s="62" t="s">
        <v>386</v>
      </c>
      <c r="D130" s="64"/>
      <c r="E130" s="47"/>
      <c r="F130" s="145"/>
      <c r="G130" s="47">
        <v>2645</v>
      </c>
      <c r="H130" s="47">
        <v>3680</v>
      </c>
      <c r="I130" s="47"/>
      <c r="J130" s="47"/>
      <c r="K130" s="47"/>
      <c r="L130" s="48">
        <f t="shared" si="1"/>
        <v>6325</v>
      </c>
    </row>
    <row r="131" spans="1:13" ht="19.2" thickTop="1" thickBot="1" x14ac:dyDescent="0.4">
      <c r="A131" s="43" t="s">
        <v>102</v>
      </c>
      <c r="B131" s="66" t="s">
        <v>101</v>
      </c>
      <c r="C131" s="62" t="s">
        <v>376</v>
      </c>
      <c r="D131" s="64"/>
      <c r="E131" s="47"/>
      <c r="F131" s="145"/>
      <c r="G131" s="47">
        <v>929</v>
      </c>
      <c r="H131" s="47">
        <v>1236</v>
      </c>
      <c r="I131" s="47"/>
      <c r="J131" s="47"/>
      <c r="K131" s="47"/>
      <c r="L131" s="48">
        <f t="shared" si="1"/>
        <v>2165</v>
      </c>
    </row>
    <row r="132" spans="1:13" ht="19.2" thickTop="1" thickBot="1" x14ac:dyDescent="0.4">
      <c r="A132" s="43" t="s">
        <v>100</v>
      </c>
      <c r="B132" s="66" t="s">
        <v>99</v>
      </c>
      <c r="C132" s="62" t="s">
        <v>377</v>
      </c>
      <c r="D132" s="64"/>
      <c r="E132" s="47"/>
      <c r="F132" s="145"/>
      <c r="G132" s="47">
        <v>3619</v>
      </c>
      <c r="H132" s="47">
        <v>5057</v>
      </c>
      <c r="I132" s="47"/>
      <c r="J132" s="47"/>
      <c r="K132" s="47"/>
      <c r="L132" s="48">
        <f t="shared" ref="L132:L195" si="2">SUM(D132:K132)</f>
        <v>8676</v>
      </c>
    </row>
    <row r="133" spans="1:13" ht="19.2" thickTop="1" thickBot="1" x14ac:dyDescent="0.4">
      <c r="A133" s="43" t="s">
        <v>98</v>
      </c>
      <c r="B133" s="66" t="s">
        <v>97</v>
      </c>
      <c r="C133" s="62" t="s">
        <v>378</v>
      </c>
      <c r="D133" s="64"/>
      <c r="E133" s="47"/>
      <c r="F133" s="145"/>
      <c r="G133" s="47">
        <v>32806</v>
      </c>
      <c r="H133" s="47">
        <v>45426</v>
      </c>
      <c r="I133" s="47"/>
      <c r="J133" s="47"/>
      <c r="K133" s="47"/>
      <c r="L133" s="48">
        <f t="shared" si="2"/>
        <v>78232</v>
      </c>
    </row>
    <row r="134" spans="1:13" ht="19.2" thickTop="1" thickBot="1" x14ac:dyDescent="0.4">
      <c r="A134" s="43" t="s">
        <v>96</v>
      </c>
      <c r="B134" s="66" t="s">
        <v>95</v>
      </c>
      <c r="C134" s="62" t="s">
        <v>378</v>
      </c>
      <c r="D134" s="64"/>
      <c r="E134" s="47"/>
      <c r="F134" s="145"/>
      <c r="G134" s="47">
        <v>696</v>
      </c>
      <c r="H134" s="47">
        <v>927</v>
      </c>
      <c r="I134" s="47"/>
      <c r="J134" s="47"/>
      <c r="K134" s="47"/>
      <c r="L134" s="48">
        <f t="shared" si="2"/>
        <v>1623</v>
      </c>
    </row>
    <row r="135" spans="1:13" ht="19.2" thickTop="1" thickBot="1" x14ac:dyDescent="0.4">
      <c r="A135" s="43" t="s">
        <v>94</v>
      </c>
      <c r="B135" s="66" t="s">
        <v>93</v>
      </c>
      <c r="C135" s="69" t="s">
        <v>486</v>
      </c>
      <c r="D135" s="64">
        <v>2975</v>
      </c>
      <c r="E135" s="47"/>
      <c r="F135" s="145">
        <v>15767</v>
      </c>
      <c r="G135" s="47">
        <v>28536</v>
      </c>
      <c r="H135" s="47">
        <v>39582</v>
      </c>
      <c r="I135" s="47">
        <v>25483</v>
      </c>
      <c r="J135" s="47"/>
      <c r="K135" s="47">
        <v>235285</v>
      </c>
      <c r="L135" s="48">
        <f t="shared" si="2"/>
        <v>347628</v>
      </c>
    </row>
    <row r="136" spans="1:13" ht="19.2" thickTop="1" thickBot="1" x14ac:dyDescent="0.4">
      <c r="A136" s="43" t="s">
        <v>92</v>
      </c>
      <c r="B136" s="66" t="s">
        <v>91</v>
      </c>
      <c r="C136" s="62" t="s">
        <v>385</v>
      </c>
      <c r="D136" s="64"/>
      <c r="E136" s="47"/>
      <c r="F136" s="145"/>
      <c r="G136" s="47">
        <v>5895</v>
      </c>
      <c r="H136" s="47">
        <v>8006</v>
      </c>
      <c r="I136" s="47"/>
      <c r="J136" s="47"/>
      <c r="K136" s="47"/>
      <c r="L136" s="48">
        <f t="shared" si="2"/>
        <v>13901</v>
      </c>
    </row>
    <row r="137" spans="1:13" ht="19.2" thickTop="1" thickBot="1" x14ac:dyDescent="0.4">
      <c r="A137" s="43" t="s">
        <v>90</v>
      </c>
      <c r="B137" s="66" t="s">
        <v>89</v>
      </c>
      <c r="C137" s="62" t="s">
        <v>385</v>
      </c>
      <c r="D137" s="64"/>
      <c r="E137" s="47"/>
      <c r="F137" s="145"/>
      <c r="G137" s="47">
        <v>25290</v>
      </c>
      <c r="H137" s="47">
        <v>34863</v>
      </c>
      <c r="I137" s="47"/>
      <c r="J137" s="47"/>
      <c r="K137" s="47"/>
      <c r="L137" s="48">
        <f t="shared" si="2"/>
        <v>60153</v>
      </c>
    </row>
    <row r="138" spans="1:13" ht="19.2" thickTop="1" thickBot="1" x14ac:dyDescent="0.4">
      <c r="A138" s="43" t="s">
        <v>88</v>
      </c>
      <c r="B138" s="66" t="s">
        <v>87</v>
      </c>
      <c r="C138" s="62" t="s">
        <v>385</v>
      </c>
      <c r="D138" s="64"/>
      <c r="E138" s="47"/>
      <c r="F138" s="145"/>
      <c r="G138" s="47">
        <v>15313</v>
      </c>
      <c r="H138" s="47">
        <v>21182</v>
      </c>
      <c r="I138" s="47"/>
      <c r="J138" s="47"/>
      <c r="K138" s="47"/>
      <c r="L138" s="48">
        <f t="shared" si="2"/>
        <v>36495</v>
      </c>
    </row>
    <row r="139" spans="1:13" ht="19.2" thickTop="1" thickBot="1" x14ac:dyDescent="0.4">
      <c r="A139" s="43" t="s">
        <v>86</v>
      </c>
      <c r="B139" s="66" t="s">
        <v>85</v>
      </c>
      <c r="C139" s="62" t="s">
        <v>383</v>
      </c>
      <c r="D139" s="64"/>
      <c r="E139" s="47"/>
      <c r="F139" s="145"/>
      <c r="G139" s="47">
        <v>464</v>
      </c>
      <c r="H139" s="47">
        <v>618</v>
      </c>
      <c r="I139" s="47"/>
      <c r="J139" s="47"/>
      <c r="K139" s="47"/>
      <c r="L139" s="48">
        <f t="shared" si="2"/>
        <v>1082</v>
      </c>
    </row>
    <row r="140" spans="1:13" ht="19.2" thickTop="1" thickBot="1" x14ac:dyDescent="0.4">
      <c r="A140" s="43" t="s">
        <v>84</v>
      </c>
      <c r="B140" s="66" t="s">
        <v>83</v>
      </c>
      <c r="C140" s="62" t="s">
        <v>370</v>
      </c>
      <c r="D140" s="64">
        <v>35706</v>
      </c>
      <c r="E140" s="47"/>
      <c r="F140" s="145">
        <v>160633</v>
      </c>
      <c r="G140" s="47">
        <v>149099</v>
      </c>
      <c r="H140" s="47">
        <v>201029</v>
      </c>
      <c r="I140" s="47">
        <v>39303</v>
      </c>
      <c r="J140" s="47"/>
      <c r="K140" s="47">
        <v>3461514</v>
      </c>
      <c r="L140" s="48">
        <f t="shared" si="2"/>
        <v>4047284</v>
      </c>
    </row>
    <row r="141" spans="1:13" ht="19.2" thickTop="1" thickBot="1" x14ac:dyDescent="0.4">
      <c r="A141" s="43" t="s">
        <v>82</v>
      </c>
      <c r="B141" s="66" t="s">
        <v>81</v>
      </c>
      <c r="C141" s="62" t="s">
        <v>371</v>
      </c>
      <c r="D141" s="64">
        <v>15539</v>
      </c>
      <c r="E141" s="47"/>
      <c r="F141" s="145">
        <v>89588</v>
      </c>
      <c r="G141" s="47">
        <v>46838</v>
      </c>
      <c r="H141" s="47">
        <v>63067</v>
      </c>
      <c r="I141" s="47">
        <v>34564</v>
      </c>
      <c r="J141" s="47"/>
      <c r="K141" s="47">
        <v>1962291</v>
      </c>
      <c r="L141" s="48">
        <f t="shared" si="2"/>
        <v>2211887</v>
      </c>
      <c r="M141" s="1" t="s">
        <v>441</v>
      </c>
    </row>
    <row r="142" spans="1:13" ht="19.2" thickTop="1" thickBot="1" x14ac:dyDescent="0.4">
      <c r="A142" s="43" t="s">
        <v>80</v>
      </c>
      <c r="B142" s="66" t="s">
        <v>79</v>
      </c>
      <c r="C142" s="62" t="s">
        <v>389</v>
      </c>
      <c r="D142" s="64"/>
      <c r="E142" s="47"/>
      <c r="F142" s="145"/>
      <c r="G142" s="47">
        <v>8680</v>
      </c>
      <c r="H142" s="47">
        <v>11714</v>
      </c>
      <c r="I142" s="47"/>
      <c r="J142" s="47"/>
      <c r="K142" s="47"/>
      <c r="L142" s="48">
        <f t="shared" si="2"/>
        <v>20394</v>
      </c>
    </row>
    <row r="143" spans="1:13" ht="19.2" thickTop="1" thickBot="1" x14ac:dyDescent="0.4">
      <c r="A143" s="43" t="s">
        <v>78</v>
      </c>
      <c r="B143" s="66" t="s">
        <v>77</v>
      </c>
      <c r="C143" s="62" t="s">
        <v>389</v>
      </c>
      <c r="D143" s="64"/>
      <c r="E143" s="47"/>
      <c r="F143" s="145"/>
      <c r="G143" s="47">
        <v>232</v>
      </c>
      <c r="H143" s="47">
        <v>309</v>
      </c>
      <c r="I143" s="47"/>
      <c r="J143" s="47"/>
      <c r="K143" s="47"/>
      <c r="L143" s="48">
        <f t="shared" si="2"/>
        <v>541</v>
      </c>
    </row>
    <row r="144" spans="1:13" ht="19.2" thickTop="1" thickBot="1" x14ac:dyDescent="0.4">
      <c r="A144" s="43" t="s">
        <v>76</v>
      </c>
      <c r="B144" s="66" t="s">
        <v>75</v>
      </c>
      <c r="C144" s="62" t="s">
        <v>382</v>
      </c>
      <c r="D144" s="64"/>
      <c r="E144" s="47"/>
      <c r="F144" s="145"/>
      <c r="G144" s="47">
        <v>1903</v>
      </c>
      <c r="H144" s="47">
        <v>2613</v>
      </c>
      <c r="I144" s="47"/>
      <c r="J144" s="47"/>
      <c r="K144" s="47"/>
      <c r="L144" s="48">
        <f t="shared" si="2"/>
        <v>4516</v>
      </c>
    </row>
    <row r="145" spans="1:12" ht="19.2" thickTop="1" thickBot="1" x14ac:dyDescent="0.4">
      <c r="A145" s="43" t="s">
        <v>74</v>
      </c>
      <c r="B145" s="66" t="s">
        <v>73</v>
      </c>
      <c r="C145" s="62" t="s">
        <v>382</v>
      </c>
      <c r="D145" s="64"/>
      <c r="E145" s="47"/>
      <c r="F145" s="145"/>
      <c r="G145" s="47">
        <v>15595</v>
      </c>
      <c r="H145" s="47">
        <v>21238</v>
      </c>
      <c r="I145" s="47"/>
      <c r="J145" s="47"/>
      <c r="K145" s="47"/>
      <c r="L145" s="48">
        <f t="shared" si="2"/>
        <v>36833</v>
      </c>
    </row>
    <row r="146" spans="1:12" ht="19.2" thickTop="1" thickBot="1" x14ac:dyDescent="0.4">
      <c r="A146" s="43" t="s">
        <v>72</v>
      </c>
      <c r="B146" s="66" t="s">
        <v>71</v>
      </c>
      <c r="C146" s="62" t="s">
        <v>382</v>
      </c>
      <c r="D146" s="64"/>
      <c r="E146" s="47"/>
      <c r="F146" s="145"/>
      <c r="G146" s="47">
        <v>1484</v>
      </c>
      <c r="H146" s="47">
        <v>2135</v>
      </c>
      <c r="I146" s="47"/>
      <c r="J146" s="47"/>
      <c r="K146" s="47"/>
      <c r="L146" s="48">
        <f t="shared" si="2"/>
        <v>3619</v>
      </c>
    </row>
    <row r="147" spans="1:12" ht="19.2" thickTop="1" thickBot="1" x14ac:dyDescent="0.4">
      <c r="A147" s="43" t="s">
        <v>70</v>
      </c>
      <c r="B147" s="66" t="s">
        <v>69</v>
      </c>
      <c r="C147" s="62" t="s">
        <v>379</v>
      </c>
      <c r="D147" s="64"/>
      <c r="E147" s="47"/>
      <c r="F147" s="145"/>
      <c r="G147" s="47">
        <v>1857</v>
      </c>
      <c r="H147" s="47">
        <v>2472</v>
      </c>
      <c r="I147" s="47"/>
      <c r="J147" s="47"/>
      <c r="K147" s="47"/>
      <c r="L147" s="48">
        <f t="shared" si="2"/>
        <v>4329</v>
      </c>
    </row>
    <row r="148" spans="1:12" ht="19.2" thickTop="1" thickBot="1" x14ac:dyDescent="0.4">
      <c r="A148" s="43" t="s">
        <v>68</v>
      </c>
      <c r="B148" s="66" t="s">
        <v>67</v>
      </c>
      <c r="C148" s="62" t="s">
        <v>379</v>
      </c>
      <c r="D148" s="64"/>
      <c r="E148" s="47"/>
      <c r="F148" s="145"/>
      <c r="G148" s="47">
        <v>45528</v>
      </c>
      <c r="H148" s="47">
        <v>62281</v>
      </c>
      <c r="I148" s="47"/>
      <c r="J148" s="47"/>
      <c r="K148" s="47"/>
      <c r="L148" s="48">
        <f t="shared" si="2"/>
        <v>107809</v>
      </c>
    </row>
    <row r="149" spans="1:12" ht="19.2" thickTop="1" thickBot="1" x14ac:dyDescent="0.4">
      <c r="A149" s="43" t="s">
        <v>66</v>
      </c>
      <c r="B149" s="66" t="s">
        <v>65</v>
      </c>
      <c r="C149" s="62" t="s">
        <v>379</v>
      </c>
      <c r="D149" s="64"/>
      <c r="E149" s="47"/>
      <c r="F149" s="145"/>
      <c r="G149" s="47">
        <v>1161</v>
      </c>
      <c r="H149" s="47">
        <v>1545</v>
      </c>
      <c r="I149" s="47"/>
      <c r="J149" s="47"/>
      <c r="K149" s="47"/>
      <c r="L149" s="48">
        <f t="shared" si="2"/>
        <v>2706</v>
      </c>
    </row>
    <row r="150" spans="1:12" ht="19.2" thickTop="1" thickBot="1" x14ac:dyDescent="0.4">
      <c r="A150" s="43" t="s">
        <v>64</v>
      </c>
      <c r="B150" s="66" t="s">
        <v>63</v>
      </c>
      <c r="C150" s="62" t="s">
        <v>382</v>
      </c>
      <c r="D150" s="64"/>
      <c r="E150" s="47"/>
      <c r="F150" s="145"/>
      <c r="G150" s="47"/>
      <c r="H150" s="47"/>
      <c r="I150" s="47"/>
      <c r="J150" s="47"/>
      <c r="K150" s="47"/>
      <c r="L150" s="48">
        <f t="shared" si="2"/>
        <v>0</v>
      </c>
    </row>
    <row r="151" spans="1:12" ht="19.2" thickTop="1" thickBot="1" x14ac:dyDescent="0.4">
      <c r="A151" s="43" t="s">
        <v>62</v>
      </c>
      <c r="B151" s="66" t="s">
        <v>61</v>
      </c>
      <c r="C151" s="62" t="s">
        <v>382</v>
      </c>
      <c r="D151" s="64"/>
      <c r="E151" s="47"/>
      <c r="F151" s="145"/>
      <c r="G151" s="47">
        <v>696</v>
      </c>
      <c r="H151" s="47">
        <v>927</v>
      </c>
      <c r="I151" s="47"/>
      <c r="J151" s="47"/>
      <c r="K151" s="47"/>
      <c r="L151" s="48">
        <f t="shared" si="2"/>
        <v>1623</v>
      </c>
    </row>
    <row r="152" spans="1:12" ht="19.2" thickTop="1" thickBot="1" x14ac:dyDescent="0.4">
      <c r="A152" s="43" t="s">
        <v>60</v>
      </c>
      <c r="B152" s="66" t="s">
        <v>474</v>
      </c>
      <c r="C152" s="62" t="s">
        <v>382</v>
      </c>
      <c r="D152" s="64"/>
      <c r="E152" s="47"/>
      <c r="F152" s="145"/>
      <c r="G152" s="47">
        <v>37971</v>
      </c>
      <c r="H152" s="47">
        <v>51184</v>
      </c>
      <c r="I152" s="47"/>
      <c r="J152" s="47"/>
      <c r="K152" s="47"/>
      <c r="L152" s="48">
        <f t="shared" si="2"/>
        <v>89155</v>
      </c>
    </row>
    <row r="153" spans="1:12" ht="19.2" thickTop="1" thickBot="1" x14ac:dyDescent="0.4">
      <c r="A153" s="43" t="s">
        <v>59</v>
      </c>
      <c r="B153" s="66" t="s">
        <v>58</v>
      </c>
      <c r="C153" s="62" t="s">
        <v>381</v>
      </c>
      <c r="D153" s="64"/>
      <c r="E153" s="47"/>
      <c r="F153" s="145"/>
      <c r="G153" s="47">
        <v>3482</v>
      </c>
      <c r="H153" s="47">
        <v>4635</v>
      </c>
      <c r="I153" s="47"/>
      <c r="J153" s="47"/>
      <c r="K153" s="47"/>
      <c r="L153" s="48">
        <f t="shared" si="2"/>
        <v>8117</v>
      </c>
    </row>
    <row r="154" spans="1:12" ht="19.2" thickTop="1" thickBot="1" x14ac:dyDescent="0.4">
      <c r="A154" s="43" t="s">
        <v>57</v>
      </c>
      <c r="B154" s="66" t="s">
        <v>56</v>
      </c>
      <c r="C154" s="62" t="s">
        <v>386</v>
      </c>
      <c r="D154" s="64"/>
      <c r="E154" s="47"/>
      <c r="F154" s="145"/>
      <c r="G154" s="47">
        <v>19218</v>
      </c>
      <c r="H154" s="47">
        <v>25901</v>
      </c>
      <c r="I154" s="47"/>
      <c r="J154" s="47"/>
      <c r="K154" s="47"/>
      <c r="L154" s="48">
        <f t="shared" si="2"/>
        <v>45119</v>
      </c>
    </row>
    <row r="155" spans="1:12" ht="19.2" thickTop="1" thickBot="1" x14ac:dyDescent="0.4">
      <c r="A155" s="43" t="s">
        <v>55</v>
      </c>
      <c r="B155" s="66" t="s">
        <v>54</v>
      </c>
      <c r="C155" s="62" t="s">
        <v>386</v>
      </c>
      <c r="D155" s="64"/>
      <c r="E155" s="47"/>
      <c r="F155" s="145"/>
      <c r="G155" s="47">
        <v>2413</v>
      </c>
      <c r="H155" s="47">
        <v>3371</v>
      </c>
      <c r="I155" s="47"/>
      <c r="J155" s="47"/>
      <c r="K155" s="47"/>
      <c r="L155" s="48">
        <f t="shared" si="2"/>
        <v>5784</v>
      </c>
    </row>
    <row r="156" spans="1:12" ht="19.2" thickTop="1" thickBot="1" x14ac:dyDescent="0.4">
      <c r="A156" s="43" t="s">
        <v>53</v>
      </c>
      <c r="B156" s="66" t="s">
        <v>52</v>
      </c>
      <c r="C156" s="62" t="s">
        <v>378</v>
      </c>
      <c r="D156" s="64"/>
      <c r="E156" s="47"/>
      <c r="F156" s="145"/>
      <c r="G156" s="47">
        <v>2831</v>
      </c>
      <c r="H156" s="47">
        <v>3849</v>
      </c>
      <c r="I156" s="47"/>
      <c r="J156" s="47"/>
      <c r="K156" s="47"/>
      <c r="L156" s="48">
        <f t="shared" si="2"/>
        <v>6680</v>
      </c>
    </row>
    <row r="157" spans="1:12" ht="19.2" thickTop="1" thickBot="1" x14ac:dyDescent="0.4">
      <c r="A157" s="173" t="s">
        <v>406</v>
      </c>
      <c r="B157" s="66" t="s">
        <v>463</v>
      </c>
      <c r="C157" s="69" t="s">
        <v>378</v>
      </c>
      <c r="D157" s="64"/>
      <c r="E157" s="47"/>
      <c r="F157" s="145"/>
      <c r="G157" s="47"/>
      <c r="H157" s="47"/>
      <c r="I157" s="47"/>
      <c r="J157" s="47"/>
      <c r="K157" s="47"/>
      <c r="L157" s="48">
        <f t="shared" si="2"/>
        <v>0</v>
      </c>
    </row>
    <row r="158" spans="1:12" ht="19.2" thickTop="1" thickBot="1" x14ac:dyDescent="0.4">
      <c r="A158" s="43" t="s">
        <v>51</v>
      </c>
      <c r="B158" s="66" t="s">
        <v>50</v>
      </c>
      <c r="C158" s="69" t="s">
        <v>487</v>
      </c>
      <c r="D158" s="64">
        <v>19837</v>
      </c>
      <c r="E158" s="47"/>
      <c r="F158" s="145">
        <v>33029</v>
      </c>
      <c r="G158" s="47">
        <v>129549</v>
      </c>
      <c r="H158" s="47">
        <v>175324</v>
      </c>
      <c r="I158" s="47"/>
      <c r="J158" s="47"/>
      <c r="K158" s="47">
        <v>507939</v>
      </c>
      <c r="L158" s="48">
        <f t="shared" si="2"/>
        <v>865678</v>
      </c>
    </row>
    <row r="159" spans="1:12" ht="19.2" thickTop="1" thickBot="1" x14ac:dyDescent="0.4">
      <c r="A159" s="43" t="s">
        <v>49</v>
      </c>
      <c r="B159" s="66" t="s">
        <v>48</v>
      </c>
      <c r="C159" s="62" t="s">
        <v>388</v>
      </c>
      <c r="D159" s="64"/>
      <c r="E159" s="47"/>
      <c r="F159" s="145"/>
      <c r="G159" s="47"/>
      <c r="H159" s="47"/>
      <c r="I159" s="47"/>
      <c r="J159" s="47"/>
      <c r="K159" s="47"/>
      <c r="L159" s="48">
        <f t="shared" si="2"/>
        <v>0</v>
      </c>
    </row>
    <row r="160" spans="1:12" ht="19.2" thickTop="1" thickBot="1" x14ac:dyDescent="0.4">
      <c r="A160" s="43" t="s">
        <v>47</v>
      </c>
      <c r="B160" s="66" t="s">
        <v>46</v>
      </c>
      <c r="C160" s="62" t="s">
        <v>388</v>
      </c>
      <c r="D160" s="64"/>
      <c r="E160" s="47"/>
      <c r="F160" s="145"/>
      <c r="G160" s="47">
        <v>15176</v>
      </c>
      <c r="H160" s="47">
        <v>20760</v>
      </c>
      <c r="I160" s="47"/>
      <c r="J160" s="47"/>
      <c r="K160" s="47"/>
      <c r="L160" s="48">
        <f t="shared" si="2"/>
        <v>35936</v>
      </c>
    </row>
    <row r="161" spans="1:12" ht="19.2" thickTop="1" thickBot="1" x14ac:dyDescent="0.4">
      <c r="A161" s="43" t="s">
        <v>45</v>
      </c>
      <c r="B161" s="66" t="s">
        <v>44</v>
      </c>
      <c r="C161" s="62" t="s">
        <v>378</v>
      </c>
      <c r="D161" s="64"/>
      <c r="E161" s="47"/>
      <c r="F161" s="145"/>
      <c r="G161" s="47">
        <v>5986</v>
      </c>
      <c r="H161" s="47">
        <v>8287</v>
      </c>
      <c r="I161" s="47"/>
      <c r="J161" s="47"/>
      <c r="K161" s="47"/>
      <c r="L161" s="48">
        <f t="shared" si="2"/>
        <v>14273</v>
      </c>
    </row>
    <row r="162" spans="1:12" ht="19.2" thickTop="1" thickBot="1" x14ac:dyDescent="0.4">
      <c r="A162" s="43" t="s">
        <v>43</v>
      </c>
      <c r="B162" s="66" t="s">
        <v>42</v>
      </c>
      <c r="C162" s="62" t="s">
        <v>375</v>
      </c>
      <c r="D162" s="64"/>
      <c r="E162" s="145"/>
      <c r="F162" s="145"/>
      <c r="G162" s="47">
        <v>7192</v>
      </c>
      <c r="H162" s="47">
        <v>9973</v>
      </c>
      <c r="I162" s="47"/>
      <c r="J162" s="47"/>
      <c r="K162" s="47"/>
      <c r="L162" s="48">
        <f t="shared" si="2"/>
        <v>17165</v>
      </c>
    </row>
    <row r="163" spans="1:12" ht="19.2" thickTop="1" thickBot="1" x14ac:dyDescent="0.4">
      <c r="A163" s="173" t="s">
        <v>407</v>
      </c>
      <c r="B163" s="66" t="s">
        <v>464</v>
      </c>
      <c r="C163" s="69" t="s">
        <v>378</v>
      </c>
      <c r="D163" s="64"/>
      <c r="E163" s="47"/>
      <c r="F163" s="145"/>
      <c r="G163" s="47"/>
      <c r="H163" s="47"/>
      <c r="I163" s="47"/>
      <c r="J163" s="47"/>
      <c r="K163" s="47"/>
      <c r="L163" s="48">
        <f t="shared" si="2"/>
        <v>0</v>
      </c>
    </row>
    <row r="164" spans="1:12" ht="19.2" thickTop="1" thickBot="1" x14ac:dyDescent="0.4">
      <c r="A164" s="43" t="s">
        <v>41</v>
      </c>
      <c r="B164" s="66" t="s">
        <v>40</v>
      </c>
      <c r="C164" s="62" t="s">
        <v>378</v>
      </c>
      <c r="D164" s="64"/>
      <c r="E164" s="47"/>
      <c r="F164" s="145"/>
      <c r="G164" s="47">
        <v>2690</v>
      </c>
      <c r="H164" s="47">
        <v>3821</v>
      </c>
      <c r="I164" s="47"/>
      <c r="J164" s="47"/>
      <c r="K164" s="47"/>
      <c r="L164" s="48">
        <f t="shared" si="2"/>
        <v>6511</v>
      </c>
    </row>
    <row r="165" spans="1:12" ht="19.2" thickTop="1" thickBot="1" x14ac:dyDescent="0.4">
      <c r="A165" s="173" t="s">
        <v>401</v>
      </c>
      <c r="B165" s="66" t="s">
        <v>475</v>
      </c>
      <c r="C165" s="69" t="s">
        <v>375</v>
      </c>
      <c r="D165" s="64"/>
      <c r="E165" s="47"/>
      <c r="F165" s="145"/>
      <c r="G165" s="47"/>
      <c r="H165" s="47"/>
      <c r="I165" s="47"/>
      <c r="J165" s="47"/>
      <c r="K165" s="47"/>
      <c r="L165" s="48">
        <f t="shared" si="2"/>
        <v>0</v>
      </c>
    </row>
    <row r="166" spans="1:12" ht="19.2" thickTop="1" thickBot="1" x14ac:dyDescent="0.4">
      <c r="A166" s="43" t="s">
        <v>39</v>
      </c>
      <c r="B166" s="66" t="s">
        <v>476</v>
      </c>
      <c r="C166" s="62" t="s">
        <v>387</v>
      </c>
      <c r="D166" s="64"/>
      <c r="E166" s="47"/>
      <c r="F166" s="145"/>
      <c r="G166" s="47">
        <v>60012</v>
      </c>
      <c r="H166" s="47">
        <v>81721</v>
      </c>
      <c r="I166" s="47"/>
      <c r="J166" s="47"/>
      <c r="K166" s="47"/>
      <c r="L166" s="48">
        <f t="shared" si="2"/>
        <v>141733</v>
      </c>
    </row>
    <row r="167" spans="1:12" ht="19.2" thickTop="1" thickBot="1" x14ac:dyDescent="0.4">
      <c r="A167" s="43" t="s">
        <v>38</v>
      </c>
      <c r="B167" s="66" t="s">
        <v>37</v>
      </c>
      <c r="C167" s="62" t="s">
        <v>387</v>
      </c>
      <c r="D167" s="64"/>
      <c r="E167" s="47"/>
      <c r="F167" s="145"/>
      <c r="G167" s="47">
        <v>17870</v>
      </c>
      <c r="H167" s="47">
        <v>24188</v>
      </c>
      <c r="I167" s="47"/>
      <c r="J167" s="47"/>
      <c r="K167" s="47"/>
      <c r="L167" s="48">
        <f t="shared" si="2"/>
        <v>42058</v>
      </c>
    </row>
    <row r="168" spans="1:12" ht="19.2" thickTop="1" thickBot="1" x14ac:dyDescent="0.4">
      <c r="A168" s="43" t="s">
        <v>36</v>
      </c>
      <c r="B168" s="66" t="s">
        <v>35</v>
      </c>
      <c r="C168" s="62" t="s">
        <v>359</v>
      </c>
      <c r="D168" s="64"/>
      <c r="E168" s="145"/>
      <c r="F168" s="145"/>
      <c r="G168" s="47">
        <v>55887</v>
      </c>
      <c r="H168" s="47">
        <v>75512</v>
      </c>
      <c r="I168" s="47"/>
      <c r="J168" s="47"/>
      <c r="K168" s="47">
        <v>669807</v>
      </c>
      <c r="L168" s="48">
        <f t="shared" si="2"/>
        <v>801206</v>
      </c>
    </row>
    <row r="169" spans="1:12" ht="19.2" thickTop="1" thickBot="1" x14ac:dyDescent="0.4">
      <c r="A169" s="43" t="s">
        <v>34</v>
      </c>
      <c r="B169" s="66" t="s">
        <v>33</v>
      </c>
      <c r="C169" s="62" t="s">
        <v>372</v>
      </c>
      <c r="D169" s="64">
        <v>11241</v>
      </c>
      <c r="E169" s="47"/>
      <c r="F169" s="145">
        <v>56030</v>
      </c>
      <c r="G169" s="47">
        <v>17779</v>
      </c>
      <c r="H169" s="47">
        <v>23907</v>
      </c>
      <c r="I169" s="47">
        <v>40334</v>
      </c>
      <c r="J169" s="47"/>
      <c r="K169" s="47">
        <v>757569</v>
      </c>
      <c r="L169" s="48">
        <f t="shared" si="2"/>
        <v>906860</v>
      </c>
    </row>
    <row r="170" spans="1:12" ht="19.2" thickTop="1" thickBot="1" x14ac:dyDescent="0.4">
      <c r="A170" s="46" t="s">
        <v>32</v>
      </c>
      <c r="B170" s="70" t="s">
        <v>477</v>
      </c>
      <c r="C170" s="57" t="s">
        <v>373</v>
      </c>
      <c r="D170" s="64">
        <v>16200</v>
      </c>
      <c r="E170" s="47"/>
      <c r="F170" s="145">
        <v>61050</v>
      </c>
      <c r="G170" s="47">
        <v>31330</v>
      </c>
      <c r="H170" s="47">
        <v>42504</v>
      </c>
      <c r="I170" s="47">
        <v>15661</v>
      </c>
      <c r="J170" s="47"/>
      <c r="K170" s="47">
        <v>576015</v>
      </c>
      <c r="L170" s="48">
        <f t="shared" si="2"/>
        <v>742760</v>
      </c>
    </row>
    <row r="171" spans="1:12" ht="19.2" thickTop="1" thickBot="1" x14ac:dyDescent="0.4">
      <c r="A171" s="43" t="s">
        <v>31</v>
      </c>
      <c r="B171" s="66" t="s">
        <v>30</v>
      </c>
      <c r="C171" s="62" t="s">
        <v>374</v>
      </c>
      <c r="D171" s="64">
        <v>42979</v>
      </c>
      <c r="E171" s="145"/>
      <c r="F171" s="145">
        <v>203821</v>
      </c>
      <c r="G171" s="47">
        <v>884789</v>
      </c>
      <c r="H171" s="47">
        <v>1198308</v>
      </c>
      <c r="I171" s="47">
        <v>30555</v>
      </c>
      <c r="J171" s="47"/>
      <c r="K171" s="47">
        <v>3521476</v>
      </c>
      <c r="L171" s="48">
        <f t="shared" si="2"/>
        <v>5881928</v>
      </c>
    </row>
    <row r="172" spans="1:12" ht="19.2" thickTop="1" thickBot="1" x14ac:dyDescent="0.4">
      <c r="A172" s="43" t="s">
        <v>29</v>
      </c>
      <c r="B172" s="66" t="s">
        <v>28</v>
      </c>
      <c r="C172" s="62" t="s">
        <v>387</v>
      </c>
      <c r="D172" s="64"/>
      <c r="E172" s="47"/>
      <c r="F172" s="145"/>
      <c r="G172" s="47">
        <v>25104</v>
      </c>
      <c r="H172" s="47">
        <v>34694</v>
      </c>
      <c r="I172" s="47"/>
      <c r="J172" s="47"/>
      <c r="K172" s="47"/>
      <c r="L172" s="48">
        <f t="shared" si="2"/>
        <v>59798</v>
      </c>
    </row>
    <row r="173" spans="1:12" ht="19.2" thickTop="1" thickBot="1" x14ac:dyDescent="0.4">
      <c r="A173" s="43" t="s">
        <v>27</v>
      </c>
      <c r="B173" s="66" t="s">
        <v>26</v>
      </c>
      <c r="C173" s="62" t="s">
        <v>359</v>
      </c>
      <c r="D173" s="64">
        <v>12894</v>
      </c>
      <c r="E173" s="47"/>
      <c r="F173" s="145">
        <v>44014</v>
      </c>
      <c r="G173" s="47">
        <v>91902</v>
      </c>
      <c r="H173" s="47">
        <v>124730</v>
      </c>
      <c r="I173" s="47">
        <v>25288</v>
      </c>
      <c r="J173" s="47"/>
      <c r="K173" s="47"/>
      <c r="L173" s="48">
        <f t="shared" si="2"/>
        <v>298828</v>
      </c>
    </row>
    <row r="174" spans="1:12" ht="19.2" thickTop="1" thickBot="1" x14ac:dyDescent="0.4">
      <c r="A174" s="43" t="s">
        <v>25</v>
      </c>
      <c r="B174" s="66" t="s">
        <v>24</v>
      </c>
      <c r="C174" s="62" t="s">
        <v>387</v>
      </c>
      <c r="D174" s="64"/>
      <c r="E174" s="47"/>
      <c r="F174" s="145"/>
      <c r="G174" s="47">
        <v>15458</v>
      </c>
      <c r="H174" s="47">
        <v>20816</v>
      </c>
      <c r="I174" s="47"/>
      <c r="J174" s="47"/>
      <c r="K174" s="47"/>
      <c r="L174" s="48">
        <f t="shared" si="2"/>
        <v>36274</v>
      </c>
    </row>
    <row r="175" spans="1:12" ht="19.2" thickTop="1" thickBot="1" x14ac:dyDescent="0.4">
      <c r="A175" s="43" t="s">
        <v>23</v>
      </c>
      <c r="B175" s="66" t="s">
        <v>22</v>
      </c>
      <c r="C175" s="62" t="s">
        <v>387</v>
      </c>
      <c r="D175" s="64"/>
      <c r="E175" s="47"/>
      <c r="F175" s="145"/>
      <c r="G175" s="47">
        <v>742</v>
      </c>
      <c r="H175" s="47">
        <v>1068</v>
      </c>
      <c r="I175" s="47"/>
      <c r="J175" s="47"/>
      <c r="K175" s="47"/>
      <c r="L175" s="48">
        <f t="shared" si="2"/>
        <v>1810</v>
      </c>
    </row>
    <row r="176" spans="1:12" ht="19.2" thickTop="1" thickBot="1" x14ac:dyDescent="0.4">
      <c r="A176" s="173" t="s">
        <v>427</v>
      </c>
      <c r="B176" s="66" t="s">
        <v>465</v>
      </c>
      <c r="C176" s="69" t="s">
        <v>387</v>
      </c>
      <c r="D176" s="64"/>
      <c r="E176" s="47"/>
      <c r="F176" s="145"/>
      <c r="G176" s="47"/>
      <c r="H176" s="47"/>
      <c r="I176" s="47"/>
      <c r="J176" s="47"/>
      <c r="K176" s="47"/>
      <c r="L176" s="48">
        <f t="shared" si="2"/>
        <v>0</v>
      </c>
    </row>
    <row r="177" spans="1:12" ht="19.2" thickTop="1" thickBot="1" x14ac:dyDescent="0.4">
      <c r="A177" s="173" t="s">
        <v>428</v>
      </c>
      <c r="B177" s="66" t="s">
        <v>466</v>
      </c>
      <c r="C177" s="69" t="s">
        <v>387</v>
      </c>
      <c r="D177" s="64"/>
      <c r="E177" s="47"/>
      <c r="F177" s="145"/>
      <c r="G177" s="47"/>
      <c r="H177" s="47"/>
      <c r="I177" s="47"/>
      <c r="J177" s="47"/>
      <c r="K177" s="47"/>
      <c r="L177" s="48">
        <f t="shared" si="2"/>
        <v>0</v>
      </c>
    </row>
    <row r="178" spans="1:12" ht="19.2" thickTop="1" thickBot="1" x14ac:dyDescent="0.4">
      <c r="A178" s="43" t="s">
        <v>21</v>
      </c>
      <c r="B178" s="66" t="s">
        <v>20</v>
      </c>
      <c r="C178" s="62" t="s">
        <v>378</v>
      </c>
      <c r="D178" s="64"/>
      <c r="E178" s="47"/>
      <c r="F178" s="145"/>
      <c r="G178" s="47">
        <v>45947</v>
      </c>
      <c r="H178" s="47">
        <v>62759</v>
      </c>
      <c r="I178" s="47"/>
      <c r="J178" s="47"/>
      <c r="K178" s="47"/>
      <c r="L178" s="48">
        <f t="shared" si="2"/>
        <v>108706</v>
      </c>
    </row>
    <row r="179" spans="1:12" ht="19.2" thickTop="1" thickBot="1" x14ac:dyDescent="0.4">
      <c r="A179" s="43" t="s">
        <v>19</v>
      </c>
      <c r="B179" s="66" t="s">
        <v>18</v>
      </c>
      <c r="C179" s="62" t="s">
        <v>378</v>
      </c>
      <c r="D179" s="64"/>
      <c r="E179" s="47"/>
      <c r="F179" s="145"/>
      <c r="G179" s="47">
        <v>16569</v>
      </c>
      <c r="H179" s="47">
        <v>22614</v>
      </c>
      <c r="I179" s="47"/>
      <c r="J179" s="47"/>
      <c r="K179" s="47"/>
      <c r="L179" s="48">
        <f t="shared" si="2"/>
        <v>39183</v>
      </c>
    </row>
    <row r="180" spans="1:12" ht="19.2" thickTop="1" thickBot="1" x14ac:dyDescent="0.4">
      <c r="A180" s="43" t="s">
        <v>17</v>
      </c>
      <c r="B180" s="66" t="s">
        <v>16</v>
      </c>
      <c r="C180" s="62" t="s">
        <v>375</v>
      </c>
      <c r="D180" s="64"/>
      <c r="E180" s="47"/>
      <c r="F180" s="145"/>
      <c r="G180" s="47">
        <v>3482</v>
      </c>
      <c r="H180" s="47">
        <v>4635</v>
      </c>
      <c r="I180" s="47"/>
      <c r="J180" s="47"/>
      <c r="K180" s="47"/>
      <c r="L180" s="48">
        <f t="shared" si="2"/>
        <v>8117</v>
      </c>
    </row>
    <row r="181" spans="1:12" ht="19.2" thickTop="1" thickBot="1" x14ac:dyDescent="0.4">
      <c r="A181" s="43" t="s">
        <v>15</v>
      </c>
      <c r="B181" s="66" t="s">
        <v>14</v>
      </c>
      <c r="C181" s="62" t="s">
        <v>375</v>
      </c>
      <c r="D181" s="64"/>
      <c r="E181" s="47"/>
      <c r="F181" s="145"/>
      <c r="G181" s="47">
        <v>929</v>
      </c>
      <c r="H181" s="47">
        <v>1236</v>
      </c>
      <c r="I181" s="47"/>
      <c r="J181" s="47"/>
      <c r="K181" s="47"/>
      <c r="L181" s="48">
        <f t="shared" si="2"/>
        <v>2165</v>
      </c>
    </row>
    <row r="182" spans="1:12" ht="19.2" thickTop="1" thickBot="1" x14ac:dyDescent="0.4">
      <c r="A182" s="44" t="s">
        <v>13</v>
      </c>
      <c r="B182" s="66" t="s">
        <v>12</v>
      </c>
      <c r="C182" s="62" t="s">
        <v>431</v>
      </c>
      <c r="D182" s="64"/>
      <c r="E182" s="47"/>
      <c r="F182" s="145">
        <v>152540</v>
      </c>
      <c r="G182" s="47">
        <v>599604</v>
      </c>
      <c r="H182" s="47">
        <v>821310</v>
      </c>
      <c r="I182" s="47">
        <v>36654</v>
      </c>
      <c r="J182" s="47"/>
      <c r="K182" s="47">
        <v>1292640</v>
      </c>
      <c r="L182" s="48">
        <f t="shared" si="2"/>
        <v>2902748</v>
      </c>
    </row>
    <row r="183" spans="1:12" ht="18.75" customHeight="1" thickTop="1" thickBot="1" x14ac:dyDescent="0.4">
      <c r="A183" s="173" t="s">
        <v>402</v>
      </c>
      <c r="B183" s="66" t="s">
        <v>390</v>
      </c>
      <c r="C183" s="69" t="s">
        <v>375</v>
      </c>
      <c r="D183" s="64">
        <v>14547</v>
      </c>
      <c r="E183" s="47"/>
      <c r="F183" s="145">
        <v>156505</v>
      </c>
      <c r="G183" s="47"/>
      <c r="H183" s="47"/>
      <c r="I183" s="47">
        <v>19625</v>
      </c>
      <c r="J183" s="47">
        <v>57988</v>
      </c>
      <c r="K183" s="47">
        <v>1518072</v>
      </c>
      <c r="L183" s="48">
        <f t="shared" si="2"/>
        <v>1766737</v>
      </c>
    </row>
    <row r="184" spans="1:12" ht="19.2" thickTop="1" thickBot="1" x14ac:dyDescent="0.4">
      <c r="A184" s="173" t="s">
        <v>404</v>
      </c>
      <c r="B184" s="66" t="s">
        <v>391</v>
      </c>
      <c r="C184" s="69" t="s">
        <v>377</v>
      </c>
      <c r="D184" s="64">
        <v>44632</v>
      </c>
      <c r="E184" s="47"/>
      <c r="F184" s="145">
        <v>38136</v>
      </c>
      <c r="G184" s="47"/>
      <c r="H184" s="47"/>
      <c r="I184" s="47">
        <v>25629</v>
      </c>
      <c r="J184" s="47"/>
      <c r="K184" s="47">
        <v>651575</v>
      </c>
      <c r="L184" s="48">
        <f t="shared" si="2"/>
        <v>759972</v>
      </c>
    </row>
    <row r="185" spans="1:12" ht="19.2" thickTop="1" thickBot="1" x14ac:dyDescent="0.4">
      <c r="A185" s="173" t="s">
        <v>429</v>
      </c>
      <c r="B185" s="66" t="s">
        <v>393</v>
      </c>
      <c r="C185" s="69" t="s">
        <v>387</v>
      </c>
      <c r="D185" s="64">
        <v>5290</v>
      </c>
      <c r="E185" s="145"/>
      <c r="F185" s="145">
        <v>142399</v>
      </c>
      <c r="G185" s="47"/>
      <c r="H185" s="47"/>
      <c r="I185" s="47">
        <v>31536</v>
      </c>
      <c r="J185" s="47">
        <v>69992</v>
      </c>
      <c r="K185" s="47">
        <v>1329293</v>
      </c>
      <c r="L185" s="48">
        <f t="shared" si="2"/>
        <v>1578510</v>
      </c>
    </row>
    <row r="186" spans="1:12" ht="19.2" thickTop="1" thickBot="1" x14ac:dyDescent="0.4">
      <c r="A186" s="45" t="s">
        <v>11</v>
      </c>
      <c r="B186" s="60" t="s">
        <v>10</v>
      </c>
      <c r="C186" s="62" t="s">
        <v>378</v>
      </c>
      <c r="D186" s="64">
        <v>6943</v>
      </c>
      <c r="E186" s="145"/>
      <c r="F186" s="145">
        <v>91870</v>
      </c>
      <c r="G186" s="47"/>
      <c r="H186" s="47"/>
      <c r="I186" s="47">
        <v>20171</v>
      </c>
      <c r="J186" s="47">
        <v>58014</v>
      </c>
      <c r="K186" s="47">
        <v>931676</v>
      </c>
      <c r="L186" s="48">
        <f t="shared" si="2"/>
        <v>1108674</v>
      </c>
    </row>
    <row r="187" spans="1:12" ht="19.2" thickTop="1" thickBot="1" x14ac:dyDescent="0.4">
      <c r="A187" s="45">
        <v>9045</v>
      </c>
      <c r="B187" s="60" t="s">
        <v>9</v>
      </c>
      <c r="C187" s="62" t="s">
        <v>380</v>
      </c>
      <c r="D187" s="64">
        <v>7273</v>
      </c>
      <c r="E187" s="145"/>
      <c r="F187" s="145">
        <v>88659</v>
      </c>
      <c r="G187" s="47"/>
      <c r="H187" s="47"/>
      <c r="I187" s="47">
        <v>3716</v>
      </c>
      <c r="J187" s="47">
        <v>78577</v>
      </c>
      <c r="K187" s="47">
        <v>898830</v>
      </c>
      <c r="L187" s="48">
        <f t="shared" si="2"/>
        <v>1077055</v>
      </c>
    </row>
    <row r="188" spans="1:12" ht="19.2" thickTop="1" thickBot="1" x14ac:dyDescent="0.4">
      <c r="A188" s="173" t="s">
        <v>412</v>
      </c>
      <c r="B188" s="66" t="s">
        <v>392</v>
      </c>
      <c r="C188" s="69" t="s">
        <v>381</v>
      </c>
      <c r="D188" s="64">
        <v>32069</v>
      </c>
      <c r="E188" s="145"/>
      <c r="F188" s="145">
        <v>132063</v>
      </c>
      <c r="G188" s="47"/>
      <c r="H188" s="47"/>
      <c r="I188" s="47">
        <v>20226</v>
      </c>
      <c r="J188" s="47">
        <v>52807</v>
      </c>
      <c r="K188" s="47">
        <v>1429822</v>
      </c>
      <c r="L188" s="48">
        <f t="shared" si="2"/>
        <v>1666987</v>
      </c>
    </row>
    <row r="189" spans="1:12" ht="19.2" thickTop="1" thickBot="1" x14ac:dyDescent="0.4">
      <c r="A189" s="45" t="s">
        <v>8</v>
      </c>
      <c r="B189" s="60" t="s">
        <v>7</v>
      </c>
      <c r="C189" s="62" t="s">
        <v>382</v>
      </c>
      <c r="D189" s="64">
        <v>16531</v>
      </c>
      <c r="E189" s="47"/>
      <c r="F189" s="145">
        <v>134886</v>
      </c>
      <c r="G189" s="47"/>
      <c r="H189" s="47"/>
      <c r="I189" s="47">
        <v>19435</v>
      </c>
      <c r="J189" s="47">
        <v>50003</v>
      </c>
      <c r="K189" s="47">
        <v>1144449</v>
      </c>
      <c r="L189" s="48">
        <f t="shared" si="2"/>
        <v>1365304</v>
      </c>
    </row>
    <row r="190" spans="1:12" ht="19.2" thickTop="1" thickBot="1" x14ac:dyDescent="0.4">
      <c r="A190" s="45" t="s">
        <v>6</v>
      </c>
      <c r="B190" s="60" t="s">
        <v>5</v>
      </c>
      <c r="C190" s="62" t="s">
        <v>384</v>
      </c>
      <c r="D190" s="64">
        <v>9588</v>
      </c>
      <c r="E190" s="145"/>
      <c r="F190" s="145">
        <v>91330</v>
      </c>
      <c r="G190" s="47"/>
      <c r="H190" s="47"/>
      <c r="I190" s="47">
        <v>2965</v>
      </c>
      <c r="J190" s="47">
        <v>22311</v>
      </c>
      <c r="K190" s="47">
        <v>777390</v>
      </c>
      <c r="L190" s="48">
        <f t="shared" si="2"/>
        <v>903584</v>
      </c>
    </row>
    <row r="191" spans="1:12" ht="19.2" thickTop="1" thickBot="1" x14ac:dyDescent="0.4">
      <c r="A191" s="45" t="s">
        <v>4</v>
      </c>
      <c r="B191" s="60" t="s">
        <v>3</v>
      </c>
      <c r="C191" s="62" t="s">
        <v>385</v>
      </c>
      <c r="D191" s="64">
        <v>8265</v>
      </c>
      <c r="E191" s="145"/>
      <c r="F191" s="145">
        <v>81499</v>
      </c>
      <c r="G191" s="47"/>
      <c r="H191" s="47"/>
      <c r="I191" s="47">
        <v>16138</v>
      </c>
      <c r="J191" s="47"/>
      <c r="K191" s="47">
        <v>470814</v>
      </c>
      <c r="L191" s="48">
        <f t="shared" si="2"/>
        <v>576716</v>
      </c>
    </row>
    <row r="192" spans="1:12" ht="19.2" thickTop="1" thickBot="1" x14ac:dyDescent="0.4">
      <c r="A192" s="173" t="s">
        <v>413</v>
      </c>
      <c r="B192" s="66" t="s">
        <v>469</v>
      </c>
      <c r="C192" s="69" t="s">
        <v>485</v>
      </c>
      <c r="D192" s="64"/>
      <c r="E192" s="47"/>
      <c r="F192" s="145"/>
      <c r="G192" s="47"/>
      <c r="H192" s="47"/>
      <c r="I192" s="47"/>
      <c r="J192" s="47"/>
      <c r="K192" s="47"/>
      <c r="L192" s="48">
        <f t="shared" si="2"/>
        <v>0</v>
      </c>
    </row>
    <row r="193" spans="1:14" ht="19.2" thickTop="1" thickBot="1" x14ac:dyDescent="0.4">
      <c r="A193" s="44" t="s">
        <v>408</v>
      </c>
      <c r="B193" s="66" t="s">
        <v>468</v>
      </c>
      <c r="C193" s="69" t="s">
        <v>379</v>
      </c>
      <c r="D193" s="64">
        <v>14547</v>
      </c>
      <c r="E193" s="145"/>
      <c r="F193" s="145">
        <v>87966</v>
      </c>
      <c r="G193" s="47"/>
      <c r="H193" s="47"/>
      <c r="I193" s="47">
        <v>25649</v>
      </c>
      <c r="J193" s="47"/>
      <c r="K193" s="47">
        <v>933241</v>
      </c>
      <c r="L193" s="48">
        <f t="shared" si="2"/>
        <v>1061403</v>
      </c>
    </row>
    <row r="194" spans="1:14" ht="19.2" thickTop="1" thickBot="1" x14ac:dyDescent="0.4">
      <c r="A194" s="45" t="s">
        <v>430</v>
      </c>
      <c r="B194" s="60" t="s">
        <v>394</v>
      </c>
      <c r="C194" s="69" t="s">
        <v>389</v>
      </c>
      <c r="D194" s="64">
        <v>2314</v>
      </c>
      <c r="E194" s="145"/>
      <c r="F194" s="145">
        <v>35237</v>
      </c>
      <c r="G194" s="47"/>
      <c r="H194" s="47"/>
      <c r="I194" s="47"/>
      <c r="J194" s="47">
        <v>69854</v>
      </c>
      <c r="K194" s="47">
        <v>206732</v>
      </c>
      <c r="L194" s="48">
        <f t="shared" si="2"/>
        <v>314137</v>
      </c>
    </row>
    <row r="195" spans="1:14" ht="19.2" thickTop="1" thickBot="1" x14ac:dyDescent="0.4">
      <c r="A195" s="45" t="s">
        <v>403</v>
      </c>
      <c r="B195" s="60" t="s">
        <v>467</v>
      </c>
      <c r="C195" s="69" t="s">
        <v>376</v>
      </c>
      <c r="D195" s="64">
        <v>3306</v>
      </c>
      <c r="E195" s="47"/>
      <c r="F195" s="145">
        <v>46033</v>
      </c>
      <c r="G195" s="47"/>
      <c r="H195" s="47"/>
      <c r="I195" s="47"/>
      <c r="J195" s="47">
        <v>94416</v>
      </c>
      <c r="K195" s="47">
        <v>416546</v>
      </c>
      <c r="L195" s="48">
        <f t="shared" si="2"/>
        <v>560301</v>
      </c>
    </row>
    <row r="196" spans="1:14" ht="19.2" thickTop="1" thickBot="1" x14ac:dyDescent="0.4">
      <c r="A196" s="45">
        <v>9145</v>
      </c>
      <c r="B196" s="60" t="s">
        <v>483</v>
      </c>
      <c r="C196" s="69" t="s">
        <v>386</v>
      </c>
      <c r="D196" s="64">
        <v>1653</v>
      </c>
      <c r="E196" s="145"/>
      <c r="F196" s="145">
        <v>49639</v>
      </c>
      <c r="G196" s="47"/>
      <c r="H196" s="47"/>
      <c r="I196" s="47">
        <v>21584</v>
      </c>
      <c r="J196" s="47"/>
      <c r="K196" s="47">
        <v>269023</v>
      </c>
      <c r="L196" s="48">
        <f t="shared" ref="L196:L259" si="3">SUM(D196:K196)</f>
        <v>341899</v>
      </c>
    </row>
    <row r="197" spans="1:14" ht="19.2" thickTop="1" thickBot="1" x14ac:dyDescent="0.4">
      <c r="A197" s="45">
        <v>9150</v>
      </c>
      <c r="B197" s="61" t="s">
        <v>2</v>
      </c>
      <c r="C197" s="62" t="s">
        <v>383</v>
      </c>
      <c r="D197" s="64">
        <v>15208</v>
      </c>
      <c r="E197" s="145"/>
      <c r="F197" s="145">
        <v>71312</v>
      </c>
      <c r="G197" s="47"/>
      <c r="H197" s="47"/>
      <c r="I197" s="47">
        <v>29098</v>
      </c>
      <c r="J197" s="47">
        <v>42705</v>
      </c>
      <c r="K197" s="47">
        <v>711516</v>
      </c>
      <c r="L197" s="48">
        <f t="shared" si="3"/>
        <v>869839</v>
      </c>
    </row>
    <row r="198" spans="1:14" ht="19.2" thickTop="1" thickBot="1" x14ac:dyDescent="0.4">
      <c r="A198" s="45" t="s">
        <v>482</v>
      </c>
      <c r="B198" s="61" t="s">
        <v>1</v>
      </c>
      <c r="C198" s="69" t="s">
        <v>388</v>
      </c>
      <c r="D198" s="64">
        <v>8926</v>
      </c>
      <c r="E198" s="145"/>
      <c r="F198" s="145">
        <v>71340</v>
      </c>
      <c r="G198" s="47"/>
      <c r="H198" s="47"/>
      <c r="I198" s="47">
        <v>3377</v>
      </c>
      <c r="J198" s="47"/>
      <c r="K198" s="47">
        <v>575319</v>
      </c>
      <c r="L198" s="48">
        <f t="shared" si="3"/>
        <v>658962</v>
      </c>
    </row>
    <row r="199" spans="1:14" ht="19.2" thickTop="1" thickBot="1" x14ac:dyDescent="0.4">
      <c r="A199" s="45">
        <v>9175</v>
      </c>
      <c r="B199" s="61" t="s">
        <v>436</v>
      </c>
      <c r="C199" s="58" t="s">
        <v>437</v>
      </c>
      <c r="D199" s="64"/>
      <c r="E199" s="47"/>
      <c r="F199" s="145">
        <v>108336</v>
      </c>
      <c r="G199" s="47"/>
      <c r="H199" s="47"/>
      <c r="I199" s="47">
        <v>35338</v>
      </c>
      <c r="J199" s="47"/>
      <c r="K199" s="47">
        <v>1629804</v>
      </c>
      <c r="L199" s="48">
        <f t="shared" si="3"/>
        <v>1773478</v>
      </c>
    </row>
    <row r="200" spans="1:14" ht="19.2" thickTop="1" thickBot="1" x14ac:dyDescent="0.4">
      <c r="A200" s="45" t="s">
        <v>484</v>
      </c>
      <c r="B200" s="61" t="s">
        <v>481</v>
      </c>
      <c r="C200" s="69" t="s">
        <v>435</v>
      </c>
      <c r="D200" s="64"/>
      <c r="E200" s="47"/>
      <c r="F200" s="145"/>
      <c r="G200" s="47"/>
      <c r="H200" s="47"/>
      <c r="I200" s="47"/>
      <c r="J200" s="47"/>
      <c r="K200" s="47"/>
      <c r="L200" s="48">
        <f t="shared" si="3"/>
        <v>0</v>
      </c>
    </row>
    <row r="201" spans="1:14" ht="19.2" thickTop="1" thickBot="1" x14ac:dyDescent="0.4">
      <c r="A201" s="45" t="s">
        <v>489</v>
      </c>
      <c r="B201" s="61" t="s">
        <v>478</v>
      </c>
      <c r="C201" s="62" t="s">
        <v>432</v>
      </c>
      <c r="D201" s="64"/>
      <c r="E201" s="47"/>
      <c r="F201" s="145"/>
      <c r="G201" s="47"/>
      <c r="H201" s="47"/>
      <c r="I201" s="47"/>
      <c r="J201" s="47"/>
      <c r="K201" s="47"/>
      <c r="L201" s="48">
        <f t="shared" si="3"/>
        <v>0</v>
      </c>
    </row>
    <row r="202" spans="1:14" ht="19.2" thickTop="1" thickBot="1" x14ac:dyDescent="0.4">
      <c r="A202" s="45"/>
      <c r="B202" s="61" t="s">
        <v>479</v>
      </c>
      <c r="C202" s="69" t="s">
        <v>433</v>
      </c>
      <c r="D202" s="64"/>
      <c r="E202" s="47"/>
      <c r="F202" s="145"/>
      <c r="G202" s="47"/>
      <c r="H202" s="47"/>
      <c r="I202" s="47"/>
      <c r="J202" s="47"/>
      <c r="K202" s="47"/>
      <c r="L202" s="48">
        <f t="shared" si="3"/>
        <v>0</v>
      </c>
    </row>
    <row r="203" spans="1:14" ht="19.2" thickTop="1" thickBot="1" x14ac:dyDescent="0.4">
      <c r="A203" s="45"/>
      <c r="B203" s="61" t="s">
        <v>480</v>
      </c>
      <c r="C203" s="69" t="s">
        <v>434</v>
      </c>
      <c r="D203" s="64"/>
      <c r="E203" s="47"/>
      <c r="F203" s="145"/>
      <c r="G203" s="47"/>
      <c r="H203" s="47"/>
      <c r="I203" s="47"/>
      <c r="J203" s="47"/>
      <c r="K203" s="47"/>
      <c r="L203" s="48">
        <f t="shared" si="3"/>
        <v>0</v>
      </c>
    </row>
    <row r="204" spans="1:14" ht="19.2" thickTop="1" thickBot="1" x14ac:dyDescent="0.4">
      <c r="A204" s="41"/>
      <c r="B204" s="56"/>
      <c r="C204" s="67"/>
      <c r="D204" s="63"/>
      <c r="E204" s="63"/>
      <c r="F204" s="116"/>
      <c r="G204" s="63"/>
      <c r="H204" s="63"/>
      <c r="I204" s="63"/>
      <c r="J204" s="63"/>
      <c r="K204" s="116"/>
      <c r="L204" s="118">
        <f t="shared" si="3"/>
        <v>0</v>
      </c>
      <c r="M204" s="41"/>
      <c r="N204" s="41"/>
    </row>
    <row r="205" spans="1:14" ht="19.2" thickTop="1" thickBot="1" x14ac:dyDescent="0.4">
      <c r="A205" s="120" t="s">
        <v>0</v>
      </c>
      <c r="B205" s="59"/>
      <c r="C205" s="68"/>
      <c r="D205" s="68">
        <f>SUM(D4:D204)</f>
        <v>2636946</v>
      </c>
      <c r="E205" s="3">
        <f>SUM(E4:E204)</f>
        <v>99196</v>
      </c>
      <c r="F205" s="140">
        <f>SUM(F4:F203)</f>
        <v>9246903</v>
      </c>
      <c r="G205" s="3">
        <f>SUM(G4:G203)</f>
        <v>19903952</v>
      </c>
      <c r="H205" s="3">
        <f>SUM(H4:H203)</f>
        <v>27000000</v>
      </c>
      <c r="I205" s="3">
        <f>SUM(I4:I204)</f>
        <v>1773173</v>
      </c>
      <c r="J205" s="3">
        <f>SUM(J4:J204)</f>
        <v>660000</v>
      </c>
      <c r="K205" s="3">
        <f>SUM(K4:K204)</f>
        <v>145782286</v>
      </c>
      <c r="L205" s="119">
        <f t="shared" si="3"/>
        <v>207102456</v>
      </c>
    </row>
    <row r="206" spans="1:14" ht="18.600000000000001" thickTop="1" x14ac:dyDescent="0.35">
      <c r="D206" s="2"/>
      <c r="E206" s="2"/>
      <c r="F206" s="117"/>
      <c r="G206" s="2"/>
      <c r="H206" s="2"/>
      <c r="L206" s="1"/>
    </row>
    <row r="207" spans="1:14" x14ac:dyDescent="0.3">
      <c r="A207"/>
      <c r="D207" s="2"/>
      <c r="E207" s="2"/>
      <c r="F207" s="139"/>
      <c r="G207" s="2"/>
      <c r="H207" s="2"/>
      <c r="L207" s="1"/>
    </row>
    <row r="208" spans="1:14" x14ac:dyDescent="0.3">
      <c r="A208"/>
      <c r="D208" s="2"/>
      <c r="E208" s="2"/>
      <c r="F208" s="139"/>
      <c r="G208" s="2"/>
      <c r="H208" s="2"/>
      <c r="L208" s="1"/>
    </row>
    <row r="209" spans="1:12" x14ac:dyDescent="0.3">
      <c r="A209"/>
      <c r="D209" s="2"/>
      <c r="E209" s="2"/>
      <c r="F209" s="139"/>
      <c r="G209" s="2"/>
      <c r="H209" s="2"/>
      <c r="L209" s="1"/>
    </row>
    <row r="210" spans="1:12" x14ac:dyDescent="0.3">
      <c r="A210"/>
      <c r="D210" s="2"/>
      <c r="E210" s="2"/>
      <c r="F210" s="139"/>
      <c r="G210" s="2"/>
      <c r="H210" s="2"/>
      <c r="L210" s="1"/>
    </row>
    <row r="211" spans="1:12" x14ac:dyDescent="0.3">
      <c r="A211"/>
      <c r="D211" s="2"/>
      <c r="E211" s="2"/>
      <c r="F211" s="139"/>
      <c r="G211" s="2"/>
      <c r="H211" s="2"/>
      <c r="L211" s="1"/>
    </row>
    <row r="212" spans="1:12" x14ac:dyDescent="0.3">
      <c r="D212" s="2"/>
      <c r="E212" s="2"/>
      <c r="F212" s="139"/>
      <c r="G212" s="2"/>
      <c r="H212" s="2"/>
      <c r="L212" s="1"/>
    </row>
    <row r="213" spans="1:12" x14ac:dyDescent="0.3">
      <c r="D213" s="2"/>
      <c r="E213" s="2"/>
      <c r="F213" s="139"/>
      <c r="G213" s="2"/>
      <c r="H213" s="2"/>
      <c r="L213" s="1"/>
    </row>
    <row r="214" spans="1:12" x14ac:dyDescent="0.3">
      <c r="D214" s="2"/>
      <c r="E214" s="2"/>
      <c r="F214" s="139"/>
      <c r="G214" s="2"/>
      <c r="H214" s="2"/>
      <c r="L214" s="1"/>
    </row>
    <row r="215" spans="1:12" x14ac:dyDescent="0.3">
      <c r="D215" s="2"/>
      <c r="E215" s="2"/>
      <c r="F215" s="139"/>
      <c r="G215" s="2"/>
      <c r="H215" s="2"/>
      <c r="L215" s="1"/>
    </row>
    <row r="216" spans="1:12" x14ac:dyDescent="0.3">
      <c r="D216" s="2"/>
      <c r="E216" s="2"/>
      <c r="F216" s="139"/>
      <c r="G216" s="2"/>
      <c r="H216" s="2"/>
      <c r="L216" s="1"/>
    </row>
    <row r="217" spans="1:12" x14ac:dyDescent="0.3">
      <c r="D217" s="2"/>
      <c r="E217" s="2"/>
      <c r="F217" s="139"/>
      <c r="G217" s="2"/>
      <c r="H217" s="2"/>
      <c r="L217" s="1"/>
    </row>
    <row r="218" spans="1:12" x14ac:dyDescent="0.3">
      <c r="D218" s="2"/>
      <c r="E218" s="2"/>
      <c r="F218" s="139"/>
      <c r="G218" s="2"/>
      <c r="H218" s="2"/>
      <c r="L218" s="1"/>
    </row>
    <row r="219" spans="1:12" x14ac:dyDescent="0.3">
      <c r="D219" s="2"/>
      <c r="E219" s="2"/>
      <c r="F219" s="139"/>
      <c r="G219" s="2"/>
      <c r="H219" s="2"/>
      <c r="L219" s="1"/>
    </row>
    <row r="220" spans="1:12" x14ac:dyDescent="0.3">
      <c r="D220" s="2"/>
      <c r="E220" s="2"/>
      <c r="F220" s="139"/>
      <c r="G220" s="2"/>
      <c r="H220" s="2"/>
      <c r="L220" s="1"/>
    </row>
    <row r="221" spans="1:12" x14ac:dyDescent="0.3">
      <c r="D221" s="2"/>
      <c r="E221" s="2"/>
      <c r="F221" s="139"/>
      <c r="G221" s="2"/>
      <c r="H221" s="2"/>
      <c r="L221" s="1"/>
    </row>
    <row r="222" spans="1:12" x14ac:dyDescent="0.3">
      <c r="D222" s="2"/>
      <c r="E222" s="2"/>
      <c r="F222" s="139"/>
      <c r="G222" s="2"/>
      <c r="H222" s="2"/>
      <c r="L222" s="1"/>
    </row>
    <row r="223" spans="1:12" x14ac:dyDescent="0.3">
      <c r="D223" s="2"/>
      <c r="E223" s="2"/>
      <c r="F223" s="139"/>
      <c r="G223" s="2"/>
      <c r="H223" s="2"/>
      <c r="L223" s="1"/>
    </row>
  </sheetData>
  <sheetProtection password="EF32" sheet="1" objects="1" scenarios="1"/>
  <autoFilter ref="A3:L203">
    <sortState ref="A4:O223">
      <sortCondition ref="A3:A223"/>
    </sortState>
  </autoFilter>
  <mergeCells count="1">
    <mergeCell ref="A1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F74"/>
  <sheetViews>
    <sheetView zoomScaleNormal="100" workbookViewId="0">
      <pane ySplit="10" topLeftCell="A47" activePane="bottomLeft" state="frozen"/>
      <selection pane="bottomLeft" activeCell="C2" sqref="C2"/>
    </sheetView>
  </sheetViews>
  <sheetFormatPr defaultColWidth="9.109375" defaultRowHeight="14.4" x14ac:dyDescent="0.3"/>
  <cols>
    <col min="1" max="1" width="11.6640625" style="7" customWidth="1"/>
    <col min="2" max="2" width="39.6640625" style="6" customWidth="1"/>
    <col min="3" max="3" width="21.88671875" style="6" customWidth="1"/>
    <col min="4" max="4" width="21.109375" style="6" customWidth="1"/>
    <col min="5" max="5" width="20.5546875" style="6" customWidth="1"/>
    <col min="6" max="6" width="15.6640625" style="6" customWidth="1"/>
    <col min="7" max="16384" width="9.109375" style="6"/>
  </cols>
  <sheetData>
    <row r="1" spans="1:6" s="32" customFormat="1" ht="18" customHeight="1" x14ac:dyDescent="0.35">
      <c r="A1" s="40" t="s">
        <v>327</v>
      </c>
      <c r="B1" s="35"/>
      <c r="C1" s="40" t="s">
        <v>503</v>
      </c>
      <c r="D1" s="39"/>
      <c r="E1" s="39"/>
      <c r="F1" s="39"/>
    </row>
    <row r="2" spans="1:6" s="32" customFormat="1" ht="18" customHeight="1" x14ac:dyDescent="0.35">
      <c r="A2" s="36"/>
      <c r="B2" s="35"/>
      <c r="C2" s="38"/>
      <c r="D2" s="34"/>
      <c r="E2" s="34"/>
      <c r="F2" s="39"/>
    </row>
    <row r="3" spans="1:6" s="32" customFormat="1" ht="18" customHeight="1" x14ac:dyDescent="0.35">
      <c r="A3" s="36" t="s">
        <v>326</v>
      </c>
      <c r="B3" s="35"/>
      <c r="C3" s="36">
        <v>3130</v>
      </c>
      <c r="D3" s="34"/>
      <c r="E3" s="34"/>
      <c r="F3" s="39"/>
    </row>
    <row r="4" spans="1:6" s="32" customFormat="1" ht="18" customHeight="1" x14ac:dyDescent="0.35">
      <c r="A4" s="36" t="s">
        <v>325</v>
      </c>
      <c r="B4" s="35"/>
      <c r="C4" s="36" t="s">
        <v>324</v>
      </c>
      <c r="D4" s="34"/>
      <c r="E4" s="34"/>
      <c r="F4" s="39"/>
    </row>
    <row r="5" spans="1:6" s="32" customFormat="1" ht="18" customHeight="1" x14ac:dyDescent="0.35">
      <c r="A5" s="36" t="s">
        <v>323</v>
      </c>
      <c r="B5" s="35"/>
      <c r="C5" s="34" t="s">
        <v>322</v>
      </c>
      <c r="D5" s="34"/>
      <c r="E5" s="33"/>
      <c r="F5" s="39"/>
    </row>
    <row r="6" spans="1:6" s="32" customFormat="1" ht="18" customHeight="1" x14ac:dyDescent="0.35">
      <c r="A6" s="36" t="s">
        <v>321</v>
      </c>
      <c r="B6" s="35"/>
      <c r="C6" s="34" t="s">
        <v>329</v>
      </c>
      <c r="D6" s="34"/>
      <c r="E6" s="33"/>
      <c r="F6" s="39"/>
    </row>
    <row r="7" spans="1:6" s="32" customFormat="1" ht="18" customHeight="1" x14ac:dyDescent="0.35">
      <c r="A7" s="36"/>
      <c r="B7" s="35"/>
      <c r="C7" s="34"/>
      <c r="D7" s="34"/>
      <c r="E7" s="33"/>
      <c r="F7" s="39"/>
    </row>
    <row r="8" spans="1:6" s="32" customFormat="1" ht="18" customHeight="1" x14ac:dyDescent="0.35">
      <c r="A8" s="36" t="s">
        <v>488</v>
      </c>
      <c r="B8" s="35"/>
      <c r="C8" s="34" t="s">
        <v>328</v>
      </c>
      <c r="D8" s="34"/>
      <c r="E8" s="33"/>
      <c r="F8" s="39"/>
    </row>
    <row r="9" spans="1:6" s="32" customFormat="1" ht="18" customHeight="1" thickBot="1" x14ac:dyDescent="0.4">
      <c r="A9" s="36"/>
      <c r="B9" s="35"/>
      <c r="C9" s="34"/>
      <c r="D9" s="34"/>
      <c r="E9" s="33"/>
      <c r="F9" s="39"/>
    </row>
    <row r="10" spans="1:6" s="27" customFormat="1" ht="48.75" customHeight="1" thickBot="1" x14ac:dyDescent="0.3">
      <c r="A10" s="49" t="s">
        <v>314</v>
      </c>
      <c r="B10" s="31" t="s">
        <v>319</v>
      </c>
      <c r="C10" s="31" t="s">
        <v>318</v>
      </c>
      <c r="D10" s="30" t="s">
        <v>317</v>
      </c>
      <c r="E10" s="29" t="s">
        <v>316</v>
      </c>
      <c r="F10" s="51" t="s">
        <v>499</v>
      </c>
    </row>
    <row r="11" spans="1:6" s="23" customFormat="1" ht="18" customHeight="1" thickBot="1" x14ac:dyDescent="0.35">
      <c r="A11" s="24" t="s">
        <v>334</v>
      </c>
      <c r="B11" s="24" t="s">
        <v>310</v>
      </c>
      <c r="C11" s="24">
        <v>28763</v>
      </c>
      <c r="D11" s="24">
        <v>28763</v>
      </c>
      <c r="E11" s="24">
        <f t="shared" ref="E11:E42" si="0">C11-D11</f>
        <v>0</v>
      </c>
      <c r="F11" s="24">
        <v>28763</v>
      </c>
    </row>
    <row r="12" spans="1:6" s="23" customFormat="1" ht="18" customHeight="1" thickBot="1" x14ac:dyDescent="0.35">
      <c r="A12" s="24" t="s">
        <v>335</v>
      </c>
      <c r="B12" s="24" t="s">
        <v>439</v>
      </c>
      <c r="C12" s="24">
        <v>154726</v>
      </c>
      <c r="D12" s="24">
        <v>154726</v>
      </c>
      <c r="E12" s="24">
        <f t="shared" si="0"/>
        <v>0</v>
      </c>
      <c r="F12" s="24">
        <v>154726</v>
      </c>
    </row>
    <row r="13" spans="1:6" s="23" customFormat="1" ht="18" customHeight="1" thickBot="1" x14ac:dyDescent="0.35">
      <c r="A13" s="24" t="s">
        <v>336</v>
      </c>
      <c r="B13" s="24" t="s">
        <v>307</v>
      </c>
      <c r="C13" s="24">
        <v>30747</v>
      </c>
      <c r="D13" s="24">
        <v>30747</v>
      </c>
      <c r="E13" s="24">
        <f t="shared" si="0"/>
        <v>0</v>
      </c>
      <c r="F13" s="24">
        <v>30747</v>
      </c>
    </row>
    <row r="14" spans="1:6" s="23" customFormat="1" ht="18" customHeight="1" thickBot="1" x14ac:dyDescent="0.35">
      <c r="A14" s="24" t="s">
        <v>337</v>
      </c>
      <c r="B14" s="24" t="s">
        <v>305</v>
      </c>
      <c r="C14" s="24">
        <v>38020</v>
      </c>
      <c r="D14" s="24">
        <v>38020</v>
      </c>
      <c r="E14" s="24">
        <f t="shared" si="0"/>
        <v>0</v>
      </c>
      <c r="F14" s="24">
        <v>38020</v>
      </c>
    </row>
    <row r="15" spans="1:6" s="23" customFormat="1" ht="18" customHeight="1" thickBot="1" x14ac:dyDescent="0.35">
      <c r="A15" s="24" t="s">
        <v>338</v>
      </c>
      <c r="B15" s="24" t="s">
        <v>299</v>
      </c>
      <c r="C15" s="24">
        <v>46616</v>
      </c>
      <c r="D15" s="24">
        <v>46616</v>
      </c>
      <c r="E15" s="24">
        <f t="shared" si="0"/>
        <v>0</v>
      </c>
      <c r="F15" s="24">
        <v>46616</v>
      </c>
    </row>
    <row r="16" spans="1:6" s="23" customFormat="1" ht="18" customHeight="1" thickBot="1" x14ac:dyDescent="0.35">
      <c r="A16" s="24" t="s">
        <v>339</v>
      </c>
      <c r="B16" s="24" t="s">
        <v>293</v>
      </c>
      <c r="C16" s="24">
        <v>17192</v>
      </c>
      <c r="D16" s="24">
        <v>17192</v>
      </c>
      <c r="E16" s="24">
        <f t="shared" si="0"/>
        <v>0</v>
      </c>
      <c r="F16" s="24">
        <v>17192</v>
      </c>
    </row>
    <row r="17" spans="1:6" s="23" customFormat="1" ht="18" customHeight="1" thickBot="1" x14ac:dyDescent="0.35">
      <c r="A17" s="24" t="s">
        <v>340</v>
      </c>
      <c r="B17" s="24" t="s">
        <v>291</v>
      </c>
      <c r="C17" s="24">
        <v>2975</v>
      </c>
      <c r="D17" s="24">
        <v>2975</v>
      </c>
      <c r="E17" s="24">
        <f t="shared" si="0"/>
        <v>0</v>
      </c>
      <c r="F17" s="24">
        <v>2975</v>
      </c>
    </row>
    <row r="18" spans="1:6" s="23" customFormat="1" ht="18" customHeight="1" thickBot="1" x14ac:dyDescent="0.35">
      <c r="A18" s="24" t="s">
        <v>341</v>
      </c>
      <c r="B18" s="24" t="s">
        <v>289</v>
      </c>
      <c r="C18" s="24">
        <v>225807</v>
      </c>
      <c r="D18" s="24">
        <v>225807</v>
      </c>
      <c r="E18" s="24">
        <f t="shared" si="0"/>
        <v>0</v>
      </c>
      <c r="F18" s="24">
        <v>225807</v>
      </c>
    </row>
    <row r="19" spans="1:6" s="23" customFormat="1" ht="18" customHeight="1" thickBot="1" x14ac:dyDescent="0.35">
      <c r="A19" s="24" t="s">
        <v>342</v>
      </c>
      <c r="B19" s="24" t="s">
        <v>287</v>
      </c>
      <c r="C19" s="24">
        <v>43310</v>
      </c>
      <c r="D19" s="24">
        <v>43310</v>
      </c>
      <c r="E19" s="24">
        <f t="shared" si="0"/>
        <v>0</v>
      </c>
      <c r="F19" s="24">
        <v>43310</v>
      </c>
    </row>
    <row r="20" spans="1:6" s="23" customFormat="1" ht="18" customHeight="1" thickBot="1" x14ac:dyDescent="0.35">
      <c r="A20" s="24" t="s">
        <v>343</v>
      </c>
      <c r="B20" s="24" t="s">
        <v>283</v>
      </c>
      <c r="C20" s="24">
        <v>201342</v>
      </c>
      <c r="D20" s="24">
        <v>201342</v>
      </c>
      <c r="E20" s="24">
        <f t="shared" si="0"/>
        <v>0</v>
      </c>
      <c r="F20" s="24">
        <v>201342</v>
      </c>
    </row>
    <row r="21" spans="1:6" s="23" customFormat="1" ht="18" customHeight="1" thickBot="1" x14ac:dyDescent="0.35">
      <c r="A21" s="24" t="s">
        <v>344</v>
      </c>
      <c r="B21" s="24" t="s">
        <v>271</v>
      </c>
      <c r="C21" s="24">
        <v>99514</v>
      </c>
      <c r="D21" s="24">
        <v>99514</v>
      </c>
      <c r="E21" s="24">
        <f t="shared" si="0"/>
        <v>0</v>
      </c>
      <c r="F21" s="24">
        <v>99514</v>
      </c>
    </row>
    <row r="22" spans="1:6" s="23" customFormat="1" ht="18" customHeight="1" thickBot="1" x14ac:dyDescent="0.35">
      <c r="A22" s="24" t="s">
        <v>345</v>
      </c>
      <c r="B22" s="24" t="s">
        <v>269</v>
      </c>
      <c r="C22" s="24">
        <v>102159</v>
      </c>
      <c r="D22" s="24">
        <v>102159</v>
      </c>
      <c r="E22" s="24">
        <f t="shared" si="0"/>
        <v>0</v>
      </c>
      <c r="F22" s="24">
        <v>102159</v>
      </c>
    </row>
    <row r="23" spans="1:6" s="23" customFormat="1" ht="18" customHeight="1" thickBot="1" x14ac:dyDescent="0.35">
      <c r="A23" s="24" t="s">
        <v>346</v>
      </c>
      <c r="B23" s="24" t="s">
        <v>245</v>
      </c>
      <c r="C23" s="24">
        <v>4959</v>
      </c>
      <c r="D23" s="24">
        <v>4959</v>
      </c>
      <c r="E23" s="24">
        <f t="shared" si="0"/>
        <v>0</v>
      </c>
      <c r="F23" s="24">
        <v>4959</v>
      </c>
    </row>
    <row r="24" spans="1:6" s="23" customFormat="1" ht="18" customHeight="1" thickBot="1" x14ac:dyDescent="0.35">
      <c r="A24" s="24" t="s">
        <v>347</v>
      </c>
      <c r="B24" s="24" t="s">
        <v>243</v>
      </c>
      <c r="C24" s="24">
        <v>364330</v>
      </c>
      <c r="D24" s="24">
        <v>364330</v>
      </c>
      <c r="E24" s="24">
        <f t="shared" si="0"/>
        <v>0</v>
      </c>
      <c r="F24" s="24">
        <v>364330</v>
      </c>
    </row>
    <row r="25" spans="1:6" ht="18" customHeight="1" thickBot="1" x14ac:dyDescent="0.3">
      <c r="A25" s="24" t="s">
        <v>348</v>
      </c>
      <c r="B25" s="24" t="s">
        <v>241</v>
      </c>
      <c r="C25" s="24">
        <v>225476</v>
      </c>
      <c r="D25" s="24">
        <v>225476</v>
      </c>
      <c r="E25" s="24">
        <f t="shared" si="0"/>
        <v>0</v>
      </c>
      <c r="F25" s="24">
        <v>225476</v>
      </c>
    </row>
    <row r="26" spans="1:6" ht="16.5" thickBot="1" x14ac:dyDescent="0.3">
      <c r="A26" s="24" t="s">
        <v>349</v>
      </c>
      <c r="B26" s="24" t="s">
        <v>239</v>
      </c>
      <c r="C26" s="24">
        <v>26449</v>
      </c>
      <c r="D26" s="24">
        <v>26449</v>
      </c>
      <c r="E26" s="24">
        <f t="shared" si="0"/>
        <v>0</v>
      </c>
      <c r="F26" s="24">
        <v>26449</v>
      </c>
    </row>
    <row r="27" spans="1:6" ht="16.5" thickBot="1" x14ac:dyDescent="0.3">
      <c r="A27" s="24" t="s">
        <v>350</v>
      </c>
      <c r="B27" s="24" t="s">
        <v>237</v>
      </c>
      <c r="C27" s="24">
        <v>2645</v>
      </c>
      <c r="D27" s="24">
        <v>2645</v>
      </c>
      <c r="E27" s="24">
        <f t="shared" si="0"/>
        <v>0</v>
      </c>
      <c r="F27" s="24">
        <v>2645</v>
      </c>
    </row>
    <row r="28" spans="1:6" ht="16.5" thickBot="1" x14ac:dyDescent="0.3">
      <c r="A28" s="24" t="s">
        <v>351</v>
      </c>
      <c r="B28" s="24" t="s">
        <v>227</v>
      </c>
      <c r="C28" s="24">
        <v>38681</v>
      </c>
      <c r="D28" s="24">
        <v>38681</v>
      </c>
      <c r="E28" s="24">
        <f t="shared" si="0"/>
        <v>0</v>
      </c>
      <c r="F28" s="24">
        <v>38681</v>
      </c>
    </row>
    <row r="29" spans="1:6" ht="16.5" thickBot="1" x14ac:dyDescent="0.3">
      <c r="A29" s="24" t="s">
        <v>352</v>
      </c>
      <c r="B29" s="24" t="s">
        <v>225</v>
      </c>
      <c r="C29" s="24">
        <v>30416</v>
      </c>
      <c r="D29" s="24">
        <v>30416</v>
      </c>
      <c r="E29" s="24">
        <f t="shared" si="0"/>
        <v>0</v>
      </c>
      <c r="F29" s="24">
        <v>30416</v>
      </c>
    </row>
    <row r="30" spans="1:6" ht="16.5" thickBot="1" x14ac:dyDescent="0.3">
      <c r="A30" s="24" t="s">
        <v>353</v>
      </c>
      <c r="B30" s="24" t="s">
        <v>223</v>
      </c>
      <c r="C30" s="24">
        <v>35045</v>
      </c>
      <c r="D30" s="24">
        <v>35045</v>
      </c>
      <c r="E30" s="24">
        <f t="shared" si="0"/>
        <v>0</v>
      </c>
      <c r="F30" s="24">
        <v>35045</v>
      </c>
    </row>
    <row r="31" spans="1:6" ht="16.5" thickBot="1" x14ac:dyDescent="0.3">
      <c r="A31" s="24" t="s">
        <v>354</v>
      </c>
      <c r="B31" s="24" t="s">
        <v>221</v>
      </c>
      <c r="C31" s="24">
        <v>71412</v>
      </c>
      <c r="D31" s="24">
        <v>71412</v>
      </c>
      <c r="E31" s="24">
        <f t="shared" si="0"/>
        <v>0</v>
      </c>
      <c r="F31" s="24">
        <v>71412</v>
      </c>
    </row>
    <row r="32" spans="1:6" ht="16.5" thickBot="1" x14ac:dyDescent="0.3">
      <c r="A32" s="24" t="s">
        <v>355</v>
      </c>
      <c r="B32" s="24" t="s">
        <v>219</v>
      </c>
      <c r="C32" s="24">
        <v>6612</v>
      </c>
      <c r="D32" s="24">
        <v>6612</v>
      </c>
      <c r="E32" s="24">
        <f t="shared" si="0"/>
        <v>0</v>
      </c>
      <c r="F32" s="24">
        <v>6612</v>
      </c>
    </row>
    <row r="33" spans="1:6" ht="16.5" thickBot="1" x14ac:dyDescent="0.3">
      <c r="A33" s="24" t="s">
        <v>356</v>
      </c>
      <c r="B33" s="24" t="s">
        <v>215</v>
      </c>
      <c r="C33" s="24">
        <v>31408</v>
      </c>
      <c r="D33" s="24">
        <v>31408</v>
      </c>
      <c r="E33" s="24">
        <f t="shared" si="0"/>
        <v>0</v>
      </c>
      <c r="F33" s="24">
        <v>31408</v>
      </c>
    </row>
    <row r="34" spans="1:6" ht="16.5" thickBot="1" x14ac:dyDescent="0.3">
      <c r="A34" s="24" t="s">
        <v>357</v>
      </c>
      <c r="B34" s="24" t="s">
        <v>208</v>
      </c>
      <c r="C34" s="24">
        <v>11571</v>
      </c>
      <c r="D34" s="24">
        <v>11571</v>
      </c>
      <c r="E34" s="24">
        <f t="shared" si="0"/>
        <v>0</v>
      </c>
      <c r="F34" s="24">
        <v>11571</v>
      </c>
    </row>
    <row r="35" spans="1:6" ht="16.5" thickBot="1" x14ac:dyDescent="0.3">
      <c r="A35" s="24" t="s">
        <v>358</v>
      </c>
      <c r="B35" s="24" t="s">
        <v>206</v>
      </c>
      <c r="C35" s="24">
        <v>45294</v>
      </c>
      <c r="D35" s="24">
        <v>45294</v>
      </c>
      <c r="E35" s="24">
        <f t="shared" si="0"/>
        <v>0</v>
      </c>
      <c r="F35" s="24">
        <v>45294</v>
      </c>
    </row>
    <row r="36" spans="1:6" ht="16.5" thickBot="1" x14ac:dyDescent="0.3">
      <c r="A36" s="24" t="s">
        <v>359</v>
      </c>
      <c r="B36" s="24" t="s">
        <v>26</v>
      </c>
      <c r="C36" s="24">
        <v>12894</v>
      </c>
      <c r="D36" s="24">
        <v>12894</v>
      </c>
      <c r="E36" s="24">
        <f t="shared" si="0"/>
        <v>0</v>
      </c>
      <c r="F36" s="24">
        <v>12894</v>
      </c>
    </row>
    <row r="37" spans="1:6" ht="16.5" thickBot="1" x14ac:dyDescent="0.3">
      <c r="A37" s="24" t="s">
        <v>360</v>
      </c>
      <c r="B37" s="24" t="s">
        <v>202</v>
      </c>
      <c r="C37" s="24">
        <v>17522</v>
      </c>
      <c r="D37" s="24">
        <v>17522</v>
      </c>
      <c r="E37" s="24">
        <f t="shared" si="0"/>
        <v>0</v>
      </c>
      <c r="F37" s="24">
        <v>17522</v>
      </c>
    </row>
    <row r="38" spans="1:6" ht="16.2" thickBot="1" x14ac:dyDescent="0.35">
      <c r="A38" s="24" t="s">
        <v>361</v>
      </c>
      <c r="B38" s="24" t="s">
        <v>187</v>
      </c>
      <c r="C38" s="24">
        <v>4629</v>
      </c>
      <c r="D38" s="24">
        <v>4629</v>
      </c>
      <c r="E38" s="24">
        <f t="shared" si="0"/>
        <v>0</v>
      </c>
      <c r="F38" s="24">
        <v>4629</v>
      </c>
    </row>
    <row r="39" spans="1:6" ht="16.2" thickBot="1" x14ac:dyDescent="0.35">
      <c r="A39" s="24" t="s">
        <v>362</v>
      </c>
      <c r="B39" s="24" t="s">
        <v>177</v>
      </c>
      <c r="C39" s="24">
        <v>220186</v>
      </c>
      <c r="D39" s="24">
        <v>220186</v>
      </c>
      <c r="E39" s="24">
        <f t="shared" si="0"/>
        <v>0</v>
      </c>
      <c r="F39" s="24">
        <v>220186</v>
      </c>
    </row>
    <row r="40" spans="1:6" ht="16.2" thickBot="1" x14ac:dyDescent="0.35">
      <c r="A40" s="24" t="s">
        <v>363</v>
      </c>
      <c r="B40" s="24" t="s">
        <v>159</v>
      </c>
      <c r="C40" s="24">
        <v>73065</v>
      </c>
      <c r="D40" s="24">
        <v>73065</v>
      </c>
      <c r="E40" s="24">
        <f t="shared" si="0"/>
        <v>0</v>
      </c>
      <c r="F40" s="24">
        <v>73065</v>
      </c>
    </row>
    <row r="41" spans="1:6" ht="16.2" thickBot="1" x14ac:dyDescent="0.35">
      <c r="A41" s="24" t="s">
        <v>364</v>
      </c>
      <c r="B41" s="24" t="s">
        <v>157</v>
      </c>
      <c r="C41" s="24">
        <v>29424</v>
      </c>
      <c r="D41" s="24">
        <v>29424</v>
      </c>
      <c r="E41" s="24">
        <f t="shared" si="0"/>
        <v>0</v>
      </c>
      <c r="F41" s="24">
        <v>29424</v>
      </c>
    </row>
    <row r="42" spans="1:6" ht="16.2" thickBot="1" x14ac:dyDescent="0.35">
      <c r="A42" s="24" t="s">
        <v>396</v>
      </c>
      <c r="B42" s="24" t="s">
        <v>155</v>
      </c>
      <c r="C42" s="24">
        <v>992</v>
      </c>
      <c r="D42" s="24">
        <v>992</v>
      </c>
      <c r="E42" s="24">
        <f t="shared" si="0"/>
        <v>0</v>
      </c>
      <c r="F42" s="24">
        <v>992</v>
      </c>
    </row>
    <row r="43" spans="1:6" ht="16.2" thickBot="1" x14ac:dyDescent="0.35">
      <c r="A43" s="24" t="s">
        <v>365</v>
      </c>
      <c r="B43" s="24" t="s">
        <v>145</v>
      </c>
      <c r="C43" s="24">
        <v>3637</v>
      </c>
      <c r="D43" s="24">
        <v>3637</v>
      </c>
      <c r="E43" s="24">
        <f t="shared" ref="E43:E68" si="1">C43-D43</f>
        <v>0</v>
      </c>
      <c r="F43" s="24">
        <v>3637</v>
      </c>
    </row>
    <row r="44" spans="1:6" ht="16.2" thickBot="1" x14ac:dyDescent="0.35">
      <c r="A44" s="24" t="s">
        <v>366</v>
      </c>
      <c r="B44" s="24" t="s">
        <v>460</v>
      </c>
      <c r="C44" s="24">
        <v>38351</v>
      </c>
      <c r="D44" s="24">
        <v>38351</v>
      </c>
      <c r="E44" s="24">
        <f t="shared" si="1"/>
        <v>0</v>
      </c>
      <c r="F44" s="24">
        <v>38351</v>
      </c>
    </row>
    <row r="45" spans="1:6" ht="16.2" thickBot="1" x14ac:dyDescent="0.35">
      <c r="A45" s="24" t="s">
        <v>367</v>
      </c>
      <c r="B45" s="24" t="s">
        <v>133</v>
      </c>
      <c r="C45" s="24">
        <v>11902</v>
      </c>
      <c r="D45" s="24">
        <v>11902</v>
      </c>
      <c r="E45" s="24">
        <f t="shared" si="1"/>
        <v>0</v>
      </c>
      <c r="F45" s="24">
        <v>11902</v>
      </c>
    </row>
    <row r="46" spans="1:6" ht="16.2" thickBot="1" x14ac:dyDescent="0.35">
      <c r="A46" s="24" t="s">
        <v>368</v>
      </c>
      <c r="B46" s="24" t="s">
        <v>125</v>
      </c>
      <c r="C46" s="24">
        <v>3306</v>
      </c>
      <c r="D46" s="24">
        <v>3306</v>
      </c>
      <c r="E46" s="24">
        <f t="shared" si="1"/>
        <v>0</v>
      </c>
      <c r="F46" s="24">
        <v>3306</v>
      </c>
    </row>
    <row r="47" spans="1:6" ht="16.2" thickBot="1" x14ac:dyDescent="0.35">
      <c r="A47" s="24" t="s">
        <v>486</v>
      </c>
      <c r="B47" s="24" t="s">
        <v>93</v>
      </c>
      <c r="C47" s="24">
        <v>2975</v>
      </c>
      <c r="D47" s="24">
        <v>2975</v>
      </c>
      <c r="E47" s="24">
        <f t="shared" si="1"/>
        <v>0</v>
      </c>
      <c r="F47" s="24">
        <v>2975</v>
      </c>
    </row>
    <row r="48" spans="1:6" ht="16.2" thickBot="1" x14ac:dyDescent="0.35">
      <c r="A48" s="24" t="s">
        <v>370</v>
      </c>
      <c r="B48" s="24" t="s">
        <v>83</v>
      </c>
      <c r="C48" s="24">
        <v>35706</v>
      </c>
      <c r="D48" s="24">
        <v>35706</v>
      </c>
      <c r="E48" s="24">
        <f t="shared" si="1"/>
        <v>0</v>
      </c>
      <c r="F48" s="24">
        <v>35706</v>
      </c>
    </row>
    <row r="49" spans="1:6" ht="16.2" thickBot="1" x14ac:dyDescent="0.35">
      <c r="A49" s="24" t="s">
        <v>371</v>
      </c>
      <c r="B49" s="24" t="s">
        <v>81</v>
      </c>
      <c r="C49" s="24">
        <v>15539</v>
      </c>
      <c r="D49" s="24">
        <v>15539</v>
      </c>
      <c r="E49" s="24">
        <f t="shared" si="1"/>
        <v>0</v>
      </c>
      <c r="F49" s="24">
        <v>15539</v>
      </c>
    </row>
    <row r="50" spans="1:6" ht="16.2" thickBot="1" x14ac:dyDescent="0.35">
      <c r="A50" s="24" t="s">
        <v>487</v>
      </c>
      <c r="B50" s="24" t="s">
        <v>50</v>
      </c>
      <c r="C50" s="24">
        <v>19837</v>
      </c>
      <c r="D50" s="24">
        <v>19837</v>
      </c>
      <c r="E50" s="24">
        <f t="shared" si="1"/>
        <v>0</v>
      </c>
      <c r="F50" s="24">
        <v>19837</v>
      </c>
    </row>
    <row r="51" spans="1:6" ht="16.2" thickBot="1" x14ac:dyDescent="0.35">
      <c r="A51" s="24" t="s">
        <v>372</v>
      </c>
      <c r="B51" s="24" t="s">
        <v>33</v>
      </c>
      <c r="C51" s="24">
        <v>11241</v>
      </c>
      <c r="D51" s="24">
        <v>11241</v>
      </c>
      <c r="E51" s="24">
        <f t="shared" si="1"/>
        <v>0</v>
      </c>
      <c r="F51" s="24">
        <v>11241</v>
      </c>
    </row>
    <row r="52" spans="1:6" ht="16.2" thickBot="1" x14ac:dyDescent="0.35">
      <c r="A52" s="24" t="s">
        <v>373</v>
      </c>
      <c r="B52" s="24" t="s">
        <v>477</v>
      </c>
      <c r="C52" s="24">
        <v>16200</v>
      </c>
      <c r="D52" s="24">
        <v>16200</v>
      </c>
      <c r="E52" s="24">
        <f t="shared" si="1"/>
        <v>0</v>
      </c>
      <c r="F52" s="24">
        <v>16200</v>
      </c>
    </row>
    <row r="53" spans="1:6" ht="16.2" thickBot="1" x14ac:dyDescent="0.35">
      <c r="A53" s="24" t="s">
        <v>374</v>
      </c>
      <c r="B53" s="24" t="s">
        <v>30</v>
      </c>
      <c r="C53" s="24">
        <v>42979</v>
      </c>
      <c r="D53" s="24">
        <v>42979</v>
      </c>
      <c r="E53" s="24">
        <f t="shared" si="1"/>
        <v>0</v>
      </c>
      <c r="F53" s="24">
        <v>42979</v>
      </c>
    </row>
    <row r="54" spans="1:6" ht="16.2" thickBot="1" x14ac:dyDescent="0.35">
      <c r="A54" s="24" t="s">
        <v>375</v>
      </c>
      <c r="B54" s="24" t="s">
        <v>390</v>
      </c>
      <c r="C54" s="24">
        <v>14547</v>
      </c>
      <c r="D54" s="24">
        <v>14547</v>
      </c>
      <c r="E54" s="24">
        <f t="shared" si="1"/>
        <v>0</v>
      </c>
      <c r="F54" s="24">
        <v>14547</v>
      </c>
    </row>
    <row r="55" spans="1:6" ht="16.2" thickBot="1" x14ac:dyDescent="0.35">
      <c r="A55" s="24" t="s">
        <v>376</v>
      </c>
      <c r="B55" s="24" t="s">
        <v>467</v>
      </c>
      <c r="C55" s="24">
        <v>3306</v>
      </c>
      <c r="D55" s="24">
        <v>3306</v>
      </c>
      <c r="E55" s="24">
        <f t="shared" si="1"/>
        <v>0</v>
      </c>
      <c r="F55" s="24">
        <v>3306</v>
      </c>
    </row>
    <row r="56" spans="1:6" ht="16.2" thickBot="1" x14ac:dyDescent="0.35">
      <c r="A56" s="24" t="s">
        <v>377</v>
      </c>
      <c r="B56" s="24" t="s">
        <v>391</v>
      </c>
      <c r="C56" s="24">
        <v>44632</v>
      </c>
      <c r="D56" s="24">
        <v>44632</v>
      </c>
      <c r="E56" s="24">
        <f t="shared" si="1"/>
        <v>0</v>
      </c>
      <c r="F56" s="24">
        <v>44632</v>
      </c>
    </row>
    <row r="57" spans="1:6" ht="16.2" thickBot="1" x14ac:dyDescent="0.35">
      <c r="A57" s="24" t="s">
        <v>378</v>
      </c>
      <c r="B57" s="24" t="s">
        <v>10</v>
      </c>
      <c r="C57" s="24">
        <v>6943</v>
      </c>
      <c r="D57" s="24">
        <v>6943</v>
      </c>
      <c r="E57" s="24">
        <f t="shared" si="1"/>
        <v>0</v>
      </c>
      <c r="F57" s="24">
        <v>6943</v>
      </c>
    </row>
    <row r="58" spans="1:6" ht="16.2" thickBot="1" x14ac:dyDescent="0.35">
      <c r="A58" s="24" t="s">
        <v>379</v>
      </c>
      <c r="B58" s="24" t="s">
        <v>468</v>
      </c>
      <c r="C58" s="24">
        <v>14547</v>
      </c>
      <c r="D58" s="24">
        <v>14547</v>
      </c>
      <c r="E58" s="24">
        <f t="shared" si="1"/>
        <v>0</v>
      </c>
      <c r="F58" s="24">
        <v>14547</v>
      </c>
    </row>
    <row r="59" spans="1:6" ht="16.2" thickBot="1" x14ac:dyDescent="0.35">
      <c r="A59" s="24" t="s">
        <v>380</v>
      </c>
      <c r="B59" s="24" t="s">
        <v>9</v>
      </c>
      <c r="C59" s="24">
        <v>7273</v>
      </c>
      <c r="D59" s="24">
        <v>7273</v>
      </c>
      <c r="E59" s="24">
        <f t="shared" si="1"/>
        <v>0</v>
      </c>
      <c r="F59" s="24">
        <v>7273</v>
      </c>
    </row>
    <row r="60" spans="1:6" ht="16.2" thickBot="1" x14ac:dyDescent="0.35">
      <c r="A60" s="24" t="s">
        <v>381</v>
      </c>
      <c r="B60" s="24" t="s">
        <v>392</v>
      </c>
      <c r="C60" s="24">
        <v>32069</v>
      </c>
      <c r="D60" s="24">
        <v>32069</v>
      </c>
      <c r="E60" s="24">
        <f t="shared" si="1"/>
        <v>0</v>
      </c>
      <c r="F60" s="24">
        <v>32069</v>
      </c>
    </row>
    <row r="61" spans="1:6" ht="16.2" thickBot="1" x14ac:dyDescent="0.35">
      <c r="A61" s="24" t="s">
        <v>382</v>
      </c>
      <c r="B61" s="24" t="s">
        <v>7</v>
      </c>
      <c r="C61" s="24">
        <v>16531</v>
      </c>
      <c r="D61" s="24">
        <v>16531</v>
      </c>
      <c r="E61" s="24">
        <f t="shared" si="1"/>
        <v>0</v>
      </c>
      <c r="F61" s="24">
        <v>16531</v>
      </c>
    </row>
    <row r="62" spans="1:6" ht="16.2" thickBot="1" x14ac:dyDescent="0.35">
      <c r="A62" s="24" t="s">
        <v>383</v>
      </c>
      <c r="B62" s="24" t="s">
        <v>2</v>
      </c>
      <c r="C62" s="24">
        <v>15208</v>
      </c>
      <c r="D62" s="24">
        <v>15208</v>
      </c>
      <c r="E62" s="24">
        <f t="shared" si="1"/>
        <v>0</v>
      </c>
      <c r="F62" s="24">
        <v>15208</v>
      </c>
    </row>
    <row r="63" spans="1:6" ht="16.2" thickBot="1" x14ac:dyDescent="0.35">
      <c r="A63" s="24" t="s">
        <v>384</v>
      </c>
      <c r="B63" s="24" t="s">
        <v>5</v>
      </c>
      <c r="C63" s="24">
        <v>9588</v>
      </c>
      <c r="D63" s="24">
        <v>9588</v>
      </c>
      <c r="E63" s="24">
        <f t="shared" si="1"/>
        <v>0</v>
      </c>
      <c r="F63" s="24">
        <v>9588</v>
      </c>
    </row>
    <row r="64" spans="1:6" ht="16.2" thickBot="1" x14ac:dyDescent="0.35">
      <c r="A64" s="24" t="s">
        <v>385</v>
      </c>
      <c r="B64" s="24" t="s">
        <v>3</v>
      </c>
      <c r="C64" s="24">
        <v>8265</v>
      </c>
      <c r="D64" s="24">
        <v>8265</v>
      </c>
      <c r="E64" s="24">
        <f t="shared" si="1"/>
        <v>0</v>
      </c>
      <c r="F64" s="24">
        <v>8265</v>
      </c>
    </row>
    <row r="65" spans="1:6" ht="16.2" thickBot="1" x14ac:dyDescent="0.35">
      <c r="A65" s="24" t="s">
        <v>386</v>
      </c>
      <c r="B65" s="24" t="s">
        <v>483</v>
      </c>
      <c r="C65" s="24">
        <v>1653</v>
      </c>
      <c r="D65" s="24">
        <v>1653</v>
      </c>
      <c r="E65" s="24">
        <f t="shared" si="1"/>
        <v>0</v>
      </c>
      <c r="F65" s="24">
        <v>1653</v>
      </c>
    </row>
    <row r="66" spans="1:6" ht="16.2" thickBot="1" x14ac:dyDescent="0.35">
      <c r="A66" s="24" t="s">
        <v>387</v>
      </c>
      <c r="B66" s="24" t="s">
        <v>393</v>
      </c>
      <c r="C66" s="24">
        <v>5290</v>
      </c>
      <c r="D66" s="24">
        <v>5290</v>
      </c>
      <c r="E66" s="24">
        <f t="shared" si="1"/>
        <v>0</v>
      </c>
      <c r="F66" s="24">
        <v>5290</v>
      </c>
    </row>
    <row r="67" spans="1:6" ht="16.2" thickBot="1" x14ac:dyDescent="0.35">
      <c r="A67" s="24" t="s">
        <v>388</v>
      </c>
      <c r="B67" s="24" t="s">
        <v>1</v>
      </c>
      <c r="C67" s="24">
        <v>8926</v>
      </c>
      <c r="D67" s="24">
        <v>8926</v>
      </c>
      <c r="E67" s="24">
        <f t="shared" si="1"/>
        <v>0</v>
      </c>
      <c r="F67" s="24">
        <v>8926</v>
      </c>
    </row>
    <row r="68" spans="1:6" s="14" customFormat="1" ht="18" customHeight="1" thickBot="1" x14ac:dyDescent="0.35">
      <c r="A68" s="24" t="s">
        <v>389</v>
      </c>
      <c r="B68" s="24" t="s">
        <v>394</v>
      </c>
      <c r="C68" s="24">
        <v>2314</v>
      </c>
      <c r="D68" s="24">
        <v>2314</v>
      </c>
      <c r="E68" s="24">
        <f t="shared" si="1"/>
        <v>0</v>
      </c>
      <c r="F68" s="24">
        <v>2314</v>
      </c>
    </row>
    <row r="69" spans="1:6" ht="16.2" thickBot="1" x14ac:dyDescent="0.35">
      <c r="F69" s="52"/>
    </row>
    <row r="70" spans="1:6" s="14" customFormat="1" ht="18" customHeight="1" thickBot="1" x14ac:dyDescent="0.35">
      <c r="A70" s="17" t="s">
        <v>315</v>
      </c>
      <c r="B70" s="16"/>
      <c r="C70" s="15">
        <f>SUM(C11:C69)</f>
        <v>2636946</v>
      </c>
      <c r="D70" s="15">
        <f t="shared" ref="D70:F70" si="2">SUM(D11:D69)</f>
        <v>2636946</v>
      </c>
      <c r="E70" s="15">
        <f t="shared" si="2"/>
        <v>0</v>
      </c>
      <c r="F70" s="15">
        <f t="shared" si="2"/>
        <v>2636946</v>
      </c>
    </row>
    <row r="71" spans="1:6" ht="16.2" thickBot="1" x14ac:dyDescent="0.35">
      <c r="F71" s="52"/>
    </row>
    <row r="72" spans="1:6" ht="16.2" thickBot="1" x14ac:dyDescent="0.35">
      <c r="F72" s="52"/>
    </row>
    <row r="73" spans="1:6" ht="15" thickBot="1" x14ac:dyDescent="0.35">
      <c r="F73" s="53"/>
    </row>
    <row r="74" spans="1:6" ht="16.2" thickBot="1" x14ac:dyDescent="0.35">
      <c r="F74" s="54"/>
    </row>
  </sheetData>
  <sortState ref="A11:E68">
    <sortCondition ref="A11:A68"/>
  </sortState>
  <pageMargins left="0.1" right="0.1" top="0.1" bottom="0.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F34"/>
  <sheetViews>
    <sheetView zoomScaleNormal="100" workbookViewId="0">
      <pane ySplit="10" topLeftCell="A11" activePane="bottomLeft" state="frozen"/>
      <selection pane="bottomLeft" activeCell="A13" sqref="A13"/>
    </sheetView>
  </sheetViews>
  <sheetFormatPr defaultColWidth="9.109375" defaultRowHeight="14.4" x14ac:dyDescent="0.3"/>
  <cols>
    <col min="1" max="1" width="9.109375" style="182"/>
    <col min="2" max="2" width="33" style="6" bestFit="1" customWidth="1"/>
    <col min="3" max="3" width="18.5546875" style="6" customWidth="1"/>
    <col min="4" max="4" width="15.6640625" style="6" customWidth="1"/>
    <col min="5" max="5" width="17.44140625" style="6" customWidth="1"/>
    <col min="6" max="6" width="15.6640625" style="6" customWidth="1"/>
    <col min="7" max="16384" width="9.109375" style="6"/>
  </cols>
  <sheetData>
    <row r="1" spans="1:6" s="32" customFormat="1" ht="18" customHeight="1" x14ac:dyDescent="0.35">
      <c r="A1" s="179" t="s">
        <v>327</v>
      </c>
      <c r="B1" s="35"/>
      <c r="C1" s="40" t="s">
        <v>502</v>
      </c>
      <c r="D1" s="39"/>
      <c r="E1" s="39"/>
      <c r="F1" s="39"/>
    </row>
    <row r="2" spans="1:6" s="32" customFormat="1" ht="18" customHeight="1" x14ac:dyDescent="0.25">
      <c r="A2" s="180"/>
      <c r="B2" s="35"/>
      <c r="C2" s="38"/>
      <c r="D2" s="34"/>
      <c r="E2" s="34"/>
      <c r="F2" s="36"/>
    </row>
    <row r="3" spans="1:6" s="32" customFormat="1" ht="18" customHeight="1" x14ac:dyDescent="0.25">
      <c r="A3" s="180" t="s">
        <v>326</v>
      </c>
      <c r="B3" s="35"/>
      <c r="C3" s="36">
        <v>3130</v>
      </c>
      <c r="D3" s="34"/>
      <c r="E3" s="34"/>
      <c r="F3" s="37"/>
    </row>
    <row r="4" spans="1:6" s="32" customFormat="1" ht="18" customHeight="1" x14ac:dyDescent="0.25">
      <c r="A4" s="180" t="s">
        <v>325</v>
      </c>
      <c r="B4" s="35"/>
      <c r="C4" s="36" t="s">
        <v>324</v>
      </c>
      <c r="D4" s="34"/>
      <c r="E4" s="34"/>
      <c r="F4" s="37"/>
    </row>
    <row r="5" spans="1:6" s="32" customFormat="1" ht="18" customHeight="1" x14ac:dyDescent="0.25">
      <c r="A5" s="180" t="s">
        <v>323</v>
      </c>
      <c r="B5" s="35"/>
      <c r="C5" s="34" t="s">
        <v>322</v>
      </c>
      <c r="D5" s="34"/>
      <c r="E5" s="33"/>
      <c r="F5" s="33"/>
    </row>
    <row r="6" spans="1:6" s="32" customFormat="1" ht="18" customHeight="1" x14ac:dyDescent="0.25">
      <c r="A6" s="180" t="s">
        <v>321</v>
      </c>
      <c r="B6" s="35"/>
      <c r="C6" s="34" t="s">
        <v>329</v>
      </c>
      <c r="D6" s="34"/>
      <c r="E6" s="33"/>
      <c r="F6" s="33"/>
    </row>
    <row r="7" spans="1:6" s="32" customFormat="1" ht="18" customHeight="1" x14ac:dyDescent="0.25">
      <c r="A7" s="180"/>
      <c r="B7" s="35"/>
      <c r="C7" s="34"/>
      <c r="D7" s="34"/>
      <c r="E7" s="33"/>
      <c r="F7" s="33"/>
    </row>
    <row r="8" spans="1:6" s="32" customFormat="1" ht="18" customHeight="1" x14ac:dyDescent="0.25">
      <c r="A8" s="180" t="s">
        <v>320</v>
      </c>
      <c r="B8" s="35"/>
      <c r="C8" s="34" t="s">
        <v>330</v>
      </c>
      <c r="D8" s="34"/>
      <c r="E8" s="33"/>
      <c r="F8" s="33"/>
    </row>
    <row r="9" spans="1:6" s="32" customFormat="1" ht="18" customHeight="1" thickBot="1" x14ac:dyDescent="0.3">
      <c r="A9" s="180"/>
      <c r="B9" s="35"/>
      <c r="C9" s="34"/>
      <c r="D9" s="34"/>
      <c r="E9" s="33"/>
      <c r="F9" s="33"/>
    </row>
    <row r="10" spans="1:6" s="27" customFormat="1" ht="48.75" customHeight="1" thickBot="1" x14ac:dyDescent="0.35">
      <c r="A10" s="181" t="s">
        <v>314</v>
      </c>
      <c r="B10" s="31" t="s">
        <v>319</v>
      </c>
      <c r="C10" s="31" t="s">
        <v>318</v>
      </c>
      <c r="D10" s="30" t="s">
        <v>317</v>
      </c>
      <c r="E10" s="29" t="s">
        <v>316</v>
      </c>
      <c r="F10" s="136" t="s">
        <v>623</v>
      </c>
    </row>
    <row r="11" spans="1:6" s="23" customFormat="1" ht="18" customHeight="1" thickBot="1" x14ac:dyDescent="0.35">
      <c r="A11" s="184" t="s">
        <v>336</v>
      </c>
      <c r="B11" s="26" t="s">
        <v>622</v>
      </c>
      <c r="C11" s="25">
        <v>12043</v>
      </c>
      <c r="D11" s="24">
        <v>12043</v>
      </c>
      <c r="E11" s="24">
        <v>0</v>
      </c>
      <c r="F11" s="25">
        <v>12043</v>
      </c>
    </row>
    <row r="12" spans="1:6" s="23" customFormat="1" ht="18" customHeight="1" thickBot="1" x14ac:dyDescent="0.4">
      <c r="A12" s="184" t="s">
        <v>362</v>
      </c>
      <c r="B12" s="26" t="s">
        <v>624</v>
      </c>
      <c r="C12" s="25">
        <v>87153</v>
      </c>
      <c r="D12" s="24">
        <v>87153</v>
      </c>
      <c r="E12" s="24"/>
      <c r="F12" s="25">
        <v>87153</v>
      </c>
    </row>
    <row r="13" spans="1:6" ht="18" customHeight="1" thickBot="1" x14ac:dyDescent="0.35">
      <c r="A13" s="185"/>
      <c r="B13" s="21"/>
      <c r="C13" s="20"/>
      <c r="D13" s="19"/>
      <c r="E13" s="19"/>
      <c r="F13" s="18"/>
    </row>
    <row r="14" spans="1:6" s="14" customFormat="1" ht="18" customHeight="1" thickBot="1" x14ac:dyDescent="0.3">
      <c r="A14" s="183" t="s">
        <v>315</v>
      </c>
      <c r="B14" s="16"/>
      <c r="C14" s="15">
        <f>SUM(C11:C12)</f>
        <v>99196</v>
      </c>
      <c r="D14" s="15">
        <f>SUM(D11:D12)</f>
        <v>99196</v>
      </c>
      <c r="E14" s="15">
        <f>SUM(E11:E12)</f>
        <v>0</v>
      </c>
      <c r="F14" s="15">
        <f>SUM(F11:F12)</f>
        <v>99196</v>
      </c>
    </row>
    <row r="15" spans="1:6" ht="18.75" x14ac:dyDescent="0.3">
      <c r="A15" s="186"/>
      <c r="B15" s="11"/>
      <c r="C15" s="12"/>
      <c r="D15" s="11"/>
      <c r="E15" s="11"/>
      <c r="F15" s="9"/>
    </row>
    <row r="16" spans="1:6" ht="18.75" x14ac:dyDescent="0.3">
      <c r="C16" s="12"/>
      <c r="D16" s="11"/>
      <c r="E16" s="10"/>
      <c r="F16" s="9"/>
    </row>
    <row r="17" spans="3:3" ht="15" x14ac:dyDescent="0.25">
      <c r="C17" s="8"/>
    </row>
    <row r="18" spans="3:3" ht="15" x14ac:dyDescent="0.25">
      <c r="C18" s="8"/>
    </row>
    <row r="19" spans="3:3" ht="15" x14ac:dyDescent="0.25">
      <c r="C19" s="8"/>
    </row>
    <row r="20" spans="3:3" ht="15" x14ac:dyDescent="0.25">
      <c r="C20" s="8"/>
    </row>
    <row r="21" spans="3:3" ht="15" x14ac:dyDescent="0.25">
      <c r="C21" s="8"/>
    </row>
    <row r="22" spans="3:3" ht="15" x14ac:dyDescent="0.25">
      <c r="C22" s="8"/>
    </row>
    <row r="23" spans="3:3" ht="15" x14ac:dyDescent="0.25">
      <c r="C23" s="8"/>
    </row>
    <row r="24" spans="3:3" ht="15" x14ac:dyDescent="0.25">
      <c r="C24" s="8"/>
    </row>
    <row r="25" spans="3:3" ht="15" x14ac:dyDescent="0.25">
      <c r="C25" s="8"/>
    </row>
    <row r="26" spans="3:3" ht="15" x14ac:dyDescent="0.25">
      <c r="C26" s="8"/>
    </row>
    <row r="27" spans="3:3" ht="15" x14ac:dyDescent="0.25">
      <c r="C27" s="8"/>
    </row>
    <row r="28" spans="3:3" ht="15" x14ac:dyDescent="0.25">
      <c r="C28" s="8"/>
    </row>
    <row r="29" spans="3:3" ht="15" x14ac:dyDescent="0.25">
      <c r="C29" s="8"/>
    </row>
    <row r="30" spans="3:3" ht="15" x14ac:dyDescent="0.25">
      <c r="C30" s="8"/>
    </row>
    <row r="31" spans="3:3" x14ac:dyDescent="0.3">
      <c r="C31" s="8"/>
    </row>
    <row r="32" spans="3:3" x14ac:dyDescent="0.3">
      <c r="C32" s="8"/>
    </row>
    <row r="33" spans="3:3" x14ac:dyDescent="0.3">
      <c r="C33" s="8"/>
    </row>
    <row r="34" spans="3:3" x14ac:dyDescent="0.3">
      <c r="C34" s="8"/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0"/>
  <sheetViews>
    <sheetView workbookViewId="0">
      <pane xSplit="2" ySplit="10" topLeftCell="C144" activePane="bottomRight" state="frozen"/>
      <selection pane="topRight" activeCell="C1" sqref="C1"/>
      <selection pane="bottomLeft" activeCell="A11" sqref="A11"/>
      <selection pane="bottomRight" activeCell="C161" sqref="C161"/>
    </sheetView>
  </sheetViews>
  <sheetFormatPr defaultRowHeight="14.4" x14ac:dyDescent="0.3"/>
  <cols>
    <col min="2" max="2" width="26.5546875" bestFit="1" customWidth="1"/>
    <col min="3" max="7" width="18.88671875" customWidth="1"/>
  </cols>
  <sheetData>
    <row r="1" spans="1:8" ht="21" x14ac:dyDescent="0.4">
      <c r="A1" s="90" t="s">
        <v>327</v>
      </c>
      <c r="B1" s="91"/>
      <c r="C1" s="90" t="s">
        <v>508</v>
      </c>
      <c r="D1" s="88"/>
      <c r="E1" s="88"/>
      <c r="F1" s="94"/>
      <c r="G1" s="94"/>
      <c r="H1" s="81"/>
    </row>
    <row r="2" spans="1:8" ht="15.6" x14ac:dyDescent="0.3">
      <c r="A2" s="89"/>
      <c r="B2" s="91"/>
      <c r="C2" s="92"/>
      <c r="D2" s="93"/>
      <c r="E2" s="93"/>
      <c r="F2" s="94"/>
      <c r="G2" s="94"/>
      <c r="H2" s="81"/>
    </row>
    <row r="3" spans="1:8" ht="15.6" x14ac:dyDescent="0.3">
      <c r="A3" s="89" t="s">
        <v>326</v>
      </c>
      <c r="B3" s="91"/>
      <c r="C3" s="89">
        <v>3140</v>
      </c>
      <c r="D3" s="93"/>
      <c r="E3" s="93"/>
      <c r="F3" s="94"/>
      <c r="G3" s="94"/>
      <c r="H3" s="81"/>
    </row>
    <row r="4" spans="1:8" ht="15.6" x14ac:dyDescent="0.3">
      <c r="A4" s="89" t="s">
        <v>325</v>
      </c>
      <c r="B4" s="91"/>
      <c r="C4" s="99" t="s">
        <v>324</v>
      </c>
      <c r="D4" s="93"/>
      <c r="E4" s="93"/>
      <c r="F4" s="94"/>
      <c r="G4" s="94"/>
      <c r="H4" s="81"/>
    </row>
    <row r="5" spans="1:8" ht="15.6" x14ac:dyDescent="0.3">
      <c r="A5" s="89" t="s">
        <v>323</v>
      </c>
      <c r="B5" s="91"/>
      <c r="C5" s="93" t="s">
        <v>322</v>
      </c>
      <c r="D5" s="93"/>
      <c r="E5" s="95"/>
      <c r="F5" s="95"/>
      <c r="G5" s="95"/>
      <c r="H5" s="81"/>
    </row>
    <row r="6" spans="1:8" ht="15.6" x14ac:dyDescent="0.3">
      <c r="A6" s="89" t="s">
        <v>321</v>
      </c>
      <c r="B6" s="91"/>
      <c r="C6" s="93" t="s">
        <v>509</v>
      </c>
      <c r="D6" s="93"/>
      <c r="E6" s="95"/>
      <c r="F6" s="95"/>
      <c r="G6" s="95"/>
      <c r="H6" s="81"/>
    </row>
    <row r="7" spans="1:8" ht="15.6" x14ac:dyDescent="0.3">
      <c r="A7" s="89"/>
      <c r="B7" s="91"/>
      <c r="C7" s="93"/>
      <c r="D7" s="93"/>
      <c r="E7" s="95"/>
      <c r="F7" s="95"/>
      <c r="G7" s="95"/>
      <c r="H7" s="81"/>
    </row>
    <row r="8" spans="1:8" ht="15.6" x14ac:dyDescent="0.3">
      <c r="A8" s="100" t="s">
        <v>488</v>
      </c>
      <c r="B8" s="91"/>
      <c r="C8" s="93" t="s">
        <v>510</v>
      </c>
      <c r="D8" s="93"/>
      <c r="E8" s="95"/>
      <c r="F8" s="95"/>
      <c r="G8" s="95"/>
      <c r="H8" s="81"/>
    </row>
    <row r="9" spans="1:8" ht="16.2" thickBot="1" x14ac:dyDescent="0.35">
      <c r="A9" s="89"/>
      <c r="B9" s="91"/>
      <c r="C9" s="93"/>
      <c r="D9" s="93"/>
      <c r="E9" s="95"/>
      <c r="F9" s="95"/>
      <c r="G9" s="95"/>
      <c r="H9" s="81"/>
    </row>
    <row r="10" spans="1:8" ht="29.4" thickBot="1" x14ac:dyDescent="0.35">
      <c r="A10" s="76" t="s">
        <v>314</v>
      </c>
      <c r="B10" s="77" t="s">
        <v>319</v>
      </c>
      <c r="C10" s="77" t="s">
        <v>318</v>
      </c>
      <c r="D10" s="78" t="s">
        <v>317</v>
      </c>
      <c r="E10" s="115" t="s">
        <v>316</v>
      </c>
      <c r="F10" s="85" t="s">
        <v>511</v>
      </c>
      <c r="G10" s="85" t="s">
        <v>512</v>
      </c>
      <c r="H10" s="75"/>
    </row>
    <row r="11" spans="1:8" ht="16.2" thickBot="1" x14ac:dyDescent="0.35">
      <c r="A11" s="107" t="s">
        <v>311</v>
      </c>
      <c r="B11" s="108" t="s">
        <v>310</v>
      </c>
      <c r="C11" s="109">
        <v>326071</v>
      </c>
      <c r="D11" s="110">
        <v>326071</v>
      </c>
      <c r="E11" s="110">
        <v>0</v>
      </c>
      <c r="F11" s="111">
        <v>293464</v>
      </c>
      <c r="G11" s="111">
        <v>32607</v>
      </c>
      <c r="H11" s="74"/>
    </row>
    <row r="12" spans="1:8" ht="16.2" thickBot="1" x14ac:dyDescent="0.35">
      <c r="A12" s="102" t="s">
        <v>309</v>
      </c>
      <c r="B12" s="103" t="s">
        <v>513</v>
      </c>
      <c r="C12" s="104">
        <v>1080040</v>
      </c>
      <c r="D12" s="105">
        <v>1080040</v>
      </c>
      <c r="E12" s="105">
        <v>0</v>
      </c>
      <c r="F12" s="106">
        <v>972036</v>
      </c>
      <c r="G12" s="106">
        <v>108004</v>
      </c>
      <c r="H12" s="74"/>
    </row>
    <row r="13" spans="1:8" ht="16.2" thickBot="1" x14ac:dyDescent="0.35">
      <c r="A13" s="102" t="s">
        <v>308</v>
      </c>
      <c r="B13" s="103" t="s">
        <v>307</v>
      </c>
      <c r="C13" s="104">
        <v>443939</v>
      </c>
      <c r="D13" s="105">
        <v>443939</v>
      </c>
      <c r="E13" s="105">
        <v>0</v>
      </c>
      <c r="F13" s="106">
        <v>399545</v>
      </c>
      <c r="G13" s="106">
        <v>44394</v>
      </c>
      <c r="H13" s="74"/>
    </row>
    <row r="14" spans="1:8" ht="16.2" thickBot="1" x14ac:dyDescent="0.35">
      <c r="A14" s="102" t="s">
        <v>306</v>
      </c>
      <c r="B14" s="103" t="s">
        <v>305</v>
      </c>
      <c r="C14" s="104">
        <v>353085</v>
      </c>
      <c r="D14" s="105">
        <v>353085</v>
      </c>
      <c r="E14" s="105">
        <v>0</v>
      </c>
      <c r="F14" s="106">
        <v>317776</v>
      </c>
      <c r="G14" s="106">
        <v>35309</v>
      </c>
      <c r="H14" s="74"/>
    </row>
    <row r="15" spans="1:8" ht="16.2" thickBot="1" x14ac:dyDescent="0.35">
      <c r="A15" s="102" t="s">
        <v>304</v>
      </c>
      <c r="B15" s="103" t="s">
        <v>303</v>
      </c>
      <c r="C15" s="104">
        <v>10956</v>
      </c>
      <c r="D15" s="105">
        <v>10956</v>
      </c>
      <c r="E15" s="105">
        <v>0</v>
      </c>
      <c r="F15" s="106">
        <v>9860</v>
      </c>
      <c r="G15" s="106">
        <v>1096</v>
      </c>
      <c r="H15" s="74"/>
    </row>
    <row r="16" spans="1:8" ht="16.2" thickBot="1" x14ac:dyDescent="0.35">
      <c r="A16" s="102" t="s">
        <v>302</v>
      </c>
      <c r="B16" s="103" t="s">
        <v>301</v>
      </c>
      <c r="C16" s="104">
        <v>7843</v>
      </c>
      <c r="D16" s="105">
        <v>7843</v>
      </c>
      <c r="E16" s="105">
        <v>0</v>
      </c>
      <c r="F16" s="106">
        <v>7059</v>
      </c>
      <c r="G16" s="106">
        <v>784</v>
      </c>
      <c r="H16" s="74"/>
    </row>
    <row r="17" spans="1:8" ht="16.2" thickBot="1" x14ac:dyDescent="0.35">
      <c r="A17" s="102" t="s">
        <v>300</v>
      </c>
      <c r="B17" s="103" t="s">
        <v>299</v>
      </c>
      <c r="C17" s="104">
        <v>529747</v>
      </c>
      <c r="D17" s="105">
        <v>529747</v>
      </c>
      <c r="E17" s="105">
        <v>0</v>
      </c>
      <c r="F17" s="106">
        <v>476772</v>
      </c>
      <c r="G17" s="106">
        <v>52975</v>
      </c>
      <c r="H17" s="74"/>
    </row>
    <row r="18" spans="1:8" ht="16.2" thickBot="1" x14ac:dyDescent="0.35">
      <c r="A18" s="102" t="s">
        <v>298</v>
      </c>
      <c r="B18" s="103" t="s">
        <v>514</v>
      </c>
      <c r="C18" s="104">
        <v>53980</v>
      </c>
      <c r="D18" s="105">
        <v>53980</v>
      </c>
      <c r="E18" s="105">
        <v>0</v>
      </c>
      <c r="F18" s="106">
        <v>48582</v>
      </c>
      <c r="G18" s="106">
        <v>5398</v>
      </c>
      <c r="H18" s="74"/>
    </row>
    <row r="19" spans="1:8" ht="16.2" thickBot="1" x14ac:dyDescent="0.35">
      <c r="A19" s="102" t="s">
        <v>296</v>
      </c>
      <c r="B19" s="103" t="s">
        <v>515</v>
      </c>
      <c r="C19" s="104">
        <v>3063</v>
      </c>
      <c r="D19" s="105">
        <v>3063</v>
      </c>
      <c r="E19" s="105">
        <v>0</v>
      </c>
      <c r="F19" s="106">
        <v>2757</v>
      </c>
      <c r="G19" s="106">
        <v>306</v>
      </c>
      <c r="H19" s="74"/>
    </row>
    <row r="20" spans="1:8" ht="16.2" thickBot="1" x14ac:dyDescent="0.35">
      <c r="A20" s="102" t="s">
        <v>294</v>
      </c>
      <c r="B20" s="103" t="s">
        <v>293</v>
      </c>
      <c r="C20" s="104">
        <v>56766</v>
      </c>
      <c r="D20" s="105">
        <v>56766</v>
      </c>
      <c r="E20" s="105">
        <v>0</v>
      </c>
      <c r="F20" s="106">
        <v>51089</v>
      </c>
      <c r="G20" s="106">
        <v>5677</v>
      </c>
      <c r="H20" s="74"/>
    </row>
    <row r="21" spans="1:8" ht="16.2" thickBot="1" x14ac:dyDescent="0.35">
      <c r="A21" s="102" t="s">
        <v>292</v>
      </c>
      <c r="B21" s="103" t="s">
        <v>291</v>
      </c>
      <c r="C21" s="104">
        <v>78210</v>
      </c>
      <c r="D21" s="105">
        <v>78210</v>
      </c>
      <c r="E21" s="105">
        <v>0</v>
      </c>
      <c r="F21" s="106">
        <v>70389</v>
      </c>
      <c r="G21" s="106">
        <v>7821</v>
      </c>
      <c r="H21" s="74"/>
    </row>
    <row r="22" spans="1:8" ht="16.2" thickBot="1" x14ac:dyDescent="0.35">
      <c r="A22" s="102" t="s">
        <v>290</v>
      </c>
      <c r="B22" s="103" t="s">
        <v>289</v>
      </c>
      <c r="C22" s="104">
        <v>1131312</v>
      </c>
      <c r="D22" s="105">
        <v>1131312</v>
      </c>
      <c r="E22" s="105">
        <v>0</v>
      </c>
      <c r="F22" s="106">
        <v>1018181</v>
      </c>
      <c r="G22" s="106">
        <v>113131</v>
      </c>
      <c r="H22" s="74"/>
    </row>
    <row r="23" spans="1:8" ht="16.2" thickBot="1" x14ac:dyDescent="0.35">
      <c r="A23" s="102" t="s">
        <v>288</v>
      </c>
      <c r="B23" s="103" t="s">
        <v>287</v>
      </c>
      <c r="C23" s="104">
        <v>117184</v>
      </c>
      <c r="D23" s="105">
        <v>117184</v>
      </c>
      <c r="E23" s="105">
        <v>0</v>
      </c>
      <c r="F23" s="106">
        <v>105465</v>
      </c>
      <c r="G23" s="106">
        <v>11719</v>
      </c>
      <c r="H23" s="74"/>
    </row>
    <row r="24" spans="1:8" ht="16.2" thickBot="1" x14ac:dyDescent="0.35">
      <c r="A24" s="102" t="s">
        <v>286</v>
      </c>
      <c r="B24" s="103" t="s">
        <v>285</v>
      </c>
      <c r="C24" s="104">
        <v>6545</v>
      </c>
      <c r="D24" s="105">
        <v>6545</v>
      </c>
      <c r="E24" s="105">
        <v>0</v>
      </c>
      <c r="F24" s="106">
        <v>5891</v>
      </c>
      <c r="G24" s="106">
        <v>654</v>
      </c>
      <c r="H24" s="74"/>
    </row>
    <row r="25" spans="1:8" ht="16.2" thickBot="1" x14ac:dyDescent="0.35">
      <c r="A25" s="102" t="s">
        <v>284</v>
      </c>
      <c r="B25" s="103" t="s">
        <v>516</v>
      </c>
      <c r="C25" s="104">
        <v>2462569</v>
      </c>
      <c r="D25" s="105">
        <v>2462569</v>
      </c>
      <c r="E25" s="105">
        <v>0</v>
      </c>
      <c r="F25" s="106">
        <v>2216312</v>
      </c>
      <c r="G25" s="106">
        <v>246257</v>
      </c>
      <c r="H25" s="74"/>
    </row>
    <row r="26" spans="1:8" ht="16.2" thickBot="1" x14ac:dyDescent="0.35">
      <c r="A26" s="102" t="s">
        <v>282</v>
      </c>
      <c r="B26" s="103" t="s">
        <v>281</v>
      </c>
      <c r="C26" s="104">
        <v>99890</v>
      </c>
      <c r="D26" s="105">
        <v>99890</v>
      </c>
      <c r="E26" s="105">
        <v>0</v>
      </c>
      <c r="F26" s="106">
        <v>89901</v>
      </c>
      <c r="G26" s="106">
        <v>9989</v>
      </c>
      <c r="H26" s="74"/>
    </row>
    <row r="27" spans="1:8" ht="16.2" thickBot="1" x14ac:dyDescent="0.35">
      <c r="A27" s="102" t="s">
        <v>280</v>
      </c>
      <c r="B27" s="103" t="s">
        <v>517</v>
      </c>
      <c r="C27" s="104">
        <v>29510</v>
      </c>
      <c r="D27" s="105">
        <v>29510</v>
      </c>
      <c r="E27" s="105">
        <v>0</v>
      </c>
      <c r="F27" s="106">
        <v>26559</v>
      </c>
      <c r="G27" s="106">
        <v>2951</v>
      </c>
      <c r="H27" s="74"/>
    </row>
    <row r="28" spans="1:8" ht="16.2" thickBot="1" x14ac:dyDescent="0.35">
      <c r="A28" s="102" t="s">
        <v>278</v>
      </c>
      <c r="B28" s="103" t="s">
        <v>518</v>
      </c>
      <c r="C28" s="104">
        <v>232</v>
      </c>
      <c r="D28" s="105">
        <v>232</v>
      </c>
      <c r="E28" s="105">
        <v>0</v>
      </c>
      <c r="F28" s="106">
        <v>209</v>
      </c>
      <c r="G28" s="106">
        <v>23</v>
      </c>
      <c r="H28" s="74"/>
    </row>
    <row r="29" spans="1:8" ht="16.2" thickBot="1" x14ac:dyDescent="0.35">
      <c r="A29" s="102" t="s">
        <v>276</v>
      </c>
      <c r="B29" s="103" t="s">
        <v>519</v>
      </c>
      <c r="C29" s="104">
        <v>1161</v>
      </c>
      <c r="D29" s="105">
        <v>1161</v>
      </c>
      <c r="E29" s="105">
        <v>0</v>
      </c>
      <c r="F29" s="106">
        <v>1045</v>
      </c>
      <c r="G29" s="106">
        <v>116</v>
      </c>
      <c r="H29" s="74"/>
    </row>
    <row r="30" spans="1:8" ht="16.2" thickBot="1" x14ac:dyDescent="0.35">
      <c r="A30" s="102" t="s">
        <v>274</v>
      </c>
      <c r="B30" s="103" t="s">
        <v>520</v>
      </c>
      <c r="C30" s="104">
        <v>3018</v>
      </c>
      <c r="D30" s="105">
        <v>3018</v>
      </c>
      <c r="E30" s="105">
        <v>0</v>
      </c>
      <c r="F30" s="106">
        <v>2716</v>
      </c>
      <c r="G30" s="106">
        <v>302</v>
      </c>
      <c r="H30" s="74"/>
    </row>
    <row r="31" spans="1:8" ht="16.2" thickBot="1" x14ac:dyDescent="0.35">
      <c r="A31" s="102" t="s">
        <v>272</v>
      </c>
      <c r="B31" s="103" t="s">
        <v>521</v>
      </c>
      <c r="C31" s="104">
        <v>680001</v>
      </c>
      <c r="D31" s="105">
        <v>680001</v>
      </c>
      <c r="E31" s="105">
        <v>0</v>
      </c>
      <c r="F31" s="106">
        <v>612001</v>
      </c>
      <c r="G31" s="106">
        <v>68000</v>
      </c>
      <c r="H31" s="74"/>
    </row>
    <row r="32" spans="1:8" ht="16.2" thickBot="1" x14ac:dyDescent="0.35">
      <c r="A32" s="102" t="s">
        <v>270</v>
      </c>
      <c r="B32" s="103" t="s">
        <v>522</v>
      </c>
      <c r="C32" s="104">
        <v>480317</v>
      </c>
      <c r="D32" s="105">
        <v>480317</v>
      </c>
      <c r="E32" s="105">
        <v>0</v>
      </c>
      <c r="F32" s="106">
        <v>432285</v>
      </c>
      <c r="G32" s="106">
        <v>48032</v>
      </c>
      <c r="H32" s="74"/>
    </row>
    <row r="33" spans="1:8" ht="16.2" thickBot="1" x14ac:dyDescent="0.35">
      <c r="A33" s="102" t="s">
        <v>268</v>
      </c>
      <c r="B33" s="103" t="s">
        <v>523</v>
      </c>
      <c r="C33" s="104">
        <v>3109</v>
      </c>
      <c r="D33" s="105">
        <v>3109</v>
      </c>
      <c r="E33" s="105">
        <v>0</v>
      </c>
      <c r="F33" s="106">
        <v>2798</v>
      </c>
      <c r="G33" s="106">
        <v>311</v>
      </c>
      <c r="H33" s="74"/>
    </row>
    <row r="34" spans="1:8" ht="16.2" thickBot="1" x14ac:dyDescent="0.35">
      <c r="A34" s="102" t="s">
        <v>266</v>
      </c>
      <c r="B34" s="103" t="s">
        <v>524</v>
      </c>
      <c r="C34" s="104">
        <v>3714</v>
      </c>
      <c r="D34" s="105">
        <v>3714</v>
      </c>
      <c r="E34" s="105">
        <v>0</v>
      </c>
      <c r="F34" s="106">
        <v>3343</v>
      </c>
      <c r="G34" s="106">
        <v>371</v>
      </c>
      <c r="H34" s="74"/>
    </row>
    <row r="35" spans="1:8" ht="16.2" thickBot="1" x14ac:dyDescent="0.35">
      <c r="A35" s="102" t="s">
        <v>264</v>
      </c>
      <c r="B35" s="103" t="s">
        <v>525</v>
      </c>
      <c r="C35" s="104">
        <v>464</v>
      </c>
      <c r="D35" s="105">
        <v>464</v>
      </c>
      <c r="E35" s="105">
        <v>0</v>
      </c>
      <c r="F35" s="106">
        <v>418</v>
      </c>
      <c r="G35" s="106">
        <v>46</v>
      </c>
      <c r="H35" s="74"/>
    </row>
    <row r="36" spans="1:8" ht="16.2" thickBot="1" x14ac:dyDescent="0.35">
      <c r="A36" s="102" t="s">
        <v>262</v>
      </c>
      <c r="B36" s="103" t="s">
        <v>526</v>
      </c>
      <c r="C36" s="104">
        <v>464</v>
      </c>
      <c r="D36" s="105">
        <v>464</v>
      </c>
      <c r="E36" s="105">
        <v>0</v>
      </c>
      <c r="F36" s="106">
        <v>418</v>
      </c>
      <c r="G36" s="106">
        <v>46</v>
      </c>
      <c r="H36" s="74"/>
    </row>
    <row r="37" spans="1:8" ht="16.2" thickBot="1" x14ac:dyDescent="0.35">
      <c r="A37" s="102" t="s">
        <v>260</v>
      </c>
      <c r="B37" s="103" t="s">
        <v>527</v>
      </c>
      <c r="C37" s="104">
        <v>464</v>
      </c>
      <c r="D37" s="105">
        <v>464</v>
      </c>
      <c r="E37" s="105">
        <v>0</v>
      </c>
      <c r="F37" s="106">
        <v>418</v>
      </c>
      <c r="G37" s="106">
        <v>46</v>
      </c>
      <c r="H37" s="74"/>
    </row>
    <row r="38" spans="1:8" ht="16.2" thickBot="1" x14ac:dyDescent="0.35">
      <c r="A38" s="102" t="s">
        <v>258</v>
      </c>
      <c r="B38" s="103" t="s">
        <v>528</v>
      </c>
      <c r="C38" s="104">
        <v>232</v>
      </c>
      <c r="D38" s="105">
        <v>232</v>
      </c>
      <c r="E38" s="105">
        <v>0</v>
      </c>
      <c r="F38" s="106">
        <v>209</v>
      </c>
      <c r="G38" s="106">
        <v>23</v>
      </c>
      <c r="H38" s="74"/>
    </row>
    <row r="39" spans="1:8" ht="16.2" thickBot="1" x14ac:dyDescent="0.35">
      <c r="A39" s="102" t="s">
        <v>256</v>
      </c>
      <c r="B39" s="103" t="s">
        <v>255</v>
      </c>
      <c r="C39" s="104">
        <v>929</v>
      </c>
      <c r="D39" s="105">
        <v>929</v>
      </c>
      <c r="E39" s="105">
        <v>0</v>
      </c>
      <c r="F39" s="106">
        <v>836</v>
      </c>
      <c r="G39" s="106">
        <v>93</v>
      </c>
      <c r="H39" s="74"/>
    </row>
    <row r="40" spans="1:8" ht="16.2" thickBot="1" x14ac:dyDescent="0.35">
      <c r="A40" s="102" t="s">
        <v>254</v>
      </c>
      <c r="B40" s="103" t="s">
        <v>529</v>
      </c>
      <c r="C40" s="104">
        <v>4038</v>
      </c>
      <c r="D40" s="105">
        <v>4038</v>
      </c>
      <c r="E40" s="105">
        <v>0</v>
      </c>
      <c r="F40" s="106">
        <v>3634</v>
      </c>
      <c r="G40" s="106">
        <v>404</v>
      </c>
      <c r="H40" s="74"/>
    </row>
    <row r="41" spans="1:8" ht="16.2" thickBot="1" x14ac:dyDescent="0.35">
      <c r="A41" s="102" t="s">
        <v>252</v>
      </c>
      <c r="B41" s="103" t="s">
        <v>530</v>
      </c>
      <c r="C41" s="104">
        <v>2690</v>
      </c>
      <c r="D41" s="105">
        <v>2690</v>
      </c>
      <c r="E41" s="105">
        <v>0</v>
      </c>
      <c r="F41" s="106">
        <v>2421</v>
      </c>
      <c r="G41" s="106">
        <v>269</v>
      </c>
      <c r="H41" s="74"/>
    </row>
    <row r="42" spans="1:8" ht="16.2" thickBot="1" x14ac:dyDescent="0.35">
      <c r="A42" s="102" t="s">
        <v>250</v>
      </c>
      <c r="B42" s="103" t="s">
        <v>531</v>
      </c>
      <c r="C42" s="104">
        <v>4270</v>
      </c>
      <c r="D42" s="105">
        <v>4270</v>
      </c>
      <c r="E42" s="105">
        <v>0</v>
      </c>
      <c r="F42" s="106">
        <v>3843</v>
      </c>
      <c r="G42" s="106">
        <v>427</v>
      </c>
      <c r="H42" s="74"/>
    </row>
    <row r="43" spans="1:8" ht="16.2" thickBot="1" x14ac:dyDescent="0.35">
      <c r="A43" s="102" t="s">
        <v>248</v>
      </c>
      <c r="B43" s="103" t="s">
        <v>532</v>
      </c>
      <c r="C43" s="104">
        <v>232</v>
      </c>
      <c r="D43" s="105">
        <v>232</v>
      </c>
      <c r="E43" s="105">
        <v>0</v>
      </c>
      <c r="F43" s="106">
        <v>209</v>
      </c>
      <c r="G43" s="106">
        <v>23</v>
      </c>
      <c r="H43" s="74"/>
    </row>
    <row r="44" spans="1:8" ht="16.2" thickBot="1" x14ac:dyDescent="0.35">
      <c r="A44" s="102" t="s">
        <v>246</v>
      </c>
      <c r="B44" s="103" t="s">
        <v>533</v>
      </c>
      <c r="C44" s="104">
        <v>46415</v>
      </c>
      <c r="D44" s="105">
        <v>46415</v>
      </c>
      <c r="E44" s="105">
        <v>0</v>
      </c>
      <c r="F44" s="106">
        <v>41774</v>
      </c>
      <c r="G44" s="106">
        <v>4641</v>
      </c>
      <c r="H44" s="74"/>
    </row>
    <row r="45" spans="1:8" ht="16.2" thickBot="1" x14ac:dyDescent="0.35">
      <c r="A45" s="102" t="s">
        <v>244</v>
      </c>
      <c r="B45" s="103" t="s">
        <v>243</v>
      </c>
      <c r="C45" s="104">
        <v>4129339</v>
      </c>
      <c r="D45" s="105">
        <v>4129339</v>
      </c>
      <c r="E45" s="105">
        <v>0</v>
      </c>
      <c r="F45" s="106">
        <v>3716405</v>
      </c>
      <c r="G45" s="106">
        <v>412934</v>
      </c>
      <c r="H45" s="74"/>
    </row>
    <row r="46" spans="1:8" ht="16.2" thickBot="1" x14ac:dyDescent="0.35">
      <c r="A46" s="102" t="s">
        <v>242</v>
      </c>
      <c r="B46" s="103" t="s">
        <v>534</v>
      </c>
      <c r="C46" s="104">
        <v>605432</v>
      </c>
      <c r="D46" s="105">
        <v>605432</v>
      </c>
      <c r="E46" s="105">
        <v>0</v>
      </c>
      <c r="F46" s="106">
        <v>544889</v>
      </c>
      <c r="G46" s="106">
        <v>60543</v>
      </c>
      <c r="H46" s="74"/>
    </row>
    <row r="47" spans="1:8" ht="16.2" thickBot="1" x14ac:dyDescent="0.35">
      <c r="A47" s="102" t="s">
        <v>240</v>
      </c>
      <c r="B47" s="103" t="s">
        <v>535</v>
      </c>
      <c r="C47" s="104">
        <v>312495</v>
      </c>
      <c r="D47" s="105">
        <v>312495</v>
      </c>
      <c r="E47" s="105">
        <v>0</v>
      </c>
      <c r="F47" s="106">
        <v>281246</v>
      </c>
      <c r="G47" s="106">
        <v>31249</v>
      </c>
      <c r="H47" s="74"/>
    </row>
    <row r="48" spans="1:8" ht="16.2" thickBot="1" x14ac:dyDescent="0.35">
      <c r="A48" s="102" t="s">
        <v>238</v>
      </c>
      <c r="B48" s="103" t="s">
        <v>536</v>
      </c>
      <c r="C48" s="104">
        <v>6404</v>
      </c>
      <c r="D48" s="105">
        <v>6404</v>
      </c>
      <c r="E48" s="105">
        <v>0</v>
      </c>
      <c r="F48" s="106">
        <v>5764</v>
      </c>
      <c r="G48" s="106">
        <v>640</v>
      </c>
      <c r="H48" s="74"/>
    </row>
    <row r="49" spans="1:8" ht="16.2" thickBot="1" x14ac:dyDescent="0.35">
      <c r="A49" s="102" t="s">
        <v>236</v>
      </c>
      <c r="B49" s="103" t="s">
        <v>537</v>
      </c>
      <c r="C49" s="104">
        <v>742</v>
      </c>
      <c r="D49" s="105">
        <v>742</v>
      </c>
      <c r="E49" s="105">
        <v>0</v>
      </c>
      <c r="F49" s="106">
        <v>668</v>
      </c>
      <c r="G49" s="106">
        <v>74</v>
      </c>
      <c r="H49" s="74"/>
    </row>
    <row r="50" spans="1:8" ht="16.2" thickBot="1" x14ac:dyDescent="0.35">
      <c r="A50" s="102" t="s">
        <v>234</v>
      </c>
      <c r="B50" s="103" t="s">
        <v>233</v>
      </c>
      <c r="C50" s="104">
        <v>232</v>
      </c>
      <c r="D50" s="105">
        <v>232</v>
      </c>
      <c r="E50" s="105">
        <v>0</v>
      </c>
      <c r="F50" s="106">
        <v>209</v>
      </c>
      <c r="G50" s="106">
        <v>23</v>
      </c>
      <c r="H50" s="74"/>
    </row>
    <row r="51" spans="1:8" ht="16.2" thickBot="1" x14ac:dyDescent="0.35">
      <c r="A51" s="102" t="s">
        <v>232</v>
      </c>
      <c r="B51" s="103" t="s">
        <v>231</v>
      </c>
      <c r="C51" s="104">
        <v>464</v>
      </c>
      <c r="D51" s="105">
        <v>464</v>
      </c>
      <c r="E51" s="105">
        <v>0</v>
      </c>
      <c r="F51" s="106">
        <v>418</v>
      </c>
      <c r="G51" s="106">
        <v>46</v>
      </c>
      <c r="H51" s="74"/>
    </row>
    <row r="52" spans="1:8" ht="16.2" thickBot="1" x14ac:dyDescent="0.35">
      <c r="A52" s="102" t="s">
        <v>230</v>
      </c>
      <c r="B52" s="103" t="s">
        <v>538</v>
      </c>
      <c r="C52" s="104">
        <v>464</v>
      </c>
      <c r="D52" s="105">
        <v>464</v>
      </c>
      <c r="E52" s="105">
        <v>0</v>
      </c>
      <c r="F52" s="106">
        <v>418</v>
      </c>
      <c r="G52" s="106">
        <v>46</v>
      </c>
      <c r="H52" s="74"/>
    </row>
    <row r="53" spans="1:8" ht="16.2" thickBot="1" x14ac:dyDescent="0.35">
      <c r="A53" s="102" t="s">
        <v>228</v>
      </c>
      <c r="B53" s="103" t="s">
        <v>227</v>
      </c>
      <c r="C53" s="104">
        <v>377572</v>
      </c>
      <c r="D53" s="105">
        <v>377572</v>
      </c>
      <c r="E53" s="105">
        <v>0</v>
      </c>
      <c r="F53" s="106">
        <v>339814</v>
      </c>
      <c r="G53" s="106">
        <v>37758</v>
      </c>
      <c r="H53" s="74"/>
    </row>
    <row r="54" spans="1:8" ht="16.2" thickBot="1" x14ac:dyDescent="0.35">
      <c r="A54" s="102" t="s">
        <v>226</v>
      </c>
      <c r="B54" s="103" t="s">
        <v>225</v>
      </c>
      <c r="C54" s="104">
        <v>46912</v>
      </c>
      <c r="D54" s="105">
        <v>46912</v>
      </c>
      <c r="E54" s="105">
        <v>0</v>
      </c>
      <c r="F54" s="106">
        <v>42221</v>
      </c>
      <c r="G54" s="106">
        <v>4691</v>
      </c>
      <c r="H54" s="74"/>
    </row>
    <row r="55" spans="1:8" ht="16.2" thickBot="1" x14ac:dyDescent="0.35">
      <c r="A55" s="102" t="s">
        <v>224</v>
      </c>
      <c r="B55" s="103" t="s">
        <v>223</v>
      </c>
      <c r="C55" s="104">
        <v>99972</v>
      </c>
      <c r="D55" s="105">
        <v>99972</v>
      </c>
      <c r="E55" s="105">
        <v>0</v>
      </c>
      <c r="F55" s="106">
        <v>89975</v>
      </c>
      <c r="G55" s="106">
        <v>9997</v>
      </c>
      <c r="H55" s="74"/>
    </row>
    <row r="56" spans="1:8" ht="16.2" thickBot="1" x14ac:dyDescent="0.35">
      <c r="A56" s="102" t="s">
        <v>222</v>
      </c>
      <c r="B56" s="103" t="s">
        <v>221</v>
      </c>
      <c r="C56" s="104">
        <v>423837</v>
      </c>
      <c r="D56" s="105">
        <v>423837</v>
      </c>
      <c r="E56" s="105">
        <v>0</v>
      </c>
      <c r="F56" s="106">
        <v>381454</v>
      </c>
      <c r="G56" s="106">
        <v>42383</v>
      </c>
      <c r="H56" s="74"/>
    </row>
    <row r="57" spans="1:8" ht="16.2" thickBot="1" x14ac:dyDescent="0.35">
      <c r="A57" s="102" t="s">
        <v>220</v>
      </c>
      <c r="B57" s="103" t="s">
        <v>219</v>
      </c>
      <c r="C57" s="104">
        <v>36474</v>
      </c>
      <c r="D57" s="105">
        <v>36474</v>
      </c>
      <c r="E57" s="105">
        <v>0</v>
      </c>
      <c r="F57" s="106">
        <v>32827</v>
      </c>
      <c r="G57" s="106">
        <v>3647</v>
      </c>
      <c r="H57" s="74"/>
    </row>
    <row r="58" spans="1:8" ht="16.2" thickBot="1" x14ac:dyDescent="0.35">
      <c r="A58" s="102" t="s">
        <v>218</v>
      </c>
      <c r="B58" s="103" t="s">
        <v>217</v>
      </c>
      <c r="C58" s="104">
        <v>3619</v>
      </c>
      <c r="D58" s="105">
        <v>3619</v>
      </c>
      <c r="E58" s="105">
        <v>0</v>
      </c>
      <c r="F58" s="106">
        <v>3257</v>
      </c>
      <c r="G58" s="106">
        <v>362</v>
      </c>
      <c r="H58" s="74"/>
    </row>
    <row r="59" spans="1:8" ht="16.2" thickBot="1" x14ac:dyDescent="0.35">
      <c r="A59" s="102" t="s">
        <v>216</v>
      </c>
      <c r="B59" s="103" t="s">
        <v>215</v>
      </c>
      <c r="C59" s="104">
        <v>142826</v>
      </c>
      <c r="D59" s="105">
        <v>142826</v>
      </c>
      <c r="E59" s="105">
        <v>0</v>
      </c>
      <c r="F59" s="106">
        <v>128544</v>
      </c>
      <c r="G59" s="106">
        <v>14282</v>
      </c>
      <c r="H59" s="74"/>
    </row>
    <row r="60" spans="1:8" ht="16.2" thickBot="1" x14ac:dyDescent="0.35">
      <c r="A60" s="102" t="s">
        <v>214</v>
      </c>
      <c r="B60" s="103" t="s">
        <v>213</v>
      </c>
      <c r="C60" s="104">
        <v>22837</v>
      </c>
      <c r="D60" s="105">
        <v>22837</v>
      </c>
      <c r="E60" s="105">
        <v>0</v>
      </c>
      <c r="F60" s="106">
        <v>20553</v>
      </c>
      <c r="G60" s="106">
        <v>2284</v>
      </c>
      <c r="H60" s="74"/>
    </row>
    <row r="61" spans="1:8" ht="16.2" thickBot="1" x14ac:dyDescent="0.35">
      <c r="A61" s="102" t="s">
        <v>212</v>
      </c>
      <c r="B61" s="103" t="s">
        <v>472</v>
      </c>
      <c r="C61" s="104">
        <v>1161</v>
      </c>
      <c r="D61" s="105">
        <v>1161</v>
      </c>
      <c r="E61" s="105">
        <v>0</v>
      </c>
      <c r="F61" s="106">
        <v>1045</v>
      </c>
      <c r="G61" s="106">
        <v>116</v>
      </c>
      <c r="H61" s="74"/>
    </row>
    <row r="62" spans="1:8" ht="16.2" thickBot="1" x14ac:dyDescent="0.35">
      <c r="A62" s="102" t="s">
        <v>211</v>
      </c>
      <c r="B62" s="103" t="s">
        <v>210</v>
      </c>
      <c r="C62" s="104">
        <v>5708</v>
      </c>
      <c r="D62" s="105">
        <v>5708</v>
      </c>
      <c r="E62" s="105">
        <v>0</v>
      </c>
      <c r="F62" s="106">
        <v>5137</v>
      </c>
      <c r="G62" s="106">
        <v>571</v>
      </c>
      <c r="H62" s="74"/>
    </row>
    <row r="63" spans="1:8" ht="16.2" thickBot="1" x14ac:dyDescent="0.35">
      <c r="A63" s="102" t="s">
        <v>209</v>
      </c>
      <c r="B63" s="103" t="s">
        <v>539</v>
      </c>
      <c r="C63" s="104">
        <v>36060</v>
      </c>
      <c r="D63" s="105">
        <v>36060</v>
      </c>
      <c r="E63" s="105">
        <v>0</v>
      </c>
      <c r="F63" s="106">
        <v>32454</v>
      </c>
      <c r="G63" s="106">
        <v>3606</v>
      </c>
      <c r="H63" s="74"/>
    </row>
    <row r="64" spans="1:8" ht="16.2" thickBot="1" x14ac:dyDescent="0.35">
      <c r="A64" s="102" t="s">
        <v>207</v>
      </c>
      <c r="B64" s="103" t="s">
        <v>206</v>
      </c>
      <c r="C64" s="104">
        <v>235395</v>
      </c>
      <c r="D64" s="105">
        <v>235395</v>
      </c>
      <c r="E64" s="105">
        <v>0</v>
      </c>
      <c r="F64" s="106">
        <v>211856</v>
      </c>
      <c r="G64" s="106">
        <v>23539</v>
      </c>
      <c r="H64" s="74"/>
    </row>
    <row r="65" spans="1:8" ht="16.2" thickBot="1" x14ac:dyDescent="0.35">
      <c r="A65" s="102" t="s">
        <v>205</v>
      </c>
      <c r="B65" s="103" t="s">
        <v>540</v>
      </c>
      <c r="C65" s="104">
        <v>3432</v>
      </c>
      <c r="D65" s="105">
        <v>3432</v>
      </c>
      <c r="E65" s="105">
        <v>0</v>
      </c>
      <c r="F65" s="106">
        <v>3089</v>
      </c>
      <c r="G65" s="106">
        <v>343</v>
      </c>
      <c r="H65" s="74"/>
    </row>
    <row r="66" spans="1:8" ht="16.2" thickBot="1" x14ac:dyDescent="0.35">
      <c r="A66" s="102" t="s">
        <v>203</v>
      </c>
      <c r="B66" s="103" t="s">
        <v>541</v>
      </c>
      <c r="C66" s="104">
        <v>7379</v>
      </c>
      <c r="D66" s="105">
        <v>7379</v>
      </c>
      <c r="E66" s="105">
        <v>0</v>
      </c>
      <c r="F66" s="106">
        <v>6641</v>
      </c>
      <c r="G66" s="106">
        <v>738</v>
      </c>
      <c r="H66" s="74"/>
    </row>
    <row r="67" spans="1:8" ht="16.2" thickBot="1" x14ac:dyDescent="0.35">
      <c r="A67" s="102" t="s">
        <v>201</v>
      </c>
      <c r="B67" s="103" t="s">
        <v>542</v>
      </c>
      <c r="C67" s="104">
        <v>2367</v>
      </c>
      <c r="D67" s="105">
        <v>2367</v>
      </c>
      <c r="E67" s="105">
        <v>0</v>
      </c>
      <c r="F67" s="106">
        <v>2130</v>
      </c>
      <c r="G67" s="106">
        <v>237</v>
      </c>
      <c r="H67" s="74"/>
    </row>
    <row r="68" spans="1:8" ht="16.2" thickBot="1" x14ac:dyDescent="0.35">
      <c r="A68" s="102" t="s">
        <v>199</v>
      </c>
      <c r="B68" s="103" t="s">
        <v>543</v>
      </c>
      <c r="C68" s="104">
        <v>290210</v>
      </c>
      <c r="D68" s="105">
        <v>290210</v>
      </c>
      <c r="E68" s="105">
        <v>0</v>
      </c>
      <c r="F68" s="106">
        <v>261189</v>
      </c>
      <c r="G68" s="106">
        <v>29021</v>
      </c>
      <c r="H68" s="74"/>
    </row>
    <row r="69" spans="1:8" ht="16.2" thickBot="1" x14ac:dyDescent="0.35">
      <c r="A69" s="102" t="s">
        <v>197</v>
      </c>
      <c r="B69" s="103" t="s">
        <v>544</v>
      </c>
      <c r="C69" s="104">
        <v>192251</v>
      </c>
      <c r="D69" s="105">
        <v>192251</v>
      </c>
      <c r="E69" s="105">
        <v>0</v>
      </c>
      <c r="F69" s="106">
        <v>173026</v>
      </c>
      <c r="G69" s="106">
        <v>19225</v>
      </c>
      <c r="H69" s="74"/>
    </row>
    <row r="70" spans="1:8" ht="16.2" thickBot="1" x14ac:dyDescent="0.35">
      <c r="A70" s="102" t="s">
        <v>195</v>
      </c>
      <c r="B70" s="103" t="s">
        <v>194</v>
      </c>
      <c r="C70" s="104">
        <v>31421</v>
      </c>
      <c r="D70" s="105">
        <v>31421</v>
      </c>
      <c r="E70" s="105">
        <v>0</v>
      </c>
      <c r="F70" s="106">
        <v>28279</v>
      </c>
      <c r="G70" s="106">
        <v>3142</v>
      </c>
      <c r="H70" s="74"/>
    </row>
    <row r="71" spans="1:8" ht="16.2" thickBot="1" x14ac:dyDescent="0.35">
      <c r="A71" s="102" t="s">
        <v>193</v>
      </c>
      <c r="B71" s="103" t="s">
        <v>545</v>
      </c>
      <c r="C71" s="104">
        <v>464</v>
      </c>
      <c r="D71" s="105">
        <v>464</v>
      </c>
      <c r="E71" s="105">
        <v>0</v>
      </c>
      <c r="F71" s="106">
        <v>418</v>
      </c>
      <c r="G71" s="106">
        <v>46</v>
      </c>
      <c r="H71" s="74"/>
    </row>
    <row r="72" spans="1:8" ht="16.2" thickBot="1" x14ac:dyDescent="0.35">
      <c r="A72" s="102" t="s">
        <v>191</v>
      </c>
      <c r="B72" s="103" t="s">
        <v>546</v>
      </c>
      <c r="C72" s="104">
        <v>4688</v>
      </c>
      <c r="D72" s="105">
        <v>4688</v>
      </c>
      <c r="E72" s="105">
        <v>0</v>
      </c>
      <c r="F72" s="106">
        <v>4220</v>
      </c>
      <c r="G72" s="106">
        <v>468</v>
      </c>
      <c r="H72" s="74"/>
    </row>
    <row r="73" spans="1:8" ht="16.2" thickBot="1" x14ac:dyDescent="0.35">
      <c r="A73" s="102" t="s">
        <v>190</v>
      </c>
      <c r="B73" s="103" t="s">
        <v>189</v>
      </c>
      <c r="C73" s="104">
        <v>11885</v>
      </c>
      <c r="D73" s="105">
        <v>11885</v>
      </c>
      <c r="E73" s="105">
        <v>0</v>
      </c>
      <c r="F73" s="106">
        <v>10696</v>
      </c>
      <c r="G73" s="106">
        <v>1189</v>
      </c>
      <c r="H73" s="74"/>
    </row>
    <row r="74" spans="1:8" ht="16.2" thickBot="1" x14ac:dyDescent="0.35">
      <c r="A74" s="102" t="s">
        <v>188</v>
      </c>
      <c r="B74" s="103" t="s">
        <v>547</v>
      </c>
      <c r="C74" s="104">
        <v>23114</v>
      </c>
      <c r="D74" s="105">
        <v>23114</v>
      </c>
      <c r="E74" s="105">
        <v>0</v>
      </c>
      <c r="F74" s="106">
        <v>20803</v>
      </c>
      <c r="G74" s="106">
        <v>2311</v>
      </c>
      <c r="H74" s="74"/>
    </row>
    <row r="75" spans="1:8" ht="16.2" thickBot="1" x14ac:dyDescent="0.35">
      <c r="A75" s="102" t="s">
        <v>186</v>
      </c>
      <c r="B75" s="103" t="s">
        <v>548</v>
      </c>
      <c r="C75" s="104">
        <v>232</v>
      </c>
      <c r="D75" s="105">
        <v>232</v>
      </c>
      <c r="E75" s="105">
        <v>0</v>
      </c>
      <c r="F75" s="106">
        <v>209</v>
      </c>
      <c r="G75" s="106">
        <v>23</v>
      </c>
      <c r="H75" s="74"/>
    </row>
    <row r="76" spans="1:8" ht="16.2" thickBot="1" x14ac:dyDescent="0.35">
      <c r="A76" s="102" t="s">
        <v>184</v>
      </c>
      <c r="B76" s="103" t="s">
        <v>549</v>
      </c>
      <c r="C76" s="104">
        <v>1393</v>
      </c>
      <c r="D76" s="105">
        <v>1393</v>
      </c>
      <c r="E76" s="105">
        <v>0</v>
      </c>
      <c r="F76" s="106">
        <v>1254</v>
      </c>
      <c r="G76" s="106">
        <v>139</v>
      </c>
      <c r="H76" s="74"/>
    </row>
    <row r="77" spans="1:8" ht="16.2" thickBot="1" x14ac:dyDescent="0.35">
      <c r="A77" s="102" t="s">
        <v>180</v>
      </c>
      <c r="B77" s="103" t="s">
        <v>550</v>
      </c>
      <c r="C77" s="104">
        <v>3710</v>
      </c>
      <c r="D77" s="105">
        <v>3710</v>
      </c>
      <c r="E77" s="105">
        <v>0</v>
      </c>
      <c r="F77" s="106">
        <v>3339</v>
      </c>
      <c r="G77" s="106">
        <v>371</v>
      </c>
      <c r="H77" s="74"/>
    </row>
    <row r="78" spans="1:8" ht="16.2" thickBot="1" x14ac:dyDescent="0.35">
      <c r="A78" s="102" t="s">
        <v>178</v>
      </c>
      <c r="B78" s="103" t="s">
        <v>551</v>
      </c>
      <c r="C78" s="104">
        <v>1105758</v>
      </c>
      <c r="D78" s="105">
        <v>1105758</v>
      </c>
      <c r="E78" s="105">
        <v>0</v>
      </c>
      <c r="F78" s="106">
        <v>995182</v>
      </c>
      <c r="G78" s="106">
        <v>110576</v>
      </c>
      <c r="H78" s="74"/>
    </row>
    <row r="79" spans="1:8" ht="16.2" thickBot="1" x14ac:dyDescent="0.35">
      <c r="A79" s="102" t="s">
        <v>176</v>
      </c>
      <c r="B79" s="103" t="s">
        <v>552</v>
      </c>
      <c r="C79" s="104">
        <v>464</v>
      </c>
      <c r="D79" s="105">
        <v>464</v>
      </c>
      <c r="E79" s="105">
        <v>0</v>
      </c>
      <c r="F79" s="106">
        <v>418</v>
      </c>
      <c r="G79" s="106">
        <v>46</v>
      </c>
      <c r="H79" s="74"/>
    </row>
    <row r="80" spans="1:8" ht="16.2" thickBot="1" x14ac:dyDescent="0.35">
      <c r="A80" s="102" t="s">
        <v>174</v>
      </c>
      <c r="B80" s="103" t="s">
        <v>553</v>
      </c>
      <c r="C80" s="104">
        <v>4456</v>
      </c>
      <c r="D80" s="105">
        <v>4456</v>
      </c>
      <c r="E80" s="105">
        <v>0</v>
      </c>
      <c r="F80" s="106">
        <v>4011</v>
      </c>
      <c r="G80" s="106">
        <v>445</v>
      </c>
      <c r="H80" s="74"/>
    </row>
    <row r="81" spans="1:8" ht="16.2" thickBot="1" x14ac:dyDescent="0.35">
      <c r="A81" s="102" t="s">
        <v>172</v>
      </c>
      <c r="B81" s="103" t="s">
        <v>554</v>
      </c>
      <c r="C81" s="104">
        <v>4178</v>
      </c>
      <c r="D81" s="105">
        <v>4178</v>
      </c>
      <c r="E81" s="105">
        <v>0</v>
      </c>
      <c r="F81" s="106">
        <v>3761</v>
      </c>
      <c r="G81" s="106">
        <v>417</v>
      </c>
      <c r="H81" s="74"/>
    </row>
    <row r="82" spans="1:8" ht="16.2" thickBot="1" x14ac:dyDescent="0.35">
      <c r="A82" s="102" t="s">
        <v>170</v>
      </c>
      <c r="B82" s="103" t="s">
        <v>555</v>
      </c>
      <c r="C82" s="104">
        <v>28963</v>
      </c>
      <c r="D82" s="105">
        <v>28963</v>
      </c>
      <c r="E82" s="105">
        <v>0</v>
      </c>
      <c r="F82" s="106">
        <v>26067</v>
      </c>
      <c r="G82" s="106">
        <v>2896</v>
      </c>
      <c r="H82" s="74"/>
    </row>
    <row r="83" spans="1:8" ht="16.2" thickBot="1" x14ac:dyDescent="0.35">
      <c r="A83" s="102" t="s">
        <v>168</v>
      </c>
      <c r="B83" s="103" t="s">
        <v>556</v>
      </c>
      <c r="C83" s="104">
        <v>44940</v>
      </c>
      <c r="D83" s="105">
        <v>44940</v>
      </c>
      <c r="E83" s="105">
        <v>0</v>
      </c>
      <c r="F83" s="106">
        <v>40446</v>
      </c>
      <c r="G83" s="106">
        <v>4494</v>
      </c>
      <c r="H83" s="74"/>
    </row>
    <row r="84" spans="1:8" ht="16.2" thickBot="1" x14ac:dyDescent="0.35">
      <c r="A84" s="102" t="s">
        <v>166</v>
      </c>
      <c r="B84" s="103" t="s">
        <v>557</v>
      </c>
      <c r="C84" s="104">
        <v>46274</v>
      </c>
      <c r="D84" s="105">
        <v>46274</v>
      </c>
      <c r="E84" s="105">
        <v>0</v>
      </c>
      <c r="F84" s="106">
        <v>41647</v>
      </c>
      <c r="G84" s="106">
        <v>4627</v>
      </c>
      <c r="H84" s="74"/>
    </row>
    <row r="85" spans="1:8" ht="16.2" thickBot="1" x14ac:dyDescent="0.35">
      <c r="A85" s="102" t="s">
        <v>164</v>
      </c>
      <c r="B85" s="103" t="s">
        <v>558</v>
      </c>
      <c r="C85" s="104">
        <v>6591</v>
      </c>
      <c r="D85" s="105">
        <v>6591</v>
      </c>
      <c r="E85" s="105">
        <v>0</v>
      </c>
      <c r="F85" s="106">
        <v>5932</v>
      </c>
      <c r="G85" s="106">
        <v>659</v>
      </c>
      <c r="H85" s="74"/>
    </row>
    <row r="86" spans="1:8" ht="16.2" thickBot="1" x14ac:dyDescent="0.35">
      <c r="A86" s="102" t="s">
        <v>162</v>
      </c>
      <c r="B86" s="103" t="s">
        <v>559</v>
      </c>
      <c r="C86" s="104">
        <v>12486</v>
      </c>
      <c r="D86" s="105">
        <v>12486</v>
      </c>
      <c r="E86" s="105">
        <v>0</v>
      </c>
      <c r="F86" s="106">
        <v>11237</v>
      </c>
      <c r="G86" s="106">
        <v>1249</v>
      </c>
      <c r="H86" s="74"/>
    </row>
    <row r="87" spans="1:8" ht="16.2" thickBot="1" x14ac:dyDescent="0.35">
      <c r="A87" s="102" t="s">
        <v>160</v>
      </c>
      <c r="B87" s="103" t="s">
        <v>560</v>
      </c>
      <c r="C87" s="104">
        <v>375660</v>
      </c>
      <c r="D87" s="105">
        <v>375660</v>
      </c>
      <c r="E87" s="105">
        <v>0</v>
      </c>
      <c r="F87" s="106">
        <v>338094</v>
      </c>
      <c r="G87" s="106">
        <v>37566</v>
      </c>
      <c r="H87" s="74"/>
    </row>
    <row r="88" spans="1:8" ht="16.2" thickBot="1" x14ac:dyDescent="0.35">
      <c r="A88" s="102" t="s">
        <v>158</v>
      </c>
      <c r="B88" s="103" t="s">
        <v>561</v>
      </c>
      <c r="C88" s="104">
        <v>123575</v>
      </c>
      <c r="D88" s="105">
        <v>123575</v>
      </c>
      <c r="E88" s="105">
        <v>0</v>
      </c>
      <c r="F88" s="106">
        <v>111218</v>
      </c>
      <c r="G88" s="106">
        <v>12357</v>
      </c>
      <c r="H88" s="74"/>
    </row>
    <row r="89" spans="1:8" ht="16.2" thickBot="1" x14ac:dyDescent="0.35">
      <c r="A89" s="102" t="s">
        <v>156</v>
      </c>
      <c r="B89" s="103" t="s">
        <v>562</v>
      </c>
      <c r="C89" s="104">
        <v>31513</v>
      </c>
      <c r="D89" s="105">
        <v>31513</v>
      </c>
      <c r="E89" s="105">
        <v>0</v>
      </c>
      <c r="F89" s="106">
        <v>28361</v>
      </c>
      <c r="G89" s="106">
        <v>3152</v>
      </c>
      <c r="H89" s="74"/>
    </row>
    <row r="90" spans="1:8" ht="16.2" thickBot="1" x14ac:dyDescent="0.35">
      <c r="A90" s="102" t="s">
        <v>154</v>
      </c>
      <c r="B90" s="103" t="s">
        <v>153</v>
      </c>
      <c r="C90" s="104">
        <v>4966</v>
      </c>
      <c r="D90" s="105">
        <v>4966</v>
      </c>
      <c r="E90" s="105">
        <v>0</v>
      </c>
      <c r="F90" s="106">
        <v>4469</v>
      </c>
      <c r="G90" s="106">
        <v>497</v>
      </c>
      <c r="H90" s="74"/>
    </row>
    <row r="91" spans="1:8" ht="16.2" thickBot="1" x14ac:dyDescent="0.35">
      <c r="A91" s="102" t="s">
        <v>152</v>
      </c>
      <c r="B91" s="103" t="s">
        <v>151</v>
      </c>
      <c r="C91" s="104">
        <v>1161</v>
      </c>
      <c r="D91" s="105">
        <v>1161</v>
      </c>
      <c r="E91" s="105">
        <v>0</v>
      </c>
      <c r="F91" s="106">
        <v>1045</v>
      </c>
      <c r="G91" s="106">
        <v>116</v>
      </c>
      <c r="H91" s="74"/>
    </row>
    <row r="92" spans="1:8" ht="16.2" thickBot="1" x14ac:dyDescent="0.35">
      <c r="A92" s="102" t="s">
        <v>150</v>
      </c>
      <c r="B92" s="103" t="s">
        <v>149</v>
      </c>
      <c r="C92" s="104">
        <v>1438</v>
      </c>
      <c r="D92" s="105">
        <v>1438</v>
      </c>
      <c r="E92" s="105">
        <v>0</v>
      </c>
      <c r="F92" s="106">
        <v>1295</v>
      </c>
      <c r="G92" s="106">
        <v>143</v>
      </c>
      <c r="H92" s="74"/>
    </row>
    <row r="93" spans="1:8" ht="16.2" thickBot="1" x14ac:dyDescent="0.35">
      <c r="A93" s="102" t="s">
        <v>148</v>
      </c>
      <c r="B93" s="103" t="s">
        <v>563</v>
      </c>
      <c r="C93" s="104">
        <v>5430</v>
      </c>
      <c r="D93" s="105">
        <v>5430</v>
      </c>
      <c r="E93" s="105">
        <v>0</v>
      </c>
      <c r="F93" s="106">
        <v>4887</v>
      </c>
      <c r="G93" s="106">
        <v>543</v>
      </c>
      <c r="H93" s="74"/>
    </row>
    <row r="94" spans="1:8" ht="16.2" thickBot="1" x14ac:dyDescent="0.35">
      <c r="A94" s="102" t="s">
        <v>146</v>
      </c>
      <c r="B94" s="103" t="s">
        <v>564</v>
      </c>
      <c r="C94" s="104">
        <v>21904</v>
      </c>
      <c r="D94" s="105">
        <v>21904</v>
      </c>
      <c r="E94" s="105">
        <v>0</v>
      </c>
      <c r="F94" s="106">
        <v>19713</v>
      </c>
      <c r="G94" s="106">
        <v>2191</v>
      </c>
      <c r="H94" s="74"/>
    </row>
    <row r="95" spans="1:8" ht="16.2" thickBot="1" x14ac:dyDescent="0.35">
      <c r="A95" s="102" t="s">
        <v>144</v>
      </c>
      <c r="B95" s="103" t="s">
        <v>565</v>
      </c>
      <c r="C95" s="104">
        <v>232</v>
      </c>
      <c r="D95" s="105">
        <v>232</v>
      </c>
      <c r="E95" s="105">
        <v>0</v>
      </c>
      <c r="F95" s="106">
        <v>209</v>
      </c>
      <c r="G95" s="106">
        <v>23</v>
      </c>
      <c r="H95" s="74"/>
    </row>
    <row r="96" spans="1:8" ht="16.2" thickBot="1" x14ac:dyDescent="0.35">
      <c r="A96" s="102" t="s">
        <v>142</v>
      </c>
      <c r="B96" s="103" t="s">
        <v>566</v>
      </c>
      <c r="C96" s="104">
        <v>232</v>
      </c>
      <c r="D96" s="105">
        <v>232</v>
      </c>
      <c r="E96" s="105">
        <v>0</v>
      </c>
      <c r="F96" s="106">
        <v>209</v>
      </c>
      <c r="G96" s="106">
        <v>23</v>
      </c>
      <c r="H96" s="74"/>
    </row>
    <row r="97" spans="1:8" ht="16.2" thickBot="1" x14ac:dyDescent="0.35">
      <c r="A97" s="102" t="s">
        <v>140</v>
      </c>
      <c r="B97" s="103" t="s">
        <v>139</v>
      </c>
      <c r="C97" s="104">
        <v>232</v>
      </c>
      <c r="D97" s="105">
        <v>232</v>
      </c>
      <c r="E97" s="105">
        <v>0</v>
      </c>
      <c r="F97" s="106">
        <v>209</v>
      </c>
      <c r="G97" s="106">
        <v>23</v>
      </c>
      <c r="H97" s="74"/>
    </row>
    <row r="98" spans="1:8" ht="16.2" thickBot="1" x14ac:dyDescent="0.35">
      <c r="A98" s="102" t="s">
        <v>138</v>
      </c>
      <c r="B98" s="103" t="s">
        <v>137</v>
      </c>
      <c r="C98" s="104">
        <v>124306</v>
      </c>
      <c r="D98" s="105">
        <v>124306</v>
      </c>
      <c r="E98" s="105">
        <v>0</v>
      </c>
      <c r="F98" s="106">
        <v>111875</v>
      </c>
      <c r="G98" s="106">
        <v>12431</v>
      </c>
      <c r="H98" s="74"/>
    </row>
    <row r="99" spans="1:8" ht="16.2" thickBot="1" x14ac:dyDescent="0.35">
      <c r="A99" s="102" t="s">
        <v>134</v>
      </c>
      <c r="B99" s="103" t="s">
        <v>567</v>
      </c>
      <c r="C99" s="104">
        <v>30729</v>
      </c>
      <c r="D99" s="105">
        <v>30729</v>
      </c>
      <c r="E99" s="105">
        <v>0</v>
      </c>
      <c r="F99" s="106">
        <v>27656</v>
      </c>
      <c r="G99" s="106">
        <v>3073</v>
      </c>
      <c r="H99" s="74"/>
    </row>
    <row r="100" spans="1:8" ht="16.2" thickBot="1" x14ac:dyDescent="0.35">
      <c r="A100" s="102" t="s">
        <v>132</v>
      </c>
      <c r="B100" s="103" t="s">
        <v>568</v>
      </c>
      <c r="C100" s="104">
        <v>27666</v>
      </c>
      <c r="D100" s="105">
        <v>27666</v>
      </c>
      <c r="E100" s="105">
        <v>0</v>
      </c>
      <c r="F100" s="106">
        <v>24899</v>
      </c>
      <c r="G100" s="106">
        <v>2767</v>
      </c>
      <c r="H100" s="74"/>
    </row>
    <row r="101" spans="1:8" ht="16.2" thickBot="1" x14ac:dyDescent="0.35">
      <c r="A101" s="102" t="s">
        <v>130</v>
      </c>
      <c r="B101" s="103" t="s">
        <v>569</v>
      </c>
      <c r="C101" s="104">
        <v>4315</v>
      </c>
      <c r="D101" s="105">
        <v>4315</v>
      </c>
      <c r="E101" s="105">
        <v>0</v>
      </c>
      <c r="F101" s="106">
        <v>3884</v>
      </c>
      <c r="G101" s="106">
        <v>431</v>
      </c>
      <c r="H101" s="74"/>
    </row>
    <row r="102" spans="1:8" ht="16.2" thickBot="1" x14ac:dyDescent="0.35">
      <c r="A102" s="102" t="s">
        <v>128</v>
      </c>
      <c r="B102" s="103" t="s">
        <v>570</v>
      </c>
      <c r="C102" s="104">
        <v>10533</v>
      </c>
      <c r="D102" s="105">
        <v>10533</v>
      </c>
      <c r="E102" s="105">
        <v>0</v>
      </c>
      <c r="F102" s="106">
        <v>9480</v>
      </c>
      <c r="G102" s="106">
        <v>1053</v>
      </c>
      <c r="H102" s="74"/>
    </row>
    <row r="103" spans="1:8" ht="16.2" thickBot="1" x14ac:dyDescent="0.35">
      <c r="A103" s="102" t="s">
        <v>126</v>
      </c>
      <c r="B103" s="103" t="s">
        <v>571</v>
      </c>
      <c r="C103" s="104">
        <v>105192</v>
      </c>
      <c r="D103" s="105">
        <v>105192</v>
      </c>
      <c r="E103" s="105">
        <v>0</v>
      </c>
      <c r="F103" s="106">
        <v>94673</v>
      </c>
      <c r="G103" s="106">
        <v>10519</v>
      </c>
      <c r="H103" s="74"/>
    </row>
    <row r="104" spans="1:8" ht="16.2" thickBot="1" x14ac:dyDescent="0.35">
      <c r="A104" s="102" t="s">
        <v>124</v>
      </c>
      <c r="B104" s="103" t="s">
        <v>572</v>
      </c>
      <c r="C104" s="104">
        <v>742</v>
      </c>
      <c r="D104" s="105">
        <v>742</v>
      </c>
      <c r="E104" s="105">
        <v>0</v>
      </c>
      <c r="F104" s="106">
        <v>668</v>
      </c>
      <c r="G104" s="106">
        <v>74</v>
      </c>
      <c r="H104" s="74"/>
    </row>
    <row r="105" spans="1:8" ht="16.2" thickBot="1" x14ac:dyDescent="0.35">
      <c r="A105" s="102" t="s">
        <v>122</v>
      </c>
      <c r="B105" s="103" t="s">
        <v>573</v>
      </c>
      <c r="C105" s="104">
        <v>30078</v>
      </c>
      <c r="D105" s="105">
        <v>30078</v>
      </c>
      <c r="E105" s="105">
        <v>0</v>
      </c>
      <c r="F105" s="106">
        <v>27071</v>
      </c>
      <c r="G105" s="106">
        <v>3007</v>
      </c>
      <c r="H105" s="74"/>
    </row>
    <row r="106" spans="1:8" ht="16.2" thickBot="1" x14ac:dyDescent="0.35">
      <c r="A106" s="102" t="s">
        <v>120</v>
      </c>
      <c r="B106" s="103" t="s">
        <v>574</v>
      </c>
      <c r="C106" s="104">
        <v>157493</v>
      </c>
      <c r="D106" s="105">
        <v>157493</v>
      </c>
      <c r="E106" s="105">
        <v>0</v>
      </c>
      <c r="F106" s="106">
        <v>141744</v>
      </c>
      <c r="G106" s="106">
        <v>15749</v>
      </c>
      <c r="H106" s="74"/>
    </row>
    <row r="107" spans="1:8" ht="16.2" thickBot="1" x14ac:dyDescent="0.35">
      <c r="A107" s="102" t="s">
        <v>118</v>
      </c>
      <c r="B107" s="103" t="s">
        <v>575</v>
      </c>
      <c r="C107" s="104">
        <v>7706</v>
      </c>
      <c r="D107" s="105">
        <v>7706</v>
      </c>
      <c r="E107" s="105">
        <v>0</v>
      </c>
      <c r="F107" s="106">
        <v>6936</v>
      </c>
      <c r="G107" s="106">
        <v>770</v>
      </c>
      <c r="H107" s="74"/>
    </row>
    <row r="108" spans="1:8" ht="16.2" thickBot="1" x14ac:dyDescent="0.35">
      <c r="A108" s="102" t="s">
        <v>116</v>
      </c>
      <c r="B108" s="103" t="s">
        <v>576</v>
      </c>
      <c r="C108" s="104">
        <v>7006</v>
      </c>
      <c r="D108" s="105">
        <v>7006</v>
      </c>
      <c r="E108" s="105">
        <v>0</v>
      </c>
      <c r="F108" s="106">
        <v>6305</v>
      </c>
      <c r="G108" s="106">
        <v>701</v>
      </c>
      <c r="H108" s="74"/>
    </row>
    <row r="109" spans="1:8" ht="16.2" thickBot="1" x14ac:dyDescent="0.35">
      <c r="A109" s="102" t="s">
        <v>114</v>
      </c>
      <c r="B109" s="103" t="s">
        <v>577</v>
      </c>
      <c r="C109" s="104">
        <v>5244</v>
      </c>
      <c r="D109" s="105">
        <v>5244</v>
      </c>
      <c r="E109" s="105">
        <v>0</v>
      </c>
      <c r="F109" s="106">
        <v>4719</v>
      </c>
      <c r="G109" s="106">
        <v>525</v>
      </c>
      <c r="H109" s="74"/>
    </row>
    <row r="110" spans="1:8" ht="16.2" thickBot="1" x14ac:dyDescent="0.35">
      <c r="A110" s="102" t="s">
        <v>112</v>
      </c>
      <c r="B110" s="103" t="s">
        <v>111</v>
      </c>
      <c r="C110" s="104">
        <v>3528</v>
      </c>
      <c r="D110" s="105">
        <v>3528</v>
      </c>
      <c r="E110" s="105">
        <v>0</v>
      </c>
      <c r="F110" s="106">
        <v>3175</v>
      </c>
      <c r="G110" s="106">
        <v>353</v>
      </c>
      <c r="H110" s="74"/>
    </row>
    <row r="111" spans="1:8" ht="16.2" thickBot="1" x14ac:dyDescent="0.35">
      <c r="A111" s="102" t="s">
        <v>110</v>
      </c>
      <c r="B111" s="103" t="s">
        <v>578</v>
      </c>
      <c r="C111" s="104">
        <v>1161</v>
      </c>
      <c r="D111" s="105">
        <v>1161</v>
      </c>
      <c r="E111" s="105">
        <v>0</v>
      </c>
      <c r="F111" s="106">
        <v>1045</v>
      </c>
      <c r="G111" s="106">
        <v>116</v>
      </c>
      <c r="H111" s="74"/>
    </row>
    <row r="112" spans="1:8" ht="16.2" thickBot="1" x14ac:dyDescent="0.35">
      <c r="A112" s="102" t="s">
        <v>106</v>
      </c>
      <c r="B112" s="103" t="s">
        <v>579</v>
      </c>
      <c r="C112" s="104">
        <v>1671</v>
      </c>
      <c r="D112" s="105">
        <v>1671</v>
      </c>
      <c r="E112" s="105">
        <v>0</v>
      </c>
      <c r="F112" s="106">
        <v>1504</v>
      </c>
      <c r="G112" s="106">
        <v>167</v>
      </c>
      <c r="H112" s="74"/>
    </row>
    <row r="113" spans="1:8" ht="16.2" thickBot="1" x14ac:dyDescent="0.35">
      <c r="A113" s="102" t="s">
        <v>104</v>
      </c>
      <c r="B113" s="103" t="s">
        <v>580</v>
      </c>
      <c r="C113" s="104">
        <v>2645</v>
      </c>
      <c r="D113" s="105">
        <v>2645</v>
      </c>
      <c r="E113" s="105">
        <v>0</v>
      </c>
      <c r="F113" s="106">
        <v>2380</v>
      </c>
      <c r="G113" s="106">
        <v>265</v>
      </c>
      <c r="H113" s="74"/>
    </row>
    <row r="114" spans="1:8" ht="16.2" thickBot="1" x14ac:dyDescent="0.35">
      <c r="A114" s="102" t="s">
        <v>102</v>
      </c>
      <c r="B114" s="103" t="s">
        <v>101</v>
      </c>
      <c r="C114" s="104">
        <v>929</v>
      </c>
      <c r="D114" s="105">
        <v>929</v>
      </c>
      <c r="E114" s="105">
        <v>0</v>
      </c>
      <c r="F114" s="106">
        <v>836</v>
      </c>
      <c r="G114" s="106">
        <v>93</v>
      </c>
      <c r="H114" s="74"/>
    </row>
    <row r="115" spans="1:8" ht="16.2" thickBot="1" x14ac:dyDescent="0.35">
      <c r="A115" s="102" t="s">
        <v>100</v>
      </c>
      <c r="B115" s="103" t="s">
        <v>581</v>
      </c>
      <c r="C115" s="104">
        <v>3619</v>
      </c>
      <c r="D115" s="105">
        <v>3619</v>
      </c>
      <c r="E115" s="105">
        <v>0</v>
      </c>
      <c r="F115" s="106">
        <v>3257</v>
      </c>
      <c r="G115" s="106">
        <v>362</v>
      </c>
      <c r="H115" s="74"/>
    </row>
    <row r="116" spans="1:8" ht="16.2" thickBot="1" x14ac:dyDescent="0.35">
      <c r="A116" s="102" t="s">
        <v>98</v>
      </c>
      <c r="B116" s="103" t="s">
        <v>582</v>
      </c>
      <c r="C116" s="104">
        <v>32806</v>
      </c>
      <c r="D116" s="105">
        <v>32806</v>
      </c>
      <c r="E116" s="105">
        <v>0</v>
      </c>
      <c r="F116" s="106">
        <v>29525</v>
      </c>
      <c r="G116" s="106">
        <v>3281</v>
      </c>
      <c r="H116" s="74"/>
    </row>
    <row r="117" spans="1:8" ht="16.2" thickBot="1" x14ac:dyDescent="0.35">
      <c r="A117" s="102" t="s">
        <v>96</v>
      </c>
      <c r="B117" s="103" t="s">
        <v>583</v>
      </c>
      <c r="C117" s="104">
        <v>696</v>
      </c>
      <c r="D117" s="105">
        <v>696</v>
      </c>
      <c r="E117" s="105">
        <v>0</v>
      </c>
      <c r="F117" s="106">
        <v>627</v>
      </c>
      <c r="G117" s="106">
        <v>69</v>
      </c>
      <c r="H117" s="74"/>
    </row>
    <row r="118" spans="1:8" ht="16.2" thickBot="1" x14ac:dyDescent="0.35">
      <c r="A118" s="102" t="s">
        <v>94</v>
      </c>
      <c r="B118" s="103" t="s">
        <v>93</v>
      </c>
      <c r="C118" s="104">
        <v>28536</v>
      </c>
      <c r="D118" s="105">
        <v>28536</v>
      </c>
      <c r="E118" s="105">
        <v>0</v>
      </c>
      <c r="F118" s="106">
        <v>25683</v>
      </c>
      <c r="G118" s="106">
        <v>2853</v>
      </c>
      <c r="H118" s="74"/>
    </row>
    <row r="119" spans="1:8" ht="16.2" thickBot="1" x14ac:dyDescent="0.35">
      <c r="A119" s="102" t="s">
        <v>92</v>
      </c>
      <c r="B119" s="103" t="s">
        <v>584</v>
      </c>
      <c r="C119" s="104">
        <v>5895</v>
      </c>
      <c r="D119" s="105">
        <v>5895</v>
      </c>
      <c r="E119" s="105">
        <v>0</v>
      </c>
      <c r="F119" s="106">
        <v>5305</v>
      </c>
      <c r="G119" s="106">
        <v>590</v>
      </c>
      <c r="H119" s="74"/>
    </row>
    <row r="120" spans="1:8" ht="16.2" thickBot="1" x14ac:dyDescent="0.35">
      <c r="A120" s="102" t="s">
        <v>90</v>
      </c>
      <c r="B120" s="103" t="s">
        <v>585</v>
      </c>
      <c r="C120" s="104">
        <v>25290</v>
      </c>
      <c r="D120" s="105">
        <v>25290</v>
      </c>
      <c r="E120" s="105">
        <v>0</v>
      </c>
      <c r="F120" s="106">
        <v>22761</v>
      </c>
      <c r="G120" s="106">
        <v>2529</v>
      </c>
      <c r="H120" s="74"/>
    </row>
    <row r="121" spans="1:8" ht="16.2" thickBot="1" x14ac:dyDescent="0.35">
      <c r="A121" s="102" t="s">
        <v>88</v>
      </c>
      <c r="B121" s="103" t="s">
        <v>586</v>
      </c>
      <c r="C121" s="104">
        <v>15313</v>
      </c>
      <c r="D121" s="105">
        <v>15313</v>
      </c>
      <c r="E121" s="105">
        <v>0</v>
      </c>
      <c r="F121" s="106">
        <v>13781</v>
      </c>
      <c r="G121" s="106">
        <v>1532</v>
      </c>
      <c r="H121" s="74"/>
    </row>
    <row r="122" spans="1:8" ht="16.2" thickBot="1" x14ac:dyDescent="0.35">
      <c r="A122" s="102" t="s">
        <v>86</v>
      </c>
      <c r="B122" s="103" t="s">
        <v>587</v>
      </c>
      <c r="C122" s="104">
        <v>464</v>
      </c>
      <c r="D122" s="105">
        <v>464</v>
      </c>
      <c r="E122" s="105">
        <v>0</v>
      </c>
      <c r="F122" s="106">
        <v>418</v>
      </c>
      <c r="G122" s="106">
        <v>46</v>
      </c>
      <c r="H122" s="74"/>
    </row>
    <row r="123" spans="1:8" ht="16.2" thickBot="1" x14ac:dyDescent="0.35">
      <c r="A123" s="102" t="s">
        <v>84</v>
      </c>
      <c r="B123" s="103" t="s">
        <v>83</v>
      </c>
      <c r="C123" s="104">
        <v>149099</v>
      </c>
      <c r="D123" s="105">
        <v>149099</v>
      </c>
      <c r="E123" s="105">
        <v>0</v>
      </c>
      <c r="F123" s="106">
        <v>134189</v>
      </c>
      <c r="G123" s="106">
        <v>14910</v>
      </c>
      <c r="H123" s="74"/>
    </row>
    <row r="124" spans="1:8" ht="16.2" thickBot="1" x14ac:dyDescent="0.35">
      <c r="A124" s="102" t="s">
        <v>82</v>
      </c>
      <c r="B124" s="103" t="s">
        <v>588</v>
      </c>
      <c r="C124" s="104">
        <v>46838</v>
      </c>
      <c r="D124" s="105">
        <v>46838</v>
      </c>
      <c r="E124" s="105">
        <v>0</v>
      </c>
      <c r="F124" s="106">
        <v>42154</v>
      </c>
      <c r="G124" s="106">
        <v>4684</v>
      </c>
      <c r="H124" s="74"/>
    </row>
    <row r="125" spans="1:8" ht="16.2" thickBot="1" x14ac:dyDescent="0.35">
      <c r="A125" s="102" t="s">
        <v>80</v>
      </c>
      <c r="B125" s="103" t="s">
        <v>589</v>
      </c>
      <c r="C125" s="104">
        <v>8680</v>
      </c>
      <c r="D125" s="105">
        <v>8680</v>
      </c>
      <c r="E125" s="105">
        <v>0</v>
      </c>
      <c r="F125" s="106">
        <v>7812</v>
      </c>
      <c r="G125" s="106">
        <v>868</v>
      </c>
      <c r="H125" s="74"/>
    </row>
    <row r="126" spans="1:8" ht="16.2" thickBot="1" x14ac:dyDescent="0.35">
      <c r="A126" s="102" t="s">
        <v>78</v>
      </c>
      <c r="B126" s="103" t="s">
        <v>590</v>
      </c>
      <c r="C126" s="104">
        <v>232</v>
      </c>
      <c r="D126" s="105">
        <v>232</v>
      </c>
      <c r="E126" s="105">
        <v>0</v>
      </c>
      <c r="F126" s="106">
        <v>209</v>
      </c>
      <c r="G126" s="106">
        <v>23</v>
      </c>
      <c r="H126" s="74"/>
    </row>
    <row r="127" spans="1:8" ht="16.2" thickBot="1" x14ac:dyDescent="0.35">
      <c r="A127" s="102" t="s">
        <v>76</v>
      </c>
      <c r="B127" s="103" t="s">
        <v>591</v>
      </c>
      <c r="C127" s="104">
        <v>1903</v>
      </c>
      <c r="D127" s="105">
        <v>1903</v>
      </c>
      <c r="E127" s="105">
        <v>0</v>
      </c>
      <c r="F127" s="106">
        <v>1712</v>
      </c>
      <c r="G127" s="106">
        <v>191</v>
      </c>
      <c r="H127" s="74"/>
    </row>
    <row r="128" spans="1:8" ht="16.2" thickBot="1" x14ac:dyDescent="0.35">
      <c r="A128" s="102" t="s">
        <v>74</v>
      </c>
      <c r="B128" s="103" t="s">
        <v>592</v>
      </c>
      <c r="C128" s="104">
        <v>15595</v>
      </c>
      <c r="D128" s="105">
        <v>15595</v>
      </c>
      <c r="E128" s="105">
        <v>0</v>
      </c>
      <c r="F128" s="106">
        <v>14035</v>
      </c>
      <c r="G128" s="106">
        <v>1560</v>
      </c>
      <c r="H128" s="74"/>
    </row>
    <row r="129" spans="1:8" ht="16.2" thickBot="1" x14ac:dyDescent="0.35">
      <c r="A129" s="102" t="s">
        <v>72</v>
      </c>
      <c r="B129" s="103" t="s">
        <v>593</v>
      </c>
      <c r="C129" s="104">
        <v>1484</v>
      </c>
      <c r="D129" s="105">
        <v>1484</v>
      </c>
      <c r="E129" s="105">
        <v>0</v>
      </c>
      <c r="F129" s="106">
        <v>1336</v>
      </c>
      <c r="G129" s="106">
        <v>148</v>
      </c>
      <c r="H129" s="74"/>
    </row>
    <row r="130" spans="1:8" ht="16.2" thickBot="1" x14ac:dyDescent="0.35">
      <c r="A130" s="102" t="s">
        <v>70</v>
      </c>
      <c r="B130" s="103" t="s">
        <v>594</v>
      </c>
      <c r="C130" s="104">
        <v>1857</v>
      </c>
      <c r="D130" s="105">
        <v>1857</v>
      </c>
      <c r="E130" s="105">
        <v>0</v>
      </c>
      <c r="F130" s="106">
        <v>1671</v>
      </c>
      <c r="G130" s="106">
        <v>186</v>
      </c>
      <c r="H130" s="74"/>
    </row>
    <row r="131" spans="1:8" ht="16.2" thickBot="1" x14ac:dyDescent="0.35">
      <c r="A131" s="102" t="s">
        <v>68</v>
      </c>
      <c r="B131" s="103" t="s">
        <v>595</v>
      </c>
      <c r="C131" s="104">
        <v>45528</v>
      </c>
      <c r="D131" s="105">
        <v>45528</v>
      </c>
      <c r="E131" s="105">
        <v>0</v>
      </c>
      <c r="F131" s="106">
        <v>40975</v>
      </c>
      <c r="G131" s="106">
        <v>4553</v>
      </c>
      <c r="H131" s="74"/>
    </row>
    <row r="132" spans="1:8" ht="16.2" thickBot="1" x14ac:dyDescent="0.35">
      <c r="A132" s="102" t="s">
        <v>66</v>
      </c>
      <c r="B132" s="103" t="s">
        <v>596</v>
      </c>
      <c r="C132" s="104">
        <v>1161</v>
      </c>
      <c r="D132" s="105">
        <v>1161</v>
      </c>
      <c r="E132" s="105">
        <v>0</v>
      </c>
      <c r="F132" s="106">
        <v>1045</v>
      </c>
      <c r="G132" s="106">
        <v>116</v>
      </c>
      <c r="H132" s="74"/>
    </row>
    <row r="133" spans="1:8" ht="16.2" thickBot="1" x14ac:dyDescent="0.35">
      <c r="A133" s="102" t="s">
        <v>62</v>
      </c>
      <c r="B133" s="103" t="s">
        <v>61</v>
      </c>
      <c r="C133" s="104">
        <v>696</v>
      </c>
      <c r="D133" s="105">
        <v>696</v>
      </c>
      <c r="E133" s="105">
        <v>0</v>
      </c>
      <c r="F133" s="106">
        <v>627</v>
      </c>
      <c r="G133" s="106">
        <v>69</v>
      </c>
      <c r="H133" s="74"/>
    </row>
    <row r="134" spans="1:8" ht="16.2" thickBot="1" x14ac:dyDescent="0.35">
      <c r="A134" s="102" t="s">
        <v>60</v>
      </c>
      <c r="B134" s="103" t="s">
        <v>474</v>
      </c>
      <c r="C134" s="104">
        <v>37971</v>
      </c>
      <c r="D134" s="105">
        <v>37971</v>
      </c>
      <c r="E134" s="105">
        <v>0</v>
      </c>
      <c r="F134" s="106">
        <v>34174</v>
      </c>
      <c r="G134" s="106">
        <v>3797</v>
      </c>
      <c r="H134" s="74"/>
    </row>
    <row r="135" spans="1:8" ht="16.2" thickBot="1" x14ac:dyDescent="0.35">
      <c r="A135" s="102" t="s">
        <v>59</v>
      </c>
      <c r="B135" s="103" t="s">
        <v>58</v>
      </c>
      <c r="C135" s="104">
        <v>3482</v>
      </c>
      <c r="D135" s="105">
        <v>3482</v>
      </c>
      <c r="E135" s="105">
        <v>0</v>
      </c>
      <c r="F135" s="106">
        <v>3134</v>
      </c>
      <c r="G135" s="106">
        <v>348</v>
      </c>
      <c r="H135" s="74"/>
    </row>
    <row r="136" spans="1:8" ht="16.2" thickBot="1" x14ac:dyDescent="0.35">
      <c r="A136" s="102" t="s">
        <v>57</v>
      </c>
      <c r="B136" s="103" t="s">
        <v>597</v>
      </c>
      <c r="C136" s="104">
        <v>19218</v>
      </c>
      <c r="D136" s="105">
        <v>19218</v>
      </c>
      <c r="E136" s="105">
        <v>0</v>
      </c>
      <c r="F136" s="106">
        <v>17296</v>
      </c>
      <c r="G136" s="106">
        <v>1922</v>
      </c>
      <c r="H136" s="74"/>
    </row>
    <row r="137" spans="1:8" ht="16.2" thickBot="1" x14ac:dyDescent="0.35">
      <c r="A137" s="102" t="s">
        <v>55</v>
      </c>
      <c r="B137" s="103" t="s">
        <v>598</v>
      </c>
      <c r="C137" s="104">
        <v>2413</v>
      </c>
      <c r="D137" s="105">
        <v>2413</v>
      </c>
      <c r="E137" s="105">
        <v>0</v>
      </c>
      <c r="F137" s="106">
        <v>2171</v>
      </c>
      <c r="G137" s="106">
        <v>242</v>
      </c>
      <c r="H137" s="74"/>
    </row>
    <row r="138" spans="1:8" ht="16.2" thickBot="1" x14ac:dyDescent="0.35">
      <c r="A138" s="102" t="s">
        <v>53</v>
      </c>
      <c r="B138" s="103" t="s">
        <v>599</v>
      </c>
      <c r="C138" s="104">
        <v>2831</v>
      </c>
      <c r="D138" s="105">
        <v>2831</v>
      </c>
      <c r="E138" s="105">
        <v>0</v>
      </c>
      <c r="F138" s="106">
        <v>2548</v>
      </c>
      <c r="G138" s="106">
        <v>283</v>
      </c>
      <c r="H138" s="74"/>
    </row>
    <row r="139" spans="1:8" ht="16.2" thickBot="1" x14ac:dyDescent="0.35">
      <c r="A139" s="102" t="s">
        <v>51</v>
      </c>
      <c r="B139" s="103" t="s">
        <v>600</v>
      </c>
      <c r="C139" s="104">
        <v>129549</v>
      </c>
      <c r="D139" s="105">
        <v>129549</v>
      </c>
      <c r="E139" s="105">
        <v>0</v>
      </c>
      <c r="F139" s="106">
        <v>116595</v>
      </c>
      <c r="G139" s="106">
        <v>12954</v>
      </c>
      <c r="H139" s="74"/>
    </row>
    <row r="140" spans="1:8" ht="16.2" thickBot="1" x14ac:dyDescent="0.35">
      <c r="A140" s="102" t="s">
        <v>47</v>
      </c>
      <c r="B140" s="103" t="s">
        <v>601</v>
      </c>
      <c r="C140" s="104">
        <v>15176</v>
      </c>
      <c r="D140" s="105">
        <v>15176</v>
      </c>
      <c r="E140" s="105">
        <v>0</v>
      </c>
      <c r="F140" s="106">
        <v>13658</v>
      </c>
      <c r="G140" s="106">
        <v>1518</v>
      </c>
      <c r="H140" s="74"/>
    </row>
    <row r="141" spans="1:8" ht="16.2" thickBot="1" x14ac:dyDescent="0.35">
      <c r="A141" s="102" t="s">
        <v>45</v>
      </c>
      <c r="B141" s="103" t="s">
        <v>602</v>
      </c>
      <c r="C141" s="104">
        <v>5986</v>
      </c>
      <c r="D141" s="105">
        <v>5986</v>
      </c>
      <c r="E141" s="105">
        <v>0</v>
      </c>
      <c r="F141" s="106">
        <v>5387</v>
      </c>
      <c r="G141" s="106">
        <v>599</v>
      </c>
      <c r="H141" s="74"/>
    </row>
    <row r="142" spans="1:8" ht="16.2" thickBot="1" x14ac:dyDescent="0.35">
      <c r="A142" s="102" t="s">
        <v>43</v>
      </c>
      <c r="B142" s="103" t="s">
        <v>603</v>
      </c>
      <c r="C142" s="104">
        <v>7192</v>
      </c>
      <c r="D142" s="105">
        <v>7192</v>
      </c>
      <c r="E142" s="105">
        <v>0</v>
      </c>
      <c r="F142" s="106">
        <v>6473</v>
      </c>
      <c r="G142" s="106">
        <v>719</v>
      </c>
      <c r="H142" s="74"/>
    </row>
    <row r="143" spans="1:8" ht="16.2" thickBot="1" x14ac:dyDescent="0.35">
      <c r="A143" s="102" t="s">
        <v>41</v>
      </c>
      <c r="B143" s="103" t="s">
        <v>40</v>
      </c>
      <c r="C143" s="104">
        <v>2690</v>
      </c>
      <c r="D143" s="105">
        <v>2690</v>
      </c>
      <c r="E143" s="105">
        <v>0</v>
      </c>
      <c r="F143" s="106">
        <v>2421</v>
      </c>
      <c r="G143" s="106">
        <v>269</v>
      </c>
      <c r="H143" s="74"/>
    </row>
    <row r="144" spans="1:8" ht="16.2" thickBot="1" x14ac:dyDescent="0.35">
      <c r="A144" s="102" t="s">
        <v>39</v>
      </c>
      <c r="B144" s="103" t="s">
        <v>604</v>
      </c>
      <c r="C144" s="104">
        <v>60012</v>
      </c>
      <c r="D144" s="105">
        <v>60012</v>
      </c>
      <c r="E144" s="105">
        <v>0</v>
      </c>
      <c r="F144" s="106">
        <v>54011</v>
      </c>
      <c r="G144" s="106">
        <v>6001</v>
      </c>
      <c r="H144" s="74"/>
    </row>
    <row r="145" spans="1:8" ht="16.2" thickBot="1" x14ac:dyDescent="0.35">
      <c r="A145" s="102" t="s">
        <v>38</v>
      </c>
      <c r="B145" s="103" t="s">
        <v>605</v>
      </c>
      <c r="C145" s="104">
        <v>17870</v>
      </c>
      <c r="D145" s="105">
        <v>17870</v>
      </c>
      <c r="E145" s="105">
        <v>0</v>
      </c>
      <c r="F145" s="106">
        <v>16083</v>
      </c>
      <c r="G145" s="106">
        <v>1787</v>
      </c>
      <c r="H145" s="74"/>
    </row>
    <row r="146" spans="1:8" ht="16.2" thickBot="1" x14ac:dyDescent="0.35">
      <c r="A146" s="102" t="s">
        <v>36</v>
      </c>
      <c r="B146" s="103" t="s">
        <v>606</v>
      </c>
      <c r="C146" s="104">
        <v>55887</v>
      </c>
      <c r="D146" s="105">
        <v>55887</v>
      </c>
      <c r="E146" s="105">
        <v>0</v>
      </c>
      <c r="F146" s="106">
        <v>50298</v>
      </c>
      <c r="G146" s="106">
        <v>5589</v>
      </c>
      <c r="H146" s="74"/>
    </row>
    <row r="147" spans="1:8" ht="16.2" thickBot="1" x14ac:dyDescent="0.35">
      <c r="A147" s="102" t="s">
        <v>34</v>
      </c>
      <c r="B147" s="103" t="s">
        <v>607</v>
      </c>
      <c r="C147" s="104">
        <v>17779</v>
      </c>
      <c r="D147" s="105">
        <v>17779</v>
      </c>
      <c r="E147" s="105">
        <v>0</v>
      </c>
      <c r="F147" s="106">
        <v>16001</v>
      </c>
      <c r="G147" s="106">
        <v>1778</v>
      </c>
      <c r="H147" s="74"/>
    </row>
    <row r="148" spans="1:8" ht="16.2" thickBot="1" x14ac:dyDescent="0.35">
      <c r="A148" s="102" t="s">
        <v>32</v>
      </c>
      <c r="B148" s="103" t="s">
        <v>608</v>
      </c>
      <c r="C148" s="104">
        <v>31330</v>
      </c>
      <c r="D148" s="105">
        <v>31330</v>
      </c>
      <c r="E148" s="105">
        <v>0</v>
      </c>
      <c r="F148" s="106">
        <v>28197</v>
      </c>
      <c r="G148" s="106">
        <v>3133</v>
      </c>
      <c r="H148" s="74"/>
    </row>
    <row r="149" spans="1:8" ht="16.2" thickBot="1" x14ac:dyDescent="0.35">
      <c r="A149" s="102" t="s">
        <v>31</v>
      </c>
      <c r="B149" s="103" t="s">
        <v>30</v>
      </c>
      <c r="C149" s="104">
        <v>884789</v>
      </c>
      <c r="D149" s="105">
        <v>884789</v>
      </c>
      <c r="E149" s="105">
        <v>0</v>
      </c>
      <c r="F149" s="106">
        <v>796310</v>
      </c>
      <c r="G149" s="106">
        <v>88479</v>
      </c>
      <c r="H149" s="74"/>
    </row>
    <row r="150" spans="1:8" ht="16.2" thickBot="1" x14ac:dyDescent="0.35">
      <c r="A150" s="102" t="s">
        <v>29</v>
      </c>
      <c r="B150" s="103" t="s">
        <v>609</v>
      </c>
      <c r="C150" s="104">
        <v>25104</v>
      </c>
      <c r="D150" s="105">
        <v>25104</v>
      </c>
      <c r="E150" s="105">
        <v>0</v>
      </c>
      <c r="F150" s="106">
        <v>22594</v>
      </c>
      <c r="G150" s="106">
        <v>2510</v>
      </c>
      <c r="H150" s="74"/>
    </row>
    <row r="151" spans="1:8" ht="16.2" thickBot="1" x14ac:dyDescent="0.35">
      <c r="A151" s="102" t="s">
        <v>27</v>
      </c>
      <c r="B151" s="103" t="s">
        <v>610</v>
      </c>
      <c r="C151" s="104">
        <v>91902</v>
      </c>
      <c r="D151" s="105">
        <v>91902</v>
      </c>
      <c r="E151" s="105">
        <v>0</v>
      </c>
      <c r="F151" s="106">
        <v>82711</v>
      </c>
      <c r="G151" s="106">
        <v>9191</v>
      </c>
      <c r="H151" s="74"/>
    </row>
    <row r="152" spans="1:8" ht="16.2" thickBot="1" x14ac:dyDescent="0.35">
      <c r="A152" s="102" t="s">
        <v>25</v>
      </c>
      <c r="B152" s="103" t="s">
        <v>611</v>
      </c>
      <c r="C152" s="104">
        <v>15458</v>
      </c>
      <c r="D152" s="105">
        <v>15458</v>
      </c>
      <c r="E152" s="105">
        <v>0</v>
      </c>
      <c r="F152" s="106">
        <v>13912</v>
      </c>
      <c r="G152" s="106">
        <v>1546</v>
      </c>
      <c r="H152" s="74"/>
    </row>
    <row r="153" spans="1:8" ht="16.2" thickBot="1" x14ac:dyDescent="0.35">
      <c r="A153" s="102" t="s">
        <v>23</v>
      </c>
      <c r="B153" s="103" t="s">
        <v>612</v>
      </c>
      <c r="C153" s="104">
        <v>742</v>
      </c>
      <c r="D153" s="105">
        <v>742</v>
      </c>
      <c r="E153" s="105">
        <v>0</v>
      </c>
      <c r="F153" s="106">
        <v>668</v>
      </c>
      <c r="G153" s="106">
        <v>74</v>
      </c>
      <c r="H153" s="74"/>
    </row>
    <row r="154" spans="1:8" ht="16.2" thickBot="1" x14ac:dyDescent="0.35">
      <c r="A154" s="102" t="s">
        <v>21</v>
      </c>
      <c r="B154" s="103" t="s">
        <v>20</v>
      </c>
      <c r="C154" s="104">
        <v>45947</v>
      </c>
      <c r="D154" s="105">
        <v>45947</v>
      </c>
      <c r="E154" s="105">
        <v>0</v>
      </c>
      <c r="F154" s="106">
        <v>41352</v>
      </c>
      <c r="G154" s="106">
        <v>4595</v>
      </c>
      <c r="H154" s="74"/>
    </row>
    <row r="155" spans="1:8" ht="16.2" thickBot="1" x14ac:dyDescent="0.35">
      <c r="A155" s="102" t="s">
        <v>19</v>
      </c>
      <c r="B155" s="103" t="s">
        <v>613</v>
      </c>
      <c r="C155" s="104">
        <v>16569</v>
      </c>
      <c r="D155" s="105">
        <v>16569</v>
      </c>
      <c r="E155" s="105">
        <v>0</v>
      </c>
      <c r="F155" s="106">
        <v>14912</v>
      </c>
      <c r="G155" s="106">
        <v>1657</v>
      </c>
      <c r="H155" s="74"/>
    </row>
    <row r="156" spans="1:8" ht="16.2" thickBot="1" x14ac:dyDescent="0.35">
      <c r="A156" s="102" t="s">
        <v>17</v>
      </c>
      <c r="B156" s="103" t="s">
        <v>614</v>
      </c>
      <c r="C156" s="104">
        <v>3482</v>
      </c>
      <c r="D156" s="105">
        <v>3482</v>
      </c>
      <c r="E156" s="105">
        <v>0</v>
      </c>
      <c r="F156" s="106">
        <v>3134</v>
      </c>
      <c r="G156" s="106">
        <v>348</v>
      </c>
      <c r="H156" s="74"/>
    </row>
    <row r="157" spans="1:8" ht="16.2" thickBot="1" x14ac:dyDescent="0.35">
      <c r="A157" s="102" t="s">
        <v>15</v>
      </c>
      <c r="B157" s="103" t="s">
        <v>615</v>
      </c>
      <c r="C157" s="104">
        <v>929</v>
      </c>
      <c r="D157" s="105">
        <v>929</v>
      </c>
      <c r="E157" s="105">
        <v>0</v>
      </c>
      <c r="F157" s="106">
        <v>836</v>
      </c>
      <c r="G157" s="106">
        <v>93</v>
      </c>
      <c r="H157" s="74"/>
    </row>
    <row r="158" spans="1:8" ht="16.2" thickBot="1" x14ac:dyDescent="0.35">
      <c r="A158" s="102" t="s">
        <v>13</v>
      </c>
      <c r="B158" s="103" t="s">
        <v>616</v>
      </c>
      <c r="C158" s="104">
        <v>599604</v>
      </c>
      <c r="D158" s="105">
        <v>599604</v>
      </c>
      <c r="E158" s="105">
        <f>C158-D158</f>
        <v>0</v>
      </c>
      <c r="F158" s="106">
        <v>539642</v>
      </c>
      <c r="G158" s="106">
        <v>59962</v>
      </c>
      <c r="H158" s="74"/>
    </row>
    <row r="159" spans="1:8" ht="16.2" thickBot="1" x14ac:dyDescent="0.35">
      <c r="A159" s="112"/>
      <c r="B159" s="113"/>
      <c r="C159" s="101"/>
      <c r="D159" s="114"/>
      <c r="E159" s="114"/>
      <c r="F159" s="84"/>
      <c r="G159" s="84"/>
      <c r="H159" s="74"/>
    </row>
    <row r="160" spans="1:8" ht="16.2" thickBot="1" x14ac:dyDescent="0.35">
      <c r="A160" s="96" t="s">
        <v>315</v>
      </c>
      <c r="B160" s="97"/>
      <c r="C160" s="98">
        <f>SUM(C11:C158)</f>
        <v>19903952</v>
      </c>
      <c r="D160" s="98">
        <v>19903952</v>
      </c>
      <c r="E160" s="98">
        <f>C160-D160</f>
        <v>0</v>
      </c>
      <c r="F160" s="98">
        <v>17913562</v>
      </c>
      <c r="G160" s="98">
        <v>1990390</v>
      </c>
      <c r="H160" s="79"/>
    </row>
    <row r="161" spans="1:5" ht="18" x14ac:dyDescent="0.35">
      <c r="A161" s="86"/>
      <c r="B161" s="73"/>
      <c r="C161" s="82"/>
      <c r="D161" s="73"/>
      <c r="E161" s="73"/>
    </row>
    <row r="162" spans="1:5" ht="18" x14ac:dyDescent="0.35">
      <c r="A162" s="72"/>
      <c r="B162" s="72"/>
      <c r="C162" s="82"/>
      <c r="D162" s="87"/>
      <c r="E162" s="80"/>
    </row>
    <row r="163" spans="1:5" x14ac:dyDescent="0.3">
      <c r="A163" s="72"/>
      <c r="B163" s="72"/>
      <c r="C163" s="83"/>
      <c r="D163" s="72"/>
      <c r="E163" s="72"/>
    </row>
    <row r="164" spans="1:5" x14ac:dyDescent="0.3">
      <c r="A164" s="72"/>
      <c r="B164" s="72"/>
      <c r="C164" s="83"/>
      <c r="D164" s="72"/>
      <c r="E164" s="72"/>
    </row>
    <row r="165" spans="1:5" x14ac:dyDescent="0.3">
      <c r="A165" s="72"/>
      <c r="B165" s="72"/>
      <c r="C165" s="83"/>
      <c r="D165" s="72"/>
      <c r="E165" s="72"/>
    </row>
    <row r="166" spans="1:5" x14ac:dyDescent="0.3">
      <c r="A166" s="72"/>
      <c r="B166" s="72"/>
      <c r="C166" s="83"/>
      <c r="D166" s="72"/>
      <c r="E166" s="72"/>
    </row>
    <row r="167" spans="1:5" x14ac:dyDescent="0.3">
      <c r="A167" s="72"/>
      <c r="B167" s="72"/>
      <c r="C167" s="83"/>
      <c r="D167" s="72"/>
      <c r="E167" s="72"/>
    </row>
    <row r="168" spans="1:5" x14ac:dyDescent="0.3">
      <c r="A168" s="72"/>
      <c r="B168" s="72"/>
      <c r="C168" s="83"/>
      <c r="D168" s="72"/>
      <c r="E168" s="72"/>
    </row>
    <row r="169" spans="1:5" x14ac:dyDescent="0.3">
      <c r="A169" s="72"/>
      <c r="B169" s="72"/>
      <c r="C169" s="83"/>
      <c r="D169" s="72"/>
      <c r="E169" s="72"/>
    </row>
    <row r="170" spans="1:5" x14ac:dyDescent="0.3">
      <c r="A170" s="72"/>
      <c r="B170" s="72"/>
      <c r="C170" s="83"/>
      <c r="D170" s="72"/>
      <c r="E170" s="72"/>
    </row>
    <row r="171" spans="1:5" x14ac:dyDescent="0.3">
      <c r="A171" s="72"/>
      <c r="B171" s="72"/>
      <c r="C171" s="83"/>
      <c r="D171" s="72"/>
      <c r="E171" s="72"/>
    </row>
    <row r="172" spans="1:5" x14ac:dyDescent="0.3">
      <c r="A172" s="72"/>
      <c r="B172" s="72"/>
      <c r="C172" s="83"/>
      <c r="D172" s="72"/>
      <c r="E172" s="72"/>
    </row>
    <row r="173" spans="1:5" x14ac:dyDescent="0.3">
      <c r="A173" s="72"/>
      <c r="B173" s="72"/>
      <c r="C173" s="83"/>
      <c r="D173" s="72"/>
      <c r="E173" s="72"/>
    </row>
    <row r="174" spans="1:5" x14ac:dyDescent="0.3">
      <c r="A174" s="72"/>
      <c r="B174" s="72"/>
      <c r="C174" s="83"/>
      <c r="D174" s="72"/>
      <c r="E174" s="72"/>
    </row>
    <row r="175" spans="1:5" x14ac:dyDescent="0.3">
      <c r="A175" s="72"/>
      <c r="B175" s="72"/>
      <c r="C175" s="83"/>
      <c r="D175" s="72"/>
      <c r="E175" s="72"/>
    </row>
    <row r="176" spans="1:5" x14ac:dyDescent="0.3">
      <c r="A176" s="72"/>
      <c r="B176" s="72"/>
      <c r="C176" s="83"/>
      <c r="D176" s="72"/>
      <c r="E176" s="72"/>
    </row>
    <row r="177" spans="3:3" x14ac:dyDescent="0.3">
      <c r="C177" s="83"/>
    </row>
    <row r="178" spans="3:3" x14ac:dyDescent="0.3">
      <c r="C178" s="83"/>
    </row>
    <row r="179" spans="3:3" x14ac:dyDescent="0.3">
      <c r="C179" s="83"/>
    </row>
    <row r="180" spans="3:3" x14ac:dyDescent="0.3">
      <c r="C180" s="83"/>
    </row>
  </sheetData>
  <sheetProtection password="EF32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0"/>
  <sheetViews>
    <sheetView workbookViewId="0">
      <pane xSplit="2" ySplit="10" topLeftCell="C152" activePane="bottomRight" state="frozen"/>
      <selection pane="topRight" activeCell="C1" sqref="C1"/>
      <selection pane="bottomLeft" activeCell="A11" sqref="A11"/>
      <selection pane="bottomRight" activeCell="A11" sqref="A11"/>
    </sheetView>
  </sheetViews>
  <sheetFormatPr defaultRowHeight="14.4" x14ac:dyDescent="0.3"/>
  <cols>
    <col min="2" max="2" width="26.5546875" bestFit="1" customWidth="1"/>
    <col min="3" max="7" width="19.21875" customWidth="1"/>
  </cols>
  <sheetData>
    <row r="1" spans="1:8" ht="21" x14ac:dyDescent="0.4">
      <c r="A1" s="143" t="s">
        <v>327</v>
      </c>
      <c r="B1" s="146"/>
      <c r="C1" s="143" t="s">
        <v>617</v>
      </c>
      <c r="D1" s="141"/>
      <c r="E1" s="141"/>
      <c r="F1" s="149"/>
      <c r="G1" s="149"/>
      <c r="H1" s="132"/>
    </row>
    <row r="2" spans="1:8" ht="15.6" x14ac:dyDescent="0.3">
      <c r="A2" s="142"/>
      <c r="B2" s="146"/>
      <c r="C2" s="147"/>
      <c r="D2" s="148"/>
      <c r="E2" s="148"/>
      <c r="F2" s="149"/>
      <c r="G2" s="149"/>
      <c r="H2" s="132"/>
    </row>
    <row r="3" spans="1:8" ht="15.6" x14ac:dyDescent="0.3">
      <c r="A3" s="142" t="s">
        <v>326</v>
      </c>
      <c r="B3" s="146"/>
      <c r="C3" s="142">
        <v>3139</v>
      </c>
      <c r="D3" s="148"/>
      <c r="E3" s="148"/>
      <c r="F3" s="149"/>
      <c r="G3" s="149"/>
      <c r="H3" s="132"/>
    </row>
    <row r="4" spans="1:8" ht="15.6" x14ac:dyDescent="0.3">
      <c r="A4" s="142" t="s">
        <v>325</v>
      </c>
      <c r="B4" s="146"/>
      <c r="C4" s="156" t="s">
        <v>324</v>
      </c>
      <c r="D4" s="148"/>
      <c r="E4" s="148"/>
      <c r="F4" s="149"/>
      <c r="G4" s="149"/>
      <c r="H4" s="132"/>
    </row>
    <row r="5" spans="1:8" ht="15.6" x14ac:dyDescent="0.3">
      <c r="A5" s="142" t="s">
        <v>323</v>
      </c>
      <c r="B5" s="146"/>
      <c r="C5" s="148" t="s">
        <v>322</v>
      </c>
      <c r="D5" s="148"/>
      <c r="E5" s="150"/>
      <c r="F5" s="150"/>
      <c r="G5" s="150"/>
      <c r="H5" s="132"/>
    </row>
    <row r="6" spans="1:8" ht="15.6" x14ac:dyDescent="0.3">
      <c r="A6" s="142" t="s">
        <v>321</v>
      </c>
      <c r="B6" s="146"/>
      <c r="C6" s="148" t="s">
        <v>509</v>
      </c>
      <c r="D6" s="148"/>
      <c r="E6" s="150"/>
      <c r="F6" s="150"/>
      <c r="G6" s="150"/>
      <c r="H6" s="132"/>
    </row>
    <row r="7" spans="1:8" ht="15.6" x14ac:dyDescent="0.3">
      <c r="A7" s="142"/>
      <c r="B7" s="146"/>
      <c r="C7" s="148"/>
      <c r="D7" s="148"/>
      <c r="E7" s="150"/>
      <c r="F7" s="150"/>
      <c r="G7" s="150"/>
      <c r="H7" s="132"/>
    </row>
    <row r="8" spans="1:8" ht="15.6" x14ac:dyDescent="0.3">
      <c r="A8" s="157" t="s">
        <v>488</v>
      </c>
      <c r="B8" s="146"/>
      <c r="C8" s="148" t="s">
        <v>618</v>
      </c>
      <c r="D8" s="148"/>
      <c r="E8" s="150"/>
      <c r="F8" s="150"/>
      <c r="G8" s="150"/>
      <c r="H8" s="132"/>
    </row>
    <row r="9" spans="1:8" ht="16.2" thickBot="1" x14ac:dyDescent="0.35">
      <c r="A9" s="142"/>
      <c r="B9" s="146"/>
      <c r="C9" s="148"/>
      <c r="D9" s="148"/>
      <c r="E9" s="150"/>
      <c r="F9" s="150"/>
      <c r="G9" s="150"/>
      <c r="H9" s="132"/>
    </row>
    <row r="10" spans="1:8" ht="29.4" thickBot="1" x14ac:dyDescent="0.35">
      <c r="A10" s="126" t="s">
        <v>314</v>
      </c>
      <c r="B10" s="127" t="s">
        <v>319</v>
      </c>
      <c r="C10" s="127" t="s">
        <v>318</v>
      </c>
      <c r="D10" s="128" t="s">
        <v>317</v>
      </c>
      <c r="E10" s="172" t="s">
        <v>316</v>
      </c>
      <c r="F10" s="136" t="s">
        <v>619</v>
      </c>
      <c r="G10" s="136" t="s">
        <v>512</v>
      </c>
      <c r="H10" s="125"/>
    </row>
    <row r="11" spans="1:8" ht="16.2" thickBot="1" x14ac:dyDescent="0.35">
      <c r="A11" s="164" t="s">
        <v>311</v>
      </c>
      <c r="B11" s="165" t="s">
        <v>310</v>
      </c>
      <c r="C11" s="166">
        <v>442033</v>
      </c>
      <c r="D11" s="167">
        <v>442033</v>
      </c>
      <c r="E11" s="167">
        <v>0</v>
      </c>
      <c r="F11" s="168">
        <v>397830</v>
      </c>
      <c r="G11" s="168">
        <v>44203</v>
      </c>
      <c r="H11" s="124"/>
    </row>
    <row r="12" spans="1:8" ht="16.2" thickBot="1" x14ac:dyDescent="0.35">
      <c r="A12" s="159" t="s">
        <v>309</v>
      </c>
      <c r="B12" s="160" t="s">
        <v>513</v>
      </c>
      <c r="C12" s="161">
        <v>1473701</v>
      </c>
      <c r="D12" s="162">
        <v>1473701</v>
      </c>
      <c r="E12" s="162">
        <v>0</v>
      </c>
      <c r="F12" s="163">
        <v>1326331</v>
      </c>
      <c r="G12" s="163">
        <v>147370</v>
      </c>
      <c r="H12" s="124"/>
    </row>
    <row r="13" spans="1:8" ht="16.2" thickBot="1" x14ac:dyDescent="0.35">
      <c r="A13" s="159" t="s">
        <v>308</v>
      </c>
      <c r="B13" s="160" t="s">
        <v>307</v>
      </c>
      <c r="C13" s="161">
        <v>600052</v>
      </c>
      <c r="D13" s="162">
        <v>600052</v>
      </c>
      <c r="E13" s="162">
        <v>0</v>
      </c>
      <c r="F13" s="163">
        <v>540047</v>
      </c>
      <c r="G13" s="163">
        <v>60005</v>
      </c>
      <c r="H13" s="124"/>
    </row>
    <row r="14" spans="1:8" ht="16.2" thickBot="1" x14ac:dyDescent="0.35">
      <c r="A14" s="159" t="s">
        <v>306</v>
      </c>
      <c r="B14" s="160" t="s">
        <v>305</v>
      </c>
      <c r="C14" s="161">
        <v>483022</v>
      </c>
      <c r="D14" s="162">
        <v>483022</v>
      </c>
      <c r="E14" s="162">
        <v>0</v>
      </c>
      <c r="F14" s="163">
        <v>434719</v>
      </c>
      <c r="G14" s="163">
        <v>48303</v>
      </c>
      <c r="H14" s="124"/>
    </row>
    <row r="15" spans="1:8" ht="16.2" thickBot="1" x14ac:dyDescent="0.35">
      <c r="A15" s="159" t="s">
        <v>304</v>
      </c>
      <c r="B15" s="160" t="s">
        <v>303</v>
      </c>
      <c r="C15" s="161">
        <v>14664</v>
      </c>
      <c r="D15" s="162">
        <v>14664</v>
      </c>
      <c r="E15" s="162">
        <v>0</v>
      </c>
      <c r="F15" s="163">
        <v>13198</v>
      </c>
      <c r="G15" s="163">
        <v>1466</v>
      </c>
      <c r="H15" s="124"/>
    </row>
    <row r="16" spans="1:8" ht="16.2" thickBot="1" x14ac:dyDescent="0.35">
      <c r="A16" s="159" t="s">
        <v>302</v>
      </c>
      <c r="B16" s="160" t="s">
        <v>301</v>
      </c>
      <c r="C16" s="161">
        <v>10759</v>
      </c>
      <c r="D16" s="162">
        <v>10759</v>
      </c>
      <c r="E16" s="162">
        <v>0</v>
      </c>
      <c r="F16" s="163">
        <v>9683</v>
      </c>
      <c r="G16" s="163">
        <v>1076</v>
      </c>
      <c r="H16" s="124"/>
    </row>
    <row r="17" spans="1:8" ht="16.2" thickBot="1" x14ac:dyDescent="0.35">
      <c r="A17" s="159" t="s">
        <v>300</v>
      </c>
      <c r="B17" s="160" t="s">
        <v>299</v>
      </c>
      <c r="C17" s="161">
        <v>717788</v>
      </c>
      <c r="D17" s="162">
        <v>717788</v>
      </c>
      <c r="E17" s="162">
        <v>0</v>
      </c>
      <c r="F17" s="163">
        <v>646009</v>
      </c>
      <c r="G17" s="163">
        <v>71779</v>
      </c>
      <c r="H17" s="124"/>
    </row>
    <row r="18" spans="1:8" ht="16.2" thickBot="1" x14ac:dyDescent="0.35">
      <c r="A18" s="159" t="s">
        <v>298</v>
      </c>
      <c r="B18" s="160" t="s">
        <v>514</v>
      </c>
      <c r="C18" s="161">
        <v>73293</v>
      </c>
      <c r="D18" s="162">
        <v>73293</v>
      </c>
      <c r="E18" s="162">
        <v>0</v>
      </c>
      <c r="F18" s="163">
        <v>65964</v>
      </c>
      <c r="G18" s="163">
        <v>7329</v>
      </c>
      <c r="H18" s="124"/>
    </row>
    <row r="19" spans="1:8" ht="16.2" thickBot="1" x14ac:dyDescent="0.35">
      <c r="A19" s="159" t="s">
        <v>296</v>
      </c>
      <c r="B19" s="160" t="s">
        <v>515</v>
      </c>
      <c r="C19" s="161">
        <v>4158</v>
      </c>
      <c r="D19" s="162">
        <v>4158</v>
      </c>
      <c r="E19" s="162">
        <v>0</v>
      </c>
      <c r="F19" s="163">
        <v>3742</v>
      </c>
      <c r="G19" s="163">
        <v>416</v>
      </c>
      <c r="H19" s="124"/>
    </row>
    <row r="20" spans="1:8" ht="16.2" thickBot="1" x14ac:dyDescent="0.35">
      <c r="A20" s="159" t="s">
        <v>294</v>
      </c>
      <c r="B20" s="160" t="s">
        <v>293</v>
      </c>
      <c r="C20" s="161">
        <v>77001</v>
      </c>
      <c r="D20" s="162">
        <v>77001</v>
      </c>
      <c r="E20" s="162">
        <v>0</v>
      </c>
      <c r="F20" s="163">
        <v>69301</v>
      </c>
      <c r="G20" s="163">
        <v>7700</v>
      </c>
      <c r="H20" s="124"/>
    </row>
    <row r="21" spans="1:8" ht="16.2" thickBot="1" x14ac:dyDescent="0.35">
      <c r="A21" s="159" t="s">
        <v>292</v>
      </c>
      <c r="B21" s="160" t="s">
        <v>291</v>
      </c>
      <c r="C21" s="161">
        <v>106105</v>
      </c>
      <c r="D21" s="162">
        <v>106105</v>
      </c>
      <c r="E21" s="162">
        <v>0</v>
      </c>
      <c r="F21" s="163">
        <v>95494</v>
      </c>
      <c r="G21" s="163">
        <v>10611</v>
      </c>
      <c r="H21" s="124"/>
    </row>
    <row r="22" spans="1:8" ht="16.2" thickBot="1" x14ac:dyDescent="0.35">
      <c r="A22" s="159" t="s">
        <v>290</v>
      </c>
      <c r="B22" s="160" t="s">
        <v>289</v>
      </c>
      <c r="C22" s="161">
        <v>1549215</v>
      </c>
      <c r="D22" s="162">
        <v>1549215</v>
      </c>
      <c r="E22" s="162">
        <v>0</v>
      </c>
      <c r="F22" s="163">
        <v>1394294</v>
      </c>
      <c r="G22" s="163">
        <v>154921</v>
      </c>
      <c r="H22" s="124"/>
    </row>
    <row r="23" spans="1:8" ht="16.2" thickBot="1" x14ac:dyDescent="0.35">
      <c r="A23" s="159" t="s">
        <v>288</v>
      </c>
      <c r="B23" s="160" t="s">
        <v>287</v>
      </c>
      <c r="C23" s="161">
        <v>160380</v>
      </c>
      <c r="D23" s="162">
        <v>160380</v>
      </c>
      <c r="E23" s="162">
        <v>0</v>
      </c>
      <c r="F23" s="163">
        <v>144342</v>
      </c>
      <c r="G23" s="163">
        <v>16038</v>
      </c>
      <c r="H23" s="124"/>
    </row>
    <row r="24" spans="1:8" ht="16.2" thickBot="1" x14ac:dyDescent="0.35">
      <c r="A24" s="159" t="s">
        <v>286</v>
      </c>
      <c r="B24" s="160" t="s">
        <v>285</v>
      </c>
      <c r="C24" s="161">
        <v>8793</v>
      </c>
      <c r="D24" s="162">
        <v>8793</v>
      </c>
      <c r="E24" s="162">
        <v>0</v>
      </c>
      <c r="F24" s="163">
        <v>7914</v>
      </c>
      <c r="G24" s="163">
        <v>879</v>
      </c>
      <c r="H24" s="124"/>
    </row>
    <row r="25" spans="1:8" ht="16.2" thickBot="1" x14ac:dyDescent="0.35">
      <c r="A25" s="159" t="s">
        <v>284</v>
      </c>
      <c r="B25" s="160" t="s">
        <v>516</v>
      </c>
      <c r="C25" s="161">
        <v>3326919</v>
      </c>
      <c r="D25" s="162">
        <v>3326919</v>
      </c>
      <c r="E25" s="162">
        <v>0</v>
      </c>
      <c r="F25" s="163">
        <v>2994227</v>
      </c>
      <c r="G25" s="163">
        <v>332692</v>
      </c>
      <c r="H25" s="124"/>
    </row>
    <row r="26" spans="1:8" ht="16.2" thickBot="1" x14ac:dyDescent="0.35">
      <c r="A26" s="159" t="s">
        <v>282</v>
      </c>
      <c r="B26" s="160" t="s">
        <v>281</v>
      </c>
      <c r="C26" s="161">
        <v>135124</v>
      </c>
      <c r="D26" s="162">
        <v>135124</v>
      </c>
      <c r="E26" s="162">
        <v>0</v>
      </c>
      <c r="F26" s="163">
        <v>121612</v>
      </c>
      <c r="G26" s="163">
        <v>13512</v>
      </c>
      <c r="H26" s="124"/>
    </row>
    <row r="27" spans="1:8" ht="16.2" thickBot="1" x14ac:dyDescent="0.35">
      <c r="A27" s="159" t="s">
        <v>280</v>
      </c>
      <c r="B27" s="160" t="s">
        <v>517</v>
      </c>
      <c r="C27" s="161">
        <v>40959</v>
      </c>
      <c r="D27" s="162">
        <v>40959</v>
      </c>
      <c r="E27" s="162">
        <v>0</v>
      </c>
      <c r="F27" s="163">
        <v>36863</v>
      </c>
      <c r="G27" s="163">
        <v>4096</v>
      </c>
      <c r="H27" s="124"/>
    </row>
    <row r="28" spans="1:8" ht="16.2" thickBot="1" x14ac:dyDescent="0.35">
      <c r="A28" s="159" t="s">
        <v>278</v>
      </c>
      <c r="B28" s="160" t="s">
        <v>518</v>
      </c>
      <c r="C28" s="161">
        <v>309</v>
      </c>
      <c r="D28" s="162">
        <v>309</v>
      </c>
      <c r="E28" s="162">
        <v>0</v>
      </c>
      <c r="F28" s="163">
        <v>278</v>
      </c>
      <c r="G28" s="163">
        <v>31</v>
      </c>
      <c r="H28" s="124"/>
    </row>
    <row r="29" spans="1:8" ht="16.2" thickBot="1" x14ac:dyDescent="0.35">
      <c r="A29" s="159" t="s">
        <v>276</v>
      </c>
      <c r="B29" s="160" t="s">
        <v>519</v>
      </c>
      <c r="C29" s="161">
        <v>1545</v>
      </c>
      <c r="D29" s="162">
        <v>1545</v>
      </c>
      <c r="E29" s="162">
        <v>0</v>
      </c>
      <c r="F29" s="163">
        <v>1391</v>
      </c>
      <c r="G29" s="163">
        <v>154</v>
      </c>
      <c r="H29" s="124"/>
    </row>
    <row r="30" spans="1:8" ht="16.2" thickBot="1" x14ac:dyDescent="0.35">
      <c r="A30" s="159" t="s">
        <v>274</v>
      </c>
      <c r="B30" s="160" t="s">
        <v>520</v>
      </c>
      <c r="C30" s="161">
        <v>4017</v>
      </c>
      <c r="D30" s="162">
        <v>4017</v>
      </c>
      <c r="E30" s="162">
        <v>0</v>
      </c>
      <c r="F30" s="163">
        <v>3615</v>
      </c>
      <c r="G30" s="163">
        <v>402</v>
      </c>
      <c r="H30" s="124"/>
    </row>
    <row r="31" spans="1:8" ht="16.2" thickBot="1" x14ac:dyDescent="0.35">
      <c r="A31" s="159" t="s">
        <v>272</v>
      </c>
      <c r="B31" s="160" t="s">
        <v>521</v>
      </c>
      <c r="C31" s="161">
        <v>925223</v>
      </c>
      <c r="D31" s="162">
        <v>925223</v>
      </c>
      <c r="E31" s="162">
        <v>0</v>
      </c>
      <c r="F31" s="163">
        <v>832701</v>
      </c>
      <c r="G31" s="163">
        <v>92522</v>
      </c>
      <c r="H31" s="124"/>
    </row>
    <row r="32" spans="1:8" ht="16.2" thickBot="1" x14ac:dyDescent="0.35">
      <c r="A32" s="159" t="s">
        <v>270</v>
      </c>
      <c r="B32" s="160" t="s">
        <v>522</v>
      </c>
      <c r="C32" s="161">
        <v>654862</v>
      </c>
      <c r="D32" s="162">
        <v>654862</v>
      </c>
      <c r="E32" s="162">
        <v>0</v>
      </c>
      <c r="F32" s="163">
        <v>589376</v>
      </c>
      <c r="G32" s="163">
        <v>65486</v>
      </c>
      <c r="H32" s="124"/>
    </row>
    <row r="33" spans="1:8" ht="16.2" thickBot="1" x14ac:dyDescent="0.35">
      <c r="A33" s="159" t="s">
        <v>268</v>
      </c>
      <c r="B33" s="160" t="s">
        <v>523</v>
      </c>
      <c r="C33" s="161">
        <v>4298</v>
      </c>
      <c r="D33" s="162">
        <v>4298</v>
      </c>
      <c r="E33" s="162">
        <v>0</v>
      </c>
      <c r="F33" s="163">
        <v>3868</v>
      </c>
      <c r="G33" s="163">
        <v>430</v>
      </c>
      <c r="H33" s="124"/>
    </row>
    <row r="34" spans="1:8" ht="16.2" thickBot="1" x14ac:dyDescent="0.35">
      <c r="A34" s="159" t="s">
        <v>266</v>
      </c>
      <c r="B34" s="160" t="s">
        <v>524</v>
      </c>
      <c r="C34" s="161">
        <v>4944</v>
      </c>
      <c r="D34" s="162">
        <v>4944</v>
      </c>
      <c r="E34" s="162">
        <v>0</v>
      </c>
      <c r="F34" s="163">
        <v>4450</v>
      </c>
      <c r="G34" s="163">
        <v>494</v>
      </c>
      <c r="H34" s="124"/>
    </row>
    <row r="35" spans="1:8" ht="16.2" thickBot="1" x14ac:dyDescent="0.35">
      <c r="A35" s="159" t="s">
        <v>264</v>
      </c>
      <c r="B35" s="160" t="s">
        <v>525</v>
      </c>
      <c r="C35" s="161">
        <v>618</v>
      </c>
      <c r="D35" s="162">
        <v>618</v>
      </c>
      <c r="E35" s="162">
        <v>0</v>
      </c>
      <c r="F35" s="163">
        <v>556</v>
      </c>
      <c r="G35" s="163">
        <v>62</v>
      </c>
      <c r="H35" s="124"/>
    </row>
    <row r="36" spans="1:8" ht="16.2" thickBot="1" x14ac:dyDescent="0.35">
      <c r="A36" s="159" t="s">
        <v>262</v>
      </c>
      <c r="B36" s="160" t="s">
        <v>526</v>
      </c>
      <c r="C36" s="161">
        <v>618</v>
      </c>
      <c r="D36" s="162">
        <v>618</v>
      </c>
      <c r="E36" s="162">
        <v>0</v>
      </c>
      <c r="F36" s="163">
        <v>556</v>
      </c>
      <c r="G36" s="163">
        <v>62</v>
      </c>
      <c r="H36" s="124"/>
    </row>
    <row r="37" spans="1:8" ht="16.2" thickBot="1" x14ac:dyDescent="0.35">
      <c r="A37" s="159" t="s">
        <v>260</v>
      </c>
      <c r="B37" s="160" t="s">
        <v>527</v>
      </c>
      <c r="C37" s="161">
        <v>618</v>
      </c>
      <c r="D37" s="162">
        <v>618</v>
      </c>
      <c r="E37" s="162">
        <v>0</v>
      </c>
      <c r="F37" s="163">
        <v>556</v>
      </c>
      <c r="G37" s="163">
        <v>62</v>
      </c>
      <c r="H37" s="124"/>
    </row>
    <row r="38" spans="1:8" ht="16.2" thickBot="1" x14ac:dyDescent="0.35">
      <c r="A38" s="159" t="s">
        <v>258</v>
      </c>
      <c r="B38" s="160" t="s">
        <v>528</v>
      </c>
      <c r="C38" s="161">
        <v>309</v>
      </c>
      <c r="D38" s="162">
        <v>309</v>
      </c>
      <c r="E38" s="162">
        <v>0</v>
      </c>
      <c r="F38" s="163">
        <v>278</v>
      </c>
      <c r="G38" s="163">
        <v>31</v>
      </c>
      <c r="H38" s="124"/>
    </row>
    <row r="39" spans="1:8" ht="16.2" thickBot="1" x14ac:dyDescent="0.35">
      <c r="A39" s="159" t="s">
        <v>256</v>
      </c>
      <c r="B39" s="160" t="s">
        <v>255</v>
      </c>
      <c r="C39" s="161">
        <v>1236</v>
      </c>
      <c r="D39" s="162">
        <v>1236</v>
      </c>
      <c r="E39" s="162">
        <v>0</v>
      </c>
      <c r="F39" s="163">
        <v>1112</v>
      </c>
      <c r="G39" s="163">
        <v>124</v>
      </c>
      <c r="H39" s="124"/>
    </row>
    <row r="40" spans="1:8" ht="16.2" thickBot="1" x14ac:dyDescent="0.35">
      <c r="A40" s="159" t="s">
        <v>254</v>
      </c>
      <c r="B40" s="160" t="s">
        <v>529</v>
      </c>
      <c r="C40" s="161">
        <v>5534</v>
      </c>
      <c r="D40" s="162">
        <v>5534</v>
      </c>
      <c r="E40" s="162">
        <v>0</v>
      </c>
      <c r="F40" s="163">
        <v>4981</v>
      </c>
      <c r="G40" s="163">
        <v>553</v>
      </c>
      <c r="H40" s="124"/>
    </row>
    <row r="41" spans="1:8" ht="16.2" thickBot="1" x14ac:dyDescent="0.35">
      <c r="A41" s="159" t="s">
        <v>252</v>
      </c>
      <c r="B41" s="160" t="s">
        <v>530</v>
      </c>
      <c r="C41" s="161">
        <v>3821</v>
      </c>
      <c r="D41" s="162">
        <v>3821</v>
      </c>
      <c r="E41" s="162">
        <v>0</v>
      </c>
      <c r="F41" s="163">
        <v>3439</v>
      </c>
      <c r="G41" s="163">
        <v>382</v>
      </c>
      <c r="H41" s="124"/>
    </row>
    <row r="42" spans="1:8" ht="16.2" thickBot="1" x14ac:dyDescent="0.35">
      <c r="A42" s="159" t="s">
        <v>250</v>
      </c>
      <c r="B42" s="160" t="s">
        <v>531</v>
      </c>
      <c r="C42" s="161">
        <v>5843</v>
      </c>
      <c r="D42" s="162">
        <v>5843</v>
      </c>
      <c r="E42" s="162">
        <v>0</v>
      </c>
      <c r="F42" s="163">
        <v>5259</v>
      </c>
      <c r="G42" s="163">
        <v>584</v>
      </c>
      <c r="H42" s="124"/>
    </row>
    <row r="43" spans="1:8" ht="16.2" thickBot="1" x14ac:dyDescent="0.35">
      <c r="A43" s="159" t="s">
        <v>248</v>
      </c>
      <c r="B43" s="160" t="s">
        <v>532</v>
      </c>
      <c r="C43" s="161">
        <v>309</v>
      </c>
      <c r="D43" s="162">
        <v>309</v>
      </c>
      <c r="E43" s="162">
        <v>0</v>
      </c>
      <c r="F43" s="163">
        <v>278</v>
      </c>
      <c r="G43" s="163">
        <v>31</v>
      </c>
      <c r="H43" s="124"/>
    </row>
    <row r="44" spans="1:8" ht="16.2" thickBot="1" x14ac:dyDescent="0.35">
      <c r="A44" s="159" t="s">
        <v>246</v>
      </c>
      <c r="B44" s="160" t="s">
        <v>533</v>
      </c>
      <c r="C44" s="161">
        <v>62983</v>
      </c>
      <c r="D44" s="162">
        <v>62983</v>
      </c>
      <c r="E44" s="162">
        <v>0</v>
      </c>
      <c r="F44" s="163">
        <v>56685</v>
      </c>
      <c r="G44" s="163">
        <v>6298</v>
      </c>
      <c r="H44" s="124"/>
    </row>
    <row r="45" spans="1:8" ht="16.2" thickBot="1" x14ac:dyDescent="0.35">
      <c r="A45" s="159" t="s">
        <v>244</v>
      </c>
      <c r="B45" s="160" t="s">
        <v>243</v>
      </c>
      <c r="C45" s="161">
        <v>5561939</v>
      </c>
      <c r="D45" s="162">
        <v>5561939</v>
      </c>
      <c r="E45" s="162">
        <v>0</v>
      </c>
      <c r="F45" s="163">
        <v>5005745</v>
      </c>
      <c r="G45" s="163">
        <v>556194</v>
      </c>
      <c r="H45" s="124"/>
    </row>
    <row r="46" spans="1:8" ht="16.2" thickBot="1" x14ac:dyDescent="0.35">
      <c r="A46" s="159" t="s">
        <v>242</v>
      </c>
      <c r="B46" s="160" t="s">
        <v>534</v>
      </c>
      <c r="C46" s="161">
        <v>817740</v>
      </c>
      <c r="D46" s="162">
        <v>817740</v>
      </c>
      <c r="E46" s="162">
        <v>0</v>
      </c>
      <c r="F46" s="163">
        <v>735966</v>
      </c>
      <c r="G46" s="163">
        <v>81774</v>
      </c>
      <c r="H46" s="124"/>
    </row>
    <row r="47" spans="1:8" ht="16.2" thickBot="1" x14ac:dyDescent="0.35">
      <c r="A47" s="159" t="s">
        <v>240</v>
      </c>
      <c r="B47" s="160" t="s">
        <v>535</v>
      </c>
      <c r="C47" s="161">
        <v>421329</v>
      </c>
      <c r="D47" s="162">
        <v>421329</v>
      </c>
      <c r="E47" s="162">
        <v>0</v>
      </c>
      <c r="F47" s="163">
        <v>379196</v>
      </c>
      <c r="G47" s="163">
        <v>42133</v>
      </c>
      <c r="H47" s="124"/>
    </row>
    <row r="48" spans="1:8" ht="16.2" thickBot="1" x14ac:dyDescent="0.35">
      <c r="A48" s="159" t="s">
        <v>238</v>
      </c>
      <c r="B48" s="160" t="s">
        <v>536</v>
      </c>
      <c r="C48" s="161">
        <v>8765</v>
      </c>
      <c r="D48" s="162">
        <v>8765</v>
      </c>
      <c r="E48" s="162">
        <v>0</v>
      </c>
      <c r="F48" s="163">
        <v>7888</v>
      </c>
      <c r="G48" s="163">
        <v>877</v>
      </c>
      <c r="H48" s="124"/>
    </row>
    <row r="49" spans="1:8" ht="16.2" thickBot="1" x14ac:dyDescent="0.35">
      <c r="A49" s="159" t="s">
        <v>236</v>
      </c>
      <c r="B49" s="160" t="s">
        <v>537</v>
      </c>
      <c r="C49" s="161">
        <v>1068</v>
      </c>
      <c r="D49" s="162">
        <v>1068</v>
      </c>
      <c r="E49" s="162">
        <v>0</v>
      </c>
      <c r="F49" s="163">
        <v>961</v>
      </c>
      <c r="G49" s="163">
        <v>107</v>
      </c>
      <c r="H49" s="124"/>
    </row>
    <row r="50" spans="1:8" ht="16.2" thickBot="1" x14ac:dyDescent="0.35">
      <c r="A50" s="159" t="s">
        <v>234</v>
      </c>
      <c r="B50" s="160" t="s">
        <v>233</v>
      </c>
      <c r="C50" s="161">
        <v>309</v>
      </c>
      <c r="D50" s="162">
        <v>309</v>
      </c>
      <c r="E50" s="162">
        <v>0</v>
      </c>
      <c r="F50" s="163">
        <v>278</v>
      </c>
      <c r="G50" s="163">
        <v>31</v>
      </c>
      <c r="H50" s="124"/>
    </row>
    <row r="51" spans="1:8" ht="16.2" thickBot="1" x14ac:dyDescent="0.35">
      <c r="A51" s="159" t="s">
        <v>232</v>
      </c>
      <c r="B51" s="160" t="s">
        <v>231</v>
      </c>
      <c r="C51" s="161">
        <v>618</v>
      </c>
      <c r="D51" s="162">
        <v>618</v>
      </c>
      <c r="E51" s="162">
        <v>0</v>
      </c>
      <c r="F51" s="163">
        <v>556</v>
      </c>
      <c r="G51" s="163">
        <v>62</v>
      </c>
      <c r="H51" s="124"/>
    </row>
    <row r="52" spans="1:8" ht="16.2" thickBot="1" x14ac:dyDescent="0.35">
      <c r="A52" s="159" t="s">
        <v>230</v>
      </c>
      <c r="B52" s="160" t="s">
        <v>538</v>
      </c>
      <c r="C52" s="161">
        <v>618</v>
      </c>
      <c r="D52" s="162">
        <v>618</v>
      </c>
      <c r="E52" s="162">
        <v>0</v>
      </c>
      <c r="F52" s="163">
        <v>556</v>
      </c>
      <c r="G52" s="163">
        <v>62</v>
      </c>
      <c r="H52" s="124"/>
    </row>
    <row r="53" spans="1:8" ht="16.2" thickBot="1" x14ac:dyDescent="0.35">
      <c r="A53" s="159" t="s">
        <v>228</v>
      </c>
      <c r="B53" s="160" t="s">
        <v>227</v>
      </c>
      <c r="C53" s="161">
        <v>513782</v>
      </c>
      <c r="D53" s="162">
        <v>513782</v>
      </c>
      <c r="E53" s="162">
        <v>0</v>
      </c>
      <c r="F53" s="163">
        <v>462404</v>
      </c>
      <c r="G53" s="163">
        <v>51378</v>
      </c>
      <c r="H53" s="124"/>
    </row>
    <row r="54" spans="1:8" ht="16.2" thickBot="1" x14ac:dyDescent="0.35">
      <c r="A54" s="159" t="s">
        <v>226</v>
      </c>
      <c r="B54" s="160" t="s">
        <v>225</v>
      </c>
      <c r="C54" s="161">
        <v>64922</v>
      </c>
      <c r="D54" s="162">
        <v>64922</v>
      </c>
      <c r="E54" s="162">
        <v>0</v>
      </c>
      <c r="F54" s="163">
        <v>58430</v>
      </c>
      <c r="G54" s="163">
        <v>6492</v>
      </c>
      <c r="H54" s="124"/>
    </row>
    <row r="55" spans="1:8" ht="16.2" thickBot="1" x14ac:dyDescent="0.35">
      <c r="A55" s="159" t="s">
        <v>224</v>
      </c>
      <c r="B55" s="160" t="s">
        <v>223</v>
      </c>
      <c r="C55" s="161">
        <v>136192</v>
      </c>
      <c r="D55" s="162">
        <v>136192</v>
      </c>
      <c r="E55" s="162">
        <v>0</v>
      </c>
      <c r="F55" s="163">
        <v>122573</v>
      </c>
      <c r="G55" s="163">
        <v>13619</v>
      </c>
      <c r="H55" s="124"/>
    </row>
    <row r="56" spans="1:8" ht="16.2" thickBot="1" x14ac:dyDescent="0.35">
      <c r="A56" s="159" t="s">
        <v>222</v>
      </c>
      <c r="B56" s="160" t="s">
        <v>221</v>
      </c>
      <c r="C56" s="161">
        <v>577524</v>
      </c>
      <c r="D56" s="162">
        <v>577524</v>
      </c>
      <c r="E56" s="162">
        <v>0</v>
      </c>
      <c r="F56" s="163">
        <v>519771</v>
      </c>
      <c r="G56" s="163">
        <v>57753</v>
      </c>
      <c r="H56" s="124"/>
    </row>
    <row r="57" spans="1:8" ht="16.2" thickBot="1" x14ac:dyDescent="0.35">
      <c r="A57" s="159" t="s">
        <v>220</v>
      </c>
      <c r="B57" s="160" t="s">
        <v>219</v>
      </c>
      <c r="C57" s="161">
        <v>50229</v>
      </c>
      <c r="D57" s="162">
        <v>50229</v>
      </c>
      <c r="E57" s="162">
        <v>0</v>
      </c>
      <c r="F57" s="163">
        <v>45206</v>
      </c>
      <c r="G57" s="163">
        <v>5023</v>
      </c>
      <c r="H57" s="124"/>
    </row>
    <row r="58" spans="1:8" ht="16.2" thickBot="1" x14ac:dyDescent="0.35">
      <c r="A58" s="159" t="s">
        <v>218</v>
      </c>
      <c r="B58" s="160" t="s">
        <v>217</v>
      </c>
      <c r="C58" s="161">
        <v>5057</v>
      </c>
      <c r="D58" s="162">
        <v>5057</v>
      </c>
      <c r="E58" s="162">
        <v>0</v>
      </c>
      <c r="F58" s="163">
        <v>4551</v>
      </c>
      <c r="G58" s="163">
        <v>506</v>
      </c>
      <c r="H58" s="124"/>
    </row>
    <row r="59" spans="1:8" ht="16.2" thickBot="1" x14ac:dyDescent="0.35">
      <c r="A59" s="159" t="s">
        <v>216</v>
      </c>
      <c r="B59" s="160" t="s">
        <v>215</v>
      </c>
      <c r="C59" s="161">
        <v>197547</v>
      </c>
      <c r="D59" s="162">
        <v>197547</v>
      </c>
      <c r="E59" s="162">
        <v>0</v>
      </c>
      <c r="F59" s="163">
        <v>177792</v>
      </c>
      <c r="G59" s="163">
        <v>19755</v>
      </c>
      <c r="H59" s="124"/>
    </row>
    <row r="60" spans="1:8" ht="16.2" thickBot="1" x14ac:dyDescent="0.35">
      <c r="A60" s="159" t="s">
        <v>214</v>
      </c>
      <c r="B60" s="160" t="s">
        <v>213</v>
      </c>
      <c r="C60" s="161">
        <v>30958</v>
      </c>
      <c r="D60" s="162">
        <v>30958</v>
      </c>
      <c r="E60" s="162">
        <v>0</v>
      </c>
      <c r="F60" s="163">
        <v>27862</v>
      </c>
      <c r="G60" s="163">
        <v>3096</v>
      </c>
      <c r="H60" s="124"/>
    </row>
    <row r="61" spans="1:8" ht="16.2" thickBot="1" x14ac:dyDescent="0.35">
      <c r="A61" s="159" t="s">
        <v>212</v>
      </c>
      <c r="B61" s="160" t="s">
        <v>472</v>
      </c>
      <c r="C61" s="161">
        <v>1545</v>
      </c>
      <c r="D61" s="162">
        <v>1545</v>
      </c>
      <c r="E61" s="162">
        <v>0</v>
      </c>
      <c r="F61" s="163">
        <v>1391</v>
      </c>
      <c r="G61" s="163">
        <v>154</v>
      </c>
      <c r="H61" s="124"/>
    </row>
    <row r="62" spans="1:8" ht="16.2" thickBot="1" x14ac:dyDescent="0.35">
      <c r="A62" s="159" t="s">
        <v>211</v>
      </c>
      <c r="B62" s="160" t="s">
        <v>210</v>
      </c>
      <c r="C62" s="161">
        <v>7838</v>
      </c>
      <c r="D62" s="162">
        <v>7838</v>
      </c>
      <c r="E62" s="162">
        <v>0</v>
      </c>
      <c r="F62" s="163">
        <v>7054</v>
      </c>
      <c r="G62" s="163">
        <v>784</v>
      </c>
      <c r="H62" s="124"/>
    </row>
    <row r="63" spans="1:8" ht="16.2" thickBot="1" x14ac:dyDescent="0.35">
      <c r="A63" s="159" t="s">
        <v>209</v>
      </c>
      <c r="B63" s="160" t="s">
        <v>539</v>
      </c>
      <c r="C63" s="161">
        <v>49358</v>
      </c>
      <c r="D63" s="162">
        <v>49358</v>
      </c>
      <c r="E63" s="162">
        <v>0</v>
      </c>
      <c r="F63" s="163">
        <v>44423</v>
      </c>
      <c r="G63" s="163">
        <v>4935</v>
      </c>
      <c r="H63" s="124"/>
    </row>
    <row r="64" spans="1:8" ht="16.2" thickBot="1" x14ac:dyDescent="0.35">
      <c r="A64" s="159" t="s">
        <v>207</v>
      </c>
      <c r="B64" s="160" t="s">
        <v>206</v>
      </c>
      <c r="C64" s="161">
        <v>321490</v>
      </c>
      <c r="D64" s="162">
        <v>321490</v>
      </c>
      <c r="E64" s="162">
        <v>0</v>
      </c>
      <c r="F64" s="163">
        <v>289341</v>
      </c>
      <c r="G64" s="163">
        <v>32149</v>
      </c>
      <c r="H64" s="124"/>
    </row>
    <row r="65" spans="1:8" ht="16.2" thickBot="1" x14ac:dyDescent="0.35">
      <c r="A65" s="159" t="s">
        <v>205</v>
      </c>
      <c r="B65" s="160" t="s">
        <v>540</v>
      </c>
      <c r="C65" s="161">
        <v>4888</v>
      </c>
      <c r="D65" s="162">
        <v>4888</v>
      </c>
      <c r="E65" s="162">
        <v>0</v>
      </c>
      <c r="F65" s="163">
        <v>4399</v>
      </c>
      <c r="G65" s="163">
        <v>489</v>
      </c>
      <c r="H65" s="124"/>
    </row>
    <row r="66" spans="1:8" ht="16.2" thickBot="1" x14ac:dyDescent="0.35">
      <c r="A66" s="159" t="s">
        <v>203</v>
      </c>
      <c r="B66" s="160" t="s">
        <v>541</v>
      </c>
      <c r="C66" s="161">
        <v>10141</v>
      </c>
      <c r="D66" s="162">
        <v>10141</v>
      </c>
      <c r="E66" s="162">
        <v>0</v>
      </c>
      <c r="F66" s="163">
        <v>9127</v>
      </c>
      <c r="G66" s="163">
        <v>1014</v>
      </c>
      <c r="H66" s="124"/>
    </row>
    <row r="67" spans="1:8" ht="16.2" thickBot="1" x14ac:dyDescent="0.35">
      <c r="A67" s="159" t="s">
        <v>201</v>
      </c>
      <c r="B67" s="160" t="s">
        <v>542</v>
      </c>
      <c r="C67" s="161">
        <v>3231</v>
      </c>
      <c r="D67" s="162">
        <v>3231</v>
      </c>
      <c r="E67" s="162">
        <v>0</v>
      </c>
      <c r="F67" s="163">
        <v>2908</v>
      </c>
      <c r="G67" s="163">
        <v>323</v>
      </c>
      <c r="H67" s="124"/>
    </row>
    <row r="68" spans="1:8" ht="16.2" thickBot="1" x14ac:dyDescent="0.35">
      <c r="A68" s="159" t="s">
        <v>199</v>
      </c>
      <c r="B68" s="160" t="s">
        <v>543</v>
      </c>
      <c r="C68" s="161">
        <v>391663</v>
      </c>
      <c r="D68" s="162">
        <v>391663</v>
      </c>
      <c r="E68" s="162">
        <v>0</v>
      </c>
      <c r="F68" s="163">
        <v>352497</v>
      </c>
      <c r="G68" s="163">
        <v>39166</v>
      </c>
      <c r="H68" s="124"/>
    </row>
    <row r="69" spans="1:8" ht="16.2" thickBot="1" x14ac:dyDescent="0.35">
      <c r="A69" s="159" t="s">
        <v>197</v>
      </c>
      <c r="B69" s="160" t="s">
        <v>544</v>
      </c>
      <c r="C69" s="161">
        <v>260866</v>
      </c>
      <c r="D69" s="162">
        <v>260866</v>
      </c>
      <c r="E69" s="162">
        <v>0</v>
      </c>
      <c r="F69" s="163">
        <v>234779</v>
      </c>
      <c r="G69" s="163">
        <v>26087</v>
      </c>
      <c r="H69" s="124"/>
    </row>
    <row r="70" spans="1:8" ht="16.2" thickBot="1" x14ac:dyDescent="0.35">
      <c r="A70" s="159" t="s">
        <v>195</v>
      </c>
      <c r="B70" s="160" t="s">
        <v>194</v>
      </c>
      <c r="C70" s="161">
        <v>42785</v>
      </c>
      <c r="D70" s="162">
        <v>42785</v>
      </c>
      <c r="E70" s="162">
        <v>0</v>
      </c>
      <c r="F70" s="163">
        <v>38506</v>
      </c>
      <c r="G70" s="163">
        <v>4279</v>
      </c>
      <c r="H70" s="124"/>
    </row>
    <row r="71" spans="1:8" ht="16.2" thickBot="1" x14ac:dyDescent="0.35">
      <c r="A71" s="159" t="s">
        <v>193</v>
      </c>
      <c r="B71" s="160" t="s">
        <v>545</v>
      </c>
      <c r="C71" s="161">
        <v>618</v>
      </c>
      <c r="D71" s="162">
        <v>618</v>
      </c>
      <c r="E71" s="162">
        <v>0</v>
      </c>
      <c r="F71" s="163">
        <v>556</v>
      </c>
      <c r="G71" s="163">
        <v>62</v>
      </c>
      <c r="H71" s="124"/>
    </row>
    <row r="72" spans="1:8" ht="16.2" thickBot="1" x14ac:dyDescent="0.35">
      <c r="A72" s="159" t="s">
        <v>191</v>
      </c>
      <c r="B72" s="160" t="s">
        <v>546</v>
      </c>
      <c r="C72" s="161">
        <v>6321</v>
      </c>
      <c r="D72" s="162">
        <v>6321</v>
      </c>
      <c r="E72" s="162">
        <v>0</v>
      </c>
      <c r="F72" s="163">
        <v>5689</v>
      </c>
      <c r="G72" s="163">
        <v>632</v>
      </c>
      <c r="H72" s="124"/>
    </row>
    <row r="73" spans="1:8" ht="16.2" thickBot="1" x14ac:dyDescent="0.35">
      <c r="A73" s="159" t="s">
        <v>190</v>
      </c>
      <c r="B73" s="160" t="s">
        <v>189</v>
      </c>
      <c r="C73" s="161">
        <v>15900</v>
      </c>
      <c r="D73" s="162">
        <v>15900</v>
      </c>
      <c r="E73" s="162">
        <v>0</v>
      </c>
      <c r="F73" s="163">
        <v>14310</v>
      </c>
      <c r="G73" s="163">
        <v>1590</v>
      </c>
      <c r="H73" s="124"/>
    </row>
    <row r="74" spans="1:8" ht="16.2" thickBot="1" x14ac:dyDescent="0.35">
      <c r="A74" s="159" t="s">
        <v>188</v>
      </c>
      <c r="B74" s="160" t="s">
        <v>547</v>
      </c>
      <c r="C74" s="161">
        <v>31407</v>
      </c>
      <c r="D74" s="162">
        <v>31407</v>
      </c>
      <c r="E74" s="162">
        <v>0</v>
      </c>
      <c r="F74" s="163">
        <v>28267</v>
      </c>
      <c r="G74" s="163">
        <v>3140</v>
      </c>
      <c r="H74" s="124"/>
    </row>
    <row r="75" spans="1:8" ht="16.2" thickBot="1" x14ac:dyDescent="0.35">
      <c r="A75" s="159" t="s">
        <v>186</v>
      </c>
      <c r="B75" s="160" t="s">
        <v>548</v>
      </c>
      <c r="C75" s="161">
        <v>309</v>
      </c>
      <c r="D75" s="162">
        <v>309</v>
      </c>
      <c r="E75" s="162">
        <v>0</v>
      </c>
      <c r="F75" s="163">
        <v>278</v>
      </c>
      <c r="G75" s="163">
        <v>31</v>
      </c>
      <c r="H75" s="124"/>
    </row>
    <row r="76" spans="1:8" ht="16.2" thickBot="1" x14ac:dyDescent="0.35">
      <c r="A76" s="159" t="s">
        <v>184</v>
      </c>
      <c r="B76" s="160" t="s">
        <v>549</v>
      </c>
      <c r="C76" s="161">
        <v>1854</v>
      </c>
      <c r="D76" s="162">
        <v>1854</v>
      </c>
      <c r="E76" s="162">
        <v>0</v>
      </c>
      <c r="F76" s="163">
        <v>1669</v>
      </c>
      <c r="G76" s="163">
        <v>185</v>
      </c>
      <c r="H76" s="124"/>
    </row>
    <row r="77" spans="1:8" ht="16.2" thickBot="1" x14ac:dyDescent="0.35">
      <c r="A77" s="159" t="s">
        <v>180</v>
      </c>
      <c r="B77" s="160" t="s">
        <v>550</v>
      </c>
      <c r="C77" s="161">
        <v>5338</v>
      </c>
      <c r="D77" s="162">
        <v>5338</v>
      </c>
      <c r="E77" s="162">
        <v>0</v>
      </c>
      <c r="F77" s="163">
        <v>4804</v>
      </c>
      <c r="G77" s="163">
        <v>534</v>
      </c>
      <c r="H77" s="124"/>
    </row>
    <row r="78" spans="1:8" ht="16.2" thickBot="1" x14ac:dyDescent="0.35">
      <c r="A78" s="159" t="s">
        <v>178</v>
      </c>
      <c r="B78" s="160" t="s">
        <v>551</v>
      </c>
      <c r="C78" s="161">
        <v>1503786</v>
      </c>
      <c r="D78" s="162">
        <v>1503786</v>
      </c>
      <c r="E78" s="162">
        <v>0</v>
      </c>
      <c r="F78" s="163">
        <v>1353407</v>
      </c>
      <c r="G78" s="163">
        <v>150379</v>
      </c>
      <c r="H78" s="124"/>
    </row>
    <row r="79" spans="1:8" ht="16.2" thickBot="1" x14ac:dyDescent="0.35">
      <c r="A79" s="159" t="s">
        <v>176</v>
      </c>
      <c r="B79" s="160" t="s">
        <v>552</v>
      </c>
      <c r="C79" s="161">
        <v>618</v>
      </c>
      <c r="D79" s="162">
        <v>618</v>
      </c>
      <c r="E79" s="162">
        <v>0</v>
      </c>
      <c r="F79" s="163">
        <v>556</v>
      </c>
      <c r="G79" s="163">
        <v>62</v>
      </c>
      <c r="H79" s="124"/>
    </row>
    <row r="80" spans="1:8" ht="16.2" thickBot="1" x14ac:dyDescent="0.35">
      <c r="A80" s="159" t="s">
        <v>174</v>
      </c>
      <c r="B80" s="160" t="s">
        <v>553</v>
      </c>
      <c r="C80" s="161">
        <v>6012</v>
      </c>
      <c r="D80" s="162">
        <v>6012</v>
      </c>
      <c r="E80" s="162">
        <v>0</v>
      </c>
      <c r="F80" s="163">
        <v>5411</v>
      </c>
      <c r="G80" s="163">
        <v>601</v>
      </c>
      <c r="H80" s="124"/>
    </row>
    <row r="81" spans="1:8" ht="16.2" thickBot="1" x14ac:dyDescent="0.35">
      <c r="A81" s="159" t="s">
        <v>172</v>
      </c>
      <c r="B81" s="160" t="s">
        <v>554</v>
      </c>
      <c r="C81" s="161">
        <v>5562</v>
      </c>
      <c r="D81" s="162">
        <v>5562</v>
      </c>
      <c r="E81" s="162">
        <v>0</v>
      </c>
      <c r="F81" s="163">
        <v>5006</v>
      </c>
      <c r="G81" s="163">
        <v>556</v>
      </c>
      <c r="H81" s="124"/>
    </row>
    <row r="82" spans="1:8" ht="16.2" thickBot="1" x14ac:dyDescent="0.35">
      <c r="A82" s="159" t="s">
        <v>170</v>
      </c>
      <c r="B82" s="160" t="s">
        <v>555</v>
      </c>
      <c r="C82" s="161">
        <v>39273</v>
      </c>
      <c r="D82" s="162">
        <v>39273</v>
      </c>
      <c r="E82" s="162">
        <v>0</v>
      </c>
      <c r="F82" s="163">
        <v>35346</v>
      </c>
      <c r="G82" s="163">
        <v>3927</v>
      </c>
      <c r="H82" s="124"/>
    </row>
    <row r="83" spans="1:8" ht="16.2" thickBot="1" x14ac:dyDescent="0.35">
      <c r="A83" s="159" t="s">
        <v>168</v>
      </c>
      <c r="B83" s="160" t="s">
        <v>556</v>
      </c>
      <c r="C83" s="161">
        <v>60061</v>
      </c>
      <c r="D83" s="162">
        <v>60061</v>
      </c>
      <c r="E83" s="162">
        <v>0</v>
      </c>
      <c r="F83" s="163">
        <v>54055</v>
      </c>
      <c r="G83" s="163">
        <v>6006</v>
      </c>
      <c r="H83" s="124"/>
    </row>
    <row r="84" spans="1:8" ht="16.2" thickBot="1" x14ac:dyDescent="0.35">
      <c r="A84" s="159" t="s">
        <v>166</v>
      </c>
      <c r="B84" s="160" t="s">
        <v>557</v>
      </c>
      <c r="C84" s="161">
        <v>62955</v>
      </c>
      <c r="D84" s="162">
        <v>62955</v>
      </c>
      <c r="E84" s="162">
        <v>0</v>
      </c>
      <c r="F84" s="163">
        <v>56660</v>
      </c>
      <c r="G84" s="163">
        <v>6295</v>
      </c>
      <c r="H84" s="124"/>
    </row>
    <row r="85" spans="1:8" ht="16.2" thickBot="1" x14ac:dyDescent="0.35">
      <c r="A85" s="159" t="s">
        <v>164</v>
      </c>
      <c r="B85" s="160" t="s">
        <v>558</v>
      </c>
      <c r="C85" s="161">
        <v>8933</v>
      </c>
      <c r="D85" s="162">
        <v>8933</v>
      </c>
      <c r="E85" s="162">
        <v>0</v>
      </c>
      <c r="F85" s="163">
        <v>8040</v>
      </c>
      <c r="G85" s="163">
        <v>893</v>
      </c>
      <c r="H85" s="124"/>
    </row>
    <row r="86" spans="1:8" ht="16.2" thickBot="1" x14ac:dyDescent="0.35">
      <c r="A86" s="159" t="s">
        <v>162</v>
      </c>
      <c r="B86" s="160" t="s">
        <v>559</v>
      </c>
      <c r="C86" s="161">
        <v>16940</v>
      </c>
      <c r="D86" s="162">
        <v>16940</v>
      </c>
      <c r="E86" s="162">
        <v>0</v>
      </c>
      <c r="F86" s="163">
        <v>15246</v>
      </c>
      <c r="G86" s="163">
        <v>1694</v>
      </c>
      <c r="H86" s="124"/>
    </row>
    <row r="87" spans="1:8" ht="16.2" thickBot="1" x14ac:dyDescent="0.35">
      <c r="A87" s="159" t="s">
        <v>160</v>
      </c>
      <c r="B87" s="160" t="s">
        <v>560</v>
      </c>
      <c r="C87" s="161">
        <v>511956</v>
      </c>
      <c r="D87" s="162">
        <v>511956</v>
      </c>
      <c r="E87" s="162">
        <v>0</v>
      </c>
      <c r="F87" s="163">
        <v>460761</v>
      </c>
      <c r="G87" s="163">
        <v>51195</v>
      </c>
      <c r="H87" s="124"/>
    </row>
    <row r="88" spans="1:8" ht="16.2" thickBot="1" x14ac:dyDescent="0.35">
      <c r="A88" s="159" t="s">
        <v>158</v>
      </c>
      <c r="B88" s="160" t="s">
        <v>561</v>
      </c>
      <c r="C88" s="161">
        <v>170325</v>
      </c>
      <c r="D88" s="162">
        <v>170325</v>
      </c>
      <c r="E88" s="162">
        <v>0</v>
      </c>
      <c r="F88" s="163">
        <v>153292</v>
      </c>
      <c r="G88" s="163">
        <v>17033</v>
      </c>
      <c r="H88" s="124"/>
    </row>
    <row r="89" spans="1:8" ht="16.2" thickBot="1" x14ac:dyDescent="0.35">
      <c r="A89" s="159" t="s">
        <v>156</v>
      </c>
      <c r="B89" s="160" t="s">
        <v>562</v>
      </c>
      <c r="C89" s="161">
        <v>43066</v>
      </c>
      <c r="D89" s="162">
        <v>43066</v>
      </c>
      <c r="E89" s="162">
        <v>0</v>
      </c>
      <c r="F89" s="163">
        <v>38759</v>
      </c>
      <c r="G89" s="163">
        <v>4307</v>
      </c>
      <c r="H89" s="124"/>
    </row>
    <row r="90" spans="1:8" ht="16.2" thickBot="1" x14ac:dyDescent="0.35">
      <c r="A90" s="159" t="s">
        <v>154</v>
      </c>
      <c r="B90" s="160" t="s">
        <v>153</v>
      </c>
      <c r="C90" s="161">
        <v>6770</v>
      </c>
      <c r="D90" s="162">
        <v>6770</v>
      </c>
      <c r="E90" s="162">
        <v>0</v>
      </c>
      <c r="F90" s="163">
        <v>6093</v>
      </c>
      <c r="G90" s="163">
        <v>677</v>
      </c>
      <c r="H90" s="124"/>
    </row>
    <row r="91" spans="1:8" ht="16.2" thickBot="1" x14ac:dyDescent="0.35">
      <c r="A91" s="159" t="s">
        <v>152</v>
      </c>
      <c r="B91" s="160" t="s">
        <v>151</v>
      </c>
      <c r="C91" s="161">
        <v>1545</v>
      </c>
      <c r="D91" s="162">
        <v>1545</v>
      </c>
      <c r="E91" s="162">
        <v>0</v>
      </c>
      <c r="F91" s="163">
        <v>1391</v>
      </c>
      <c r="G91" s="163">
        <v>154</v>
      </c>
      <c r="H91" s="124"/>
    </row>
    <row r="92" spans="1:8" ht="16.2" thickBot="1" x14ac:dyDescent="0.35">
      <c r="A92" s="159" t="s">
        <v>150</v>
      </c>
      <c r="B92" s="160" t="s">
        <v>149</v>
      </c>
      <c r="C92" s="161">
        <v>1995</v>
      </c>
      <c r="D92" s="162">
        <v>1995</v>
      </c>
      <c r="E92" s="162">
        <v>0</v>
      </c>
      <c r="F92" s="163">
        <v>1795</v>
      </c>
      <c r="G92" s="163">
        <v>200</v>
      </c>
      <c r="H92" s="124"/>
    </row>
    <row r="93" spans="1:8" ht="16.2" thickBot="1" x14ac:dyDescent="0.35">
      <c r="A93" s="159" t="s">
        <v>148</v>
      </c>
      <c r="B93" s="160" t="s">
        <v>563</v>
      </c>
      <c r="C93" s="161">
        <v>7388</v>
      </c>
      <c r="D93" s="162">
        <v>7388</v>
      </c>
      <c r="E93" s="162">
        <v>0</v>
      </c>
      <c r="F93" s="163">
        <v>6649</v>
      </c>
      <c r="G93" s="163">
        <v>739</v>
      </c>
      <c r="H93" s="124"/>
    </row>
    <row r="94" spans="1:8" ht="16.2" thickBot="1" x14ac:dyDescent="0.35">
      <c r="A94" s="159" t="s">
        <v>146</v>
      </c>
      <c r="B94" s="160" t="s">
        <v>564</v>
      </c>
      <c r="C94" s="161">
        <v>30115</v>
      </c>
      <c r="D94" s="162">
        <v>30115</v>
      </c>
      <c r="E94" s="162">
        <v>0</v>
      </c>
      <c r="F94" s="163">
        <v>27104</v>
      </c>
      <c r="G94" s="163">
        <v>3011</v>
      </c>
      <c r="H94" s="124"/>
    </row>
    <row r="95" spans="1:8" ht="16.2" thickBot="1" x14ac:dyDescent="0.35">
      <c r="A95" s="159" t="s">
        <v>144</v>
      </c>
      <c r="B95" s="160" t="s">
        <v>565</v>
      </c>
      <c r="C95" s="161">
        <v>309</v>
      </c>
      <c r="D95" s="162">
        <v>309</v>
      </c>
      <c r="E95" s="162">
        <v>0</v>
      </c>
      <c r="F95" s="163">
        <v>278</v>
      </c>
      <c r="G95" s="163">
        <v>31</v>
      </c>
      <c r="H95" s="124"/>
    </row>
    <row r="96" spans="1:8" ht="16.2" thickBot="1" x14ac:dyDescent="0.35">
      <c r="A96" s="159" t="s">
        <v>142</v>
      </c>
      <c r="B96" s="160" t="s">
        <v>566</v>
      </c>
      <c r="C96" s="161">
        <v>309</v>
      </c>
      <c r="D96" s="162">
        <v>309</v>
      </c>
      <c r="E96" s="162">
        <v>0</v>
      </c>
      <c r="F96" s="163">
        <v>278</v>
      </c>
      <c r="G96" s="163">
        <v>31</v>
      </c>
      <c r="H96" s="124"/>
    </row>
    <row r="97" spans="1:8" ht="16.2" thickBot="1" x14ac:dyDescent="0.35">
      <c r="A97" s="159" t="s">
        <v>140</v>
      </c>
      <c r="B97" s="160" t="s">
        <v>139</v>
      </c>
      <c r="C97" s="161">
        <v>309</v>
      </c>
      <c r="D97" s="162">
        <v>309</v>
      </c>
      <c r="E97" s="162">
        <v>0</v>
      </c>
      <c r="F97" s="163">
        <v>278</v>
      </c>
      <c r="G97" s="163">
        <v>31</v>
      </c>
      <c r="H97" s="124"/>
    </row>
    <row r="98" spans="1:8" ht="16.2" thickBot="1" x14ac:dyDescent="0.35">
      <c r="A98" s="159" t="s">
        <v>138</v>
      </c>
      <c r="B98" s="160" t="s">
        <v>137</v>
      </c>
      <c r="C98" s="161">
        <v>168105</v>
      </c>
      <c r="D98" s="162">
        <v>168105</v>
      </c>
      <c r="E98" s="162">
        <v>0</v>
      </c>
      <c r="F98" s="163">
        <v>151294</v>
      </c>
      <c r="G98" s="163">
        <v>16811</v>
      </c>
      <c r="H98" s="124"/>
    </row>
    <row r="99" spans="1:8" ht="16.2" thickBot="1" x14ac:dyDescent="0.35">
      <c r="A99" s="159" t="s">
        <v>134</v>
      </c>
      <c r="B99" s="160" t="s">
        <v>567</v>
      </c>
      <c r="C99" s="161">
        <v>41464</v>
      </c>
      <c r="D99" s="162">
        <v>41464</v>
      </c>
      <c r="E99" s="162">
        <v>0</v>
      </c>
      <c r="F99" s="163">
        <v>37318</v>
      </c>
      <c r="G99" s="163">
        <v>4146</v>
      </c>
      <c r="H99" s="124"/>
    </row>
    <row r="100" spans="1:8" ht="16.2" thickBot="1" x14ac:dyDescent="0.35">
      <c r="A100" s="159" t="s">
        <v>132</v>
      </c>
      <c r="B100" s="160" t="s">
        <v>568</v>
      </c>
      <c r="C100" s="161">
        <v>37307</v>
      </c>
      <c r="D100" s="162">
        <v>37307</v>
      </c>
      <c r="E100" s="162">
        <v>0</v>
      </c>
      <c r="F100" s="163">
        <v>33576</v>
      </c>
      <c r="G100" s="163">
        <v>3731</v>
      </c>
      <c r="H100" s="124"/>
    </row>
    <row r="101" spans="1:8" ht="16.2" thickBot="1" x14ac:dyDescent="0.35">
      <c r="A101" s="159" t="s">
        <v>130</v>
      </c>
      <c r="B101" s="160" t="s">
        <v>569</v>
      </c>
      <c r="C101" s="161">
        <v>5984</v>
      </c>
      <c r="D101" s="162">
        <v>5984</v>
      </c>
      <c r="E101" s="162">
        <v>0</v>
      </c>
      <c r="F101" s="163">
        <v>5385</v>
      </c>
      <c r="G101" s="163">
        <v>599</v>
      </c>
      <c r="H101" s="124"/>
    </row>
    <row r="102" spans="1:8" ht="16.2" thickBot="1" x14ac:dyDescent="0.35">
      <c r="A102" s="159" t="s">
        <v>128</v>
      </c>
      <c r="B102" s="160" t="s">
        <v>570</v>
      </c>
      <c r="C102" s="161">
        <v>14580</v>
      </c>
      <c r="D102" s="162">
        <v>14580</v>
      </c>
      <c r="E102" s="162">
        <v>0</v>
      </c>
      <c r="F102" s="163">
        <v>13122</v>
      </c>
      <c r="G102" s="163">
        <v>1458</v>
      </c>
      <c r="H102" s="124"/>
    </row>
    <row r="103" spans="1:8" ht="16.2" thickBot="1" x14ac:dyDescent="0.35">
      <c r="A103" s="159" t="s">
        <v>126</v>
      </c>
      <c r="B103" s="160" t="s">
        <v>571</v>
      </c>
      <c r="C103" s="161">
        <v>141304</v>
      </c>
      <c r="D103" s="162">
        <v>141304</v>
      </c>
      <c r="E103" s="162">
        <v>0</v>
      </c>
      <c r="F103" s="163">
        <v>127174</v>
      </c>
      <c r="G103" s="163">
        <v>14130</v>
      </c>
      <c r="H103" s="124"/>
    </row>
    <row r="104" spans="1:8" ht="16.2" thickBot="1" x14ac:dyDescent="0.35">
      <c r="A104" s="159" t="s">
        <v>124</v>
      </c>
      <c r="B104" s="160" t="s">
        <v>572</v>
      </c>
      <c r="C104" s="161">
        <v>1068</v>
      </c>
      <c r="D104" s="162">
        <v>1068</v>
      </c>
      <c r="E104" s="162">
        <v>0</v>
      </c>
      <c r="F104" s="163">
        <v>961</v>
      </c>
      <c r="G104" s="163">
        <v>107</v>
      </c>
      <c r="H104" s="124"/>
    </row>
    <row r="105" spans="1:8" ht="16.2" thickBot="1" x14ac:dyDescent="0.35">
      <c r="A105" s="159" t="s">
        <v>122</v>
      </c>
      <c r="B105" s="160" t="s">
        <v>573</v>
      </c>
      <c r="C105" s="161">
        <v>40678</v>
      </c>
      <c r="D105" s="162">
        <v>40678</v>
      </c>
      <c r="E105" s="162">
        <v>0</v>
      </c>
      <c r="F105" s="163">
        <v>36610</v>
      </c>
      <c r="G105" s="163">
        <v>4068</v>
      </c>
      <c r="H105" s="124"/>
    </row>
    <row r="106" spans="1:8" ht="16.2" thickBot="1" x14ac:dyDescent="0.35">
      <c r="A106" s="159" t="s">
        <v>120</v>
      </c>
      <c r="B106" s="160" t="s">
        <v>574</v>
      </c>
      <c r="C106" s="161">
        <v>213080</v>
      </c>
      <c r="D106" s="162">
        <v>213080</v>
      </c>
      <c r="E106" s="162">
        <v>0</v>
      </c>
      <c r="F106" s="163">
        <v>191772</v>
      </c>
      <c r="G106" s="163">
        <v>21308</v>
      </c>
      <c r="H106" s="124"/>
    </row>
    <row r="107" spans="1:8" ht="16.2" thickBot="1" x14ac:dyDescent="0.35">
      <c r="A107" s="159" t="s">
        <v>118</v>
      </c>
      <c r="B107" s="160" t="s">
        <v>575</v>
      </c>
      <c r="C107" s="161">
        <v>10338</v>
      </c>
      <c r="D107" s="162">
        <v>10338</v>
      </c>
      <c r="E107" s="162">
        <v>0</v>
      </c>
      <c r="F107" s="163">
        <v>9304</v>
      </c>
      <c r="G107" s="163">
        <v>1034</v>
      </c>
      <c r="H107" s="124"/>
    </row>
    <row r="108" spans="1:8" ht="16.2" thickBot="1" x14ac:dyDescent="0.35">
      <c r="A108" s="159" t="s">
        <v>116</v>
      </c>
      <c r="B108" s="160" t="s">
        <v>576</v>
      </c>
      <c r="C108" s="161">
        <v>9804</v>
      </c>
      <c r="D108" s="162">
        <v>9804</v>
      </c>
      <c r="E108" s="162">
        <v>0</v>
      </c>
      <c r="F108" s="163">
        <v>8824</v>
      </c>
      <c r="G108" s="163">
        <v>980</v>
      </c>
      <c r="H108" s="124"/>
    </row>
    <row r="109" spans="1:8" ht="16.2" thickBot="1" x14ac:dyDescent="0.35">
      <c r="A109" s="159" t="s">
        <v>114</v>
      </c>
      <c r="B109" s="160" t="s">
        <v>577</v>
      </c>
      <c r="C109" s="161">
        <v>7220</v>
      </c>
      <c r="D109" s="162">
        <v>7220</v>
      </c>
      <c r="E109" s="162">
        <v>0</v>
      </c>
      <c r="F109" s="163">
        <v>6498</v>
      </c>
      <c r="G109" s="163">
        <v>722</v>
      </c>
      <c r="H109" s="124"/>
    </row>
    <row r="110" spans="1:8" ht="16.2" thickBot="1" x14ac:dyDescent="0.35">
      <c r="A110" s="159" t="s">
        <v>112</v>
      </c>
      <c r="B110" s="160" t="s">
        <v>111</v>
      </c>
      <c r="C110" s="161">
        <v>4776</v>
      </c>
      <c r="D110" s="162">
        <v>4776</v>
      </c>
      <c r="E110" s="162">
        <v>0</v>
      </c>
      <c r="F110" s="163">
        <v>4298</v>
      </c>
      <c r="G110" s="163">
        <v>478</v>
      </c>
      <c r="H110" s="124"/>
    </row>
    <row r="111" spans="1:8" ht="16.2" thickBot="1" x14ac:dyDescent="0.35">
      <c r="A111" s="159" t="s">
        <v>110</v>
      </c>
      <c r="B111" s="160" t="s">
        <v>578</v>
      </c>
      <c r="C111" s="161">
        <v>1545</v>
      </c>
      <c r="D111" s="162">
        <v>1545</v>
      </c>
      <c r="E111" s="162">
        <v>0</v>
      </c>
      <c r="F111" s="163">
        <v>1391</v>
      </c>
      <c r="G111" s="163">
        <v>154</v>
      </c>
      <c r="H111" s="124"/>
    </row>
    <row r="112" spans="1:8" ht="16.2" thickBot="1" x14ac:dyDescent="0.35">
      <c r="A112" s="159" t="s">
        <v>106</v>
      </c>
      <c r="B112" s="160" t="s">
        <v>579</v>
      </c>
      <c r="C112" s="161">
        <v>2304</v>
      </c>
      <c r="D112" s="162">
        <v>2304</v>
      </c>
      <c r="E112" s="162">
        <v>0</v>
      </c>
      <c r="F112" s="163">
        <v>2073</v>
      </c>
      <c r="G112" s="163">
        <v>231</v>
      </c>
      <c r="H112" s="124"/>
    </row>
    <row r="113" spans="1:8" ht="16.2" thickBot="1" x14ac:dyDescent="0.35">
      <c r="A113" s="159" t="s">
        <v>104</v>
      </c>
      <c r="B113" s="160" t="s">
        <v>580</v>
      </c>
      <c r="C113" s="161">
        <v>3680</v>
      </c>
      <c r="D113" s="162">
        <v>3680</v>
      </c>
      <c r="E113" s="162">
        <v>0</v>
      </c>
      <c r="F113" s="163">
        <v>3312</v>
      </c>
      <c r="G113" s="163">
        <v>368</v>
      </c>
      <c r="H113" s="124"/>
    </row>
    <row r="114" spans="1:8" ht="16.2" thickBot="1" x14ac:dyDescent="0.35">
      <c r="A114" s="159" t="s">
        <v>102</v>
      </c>
      <c r="B114" s="160" t="s">
        <v>101</v>
      </c>
      <c r="C114" s="161">
        <v>1236</v>
      </c>
      <c r="D114" s="162">
        <v>1236</v>
      </c>
      <c r="E114" s="162">
        <v>0</v>
      </c>
      <c r="F114" s="163">
        <v>1112</v>
      </c>
      <c r="G114" s="163">
        <v>124</v>
      </c>
      <c r="H114" s="124"/>
    </row>
    <row r="115" spans="1:8" ht="16.2" thickBot="1" x14ac:dyDescent="0.35">
      <c r="A115" s="159" t="s">
        <v>100</v>
      </c>
      <c r="B115" s="160" t="s">
        <v>581</v>
      </c>
      <c r="C115" s="161">
        <v>5057</v>
      </c>
      <c r="D115" s="162">
        <v>5057</v>
      </c>
      <c r="E115" s="162">
        <v>0</v>
      </c>
      <c r="F115" s="163">
        <v>4551</v>
      </c>
      <c r="G115" s="163">
        <v>506</v>
      </c>
      <c r="H115" s="124"/>
    </row>
    <row r="116" spans="1:8" ht="16.2" thickBot="1" x14ac:dyDescent="0.35">
      <c r="A116" s="159" t="s">
        <v>98</v>
      </c>
      <c r="B116" s="160" t="s">
        <v>582</v>
      </c>
      <c r="C116" s="161">
        <v>45426</v>
      </c>
      <c r="D116" s="162">
        <v>45426</v>
      </c>
      <c r="E116" s="162">
        <v>0</v>
      </c>
      <c r="F116" s="163">
        <v>40883</v>
      </c>
      <c r="G116" s="163">
        <v>4543</v>
      </c>
      <c r="H116" s="124"/>
    </row>
    <row r="117" spans="1:8" ht="16.2" thickBot="1" x14ac:dyDescent="0.35">
      <c r="A117" s="159" t="s">
        <v>96</v>
      </c>
      <c r="B117" s="160" t="s">
        <v>583</v>
      </c>
      <c r="C117" s="161">
        <v>927</v>
      </c>
      <c r="D117" s="162">
        <v>927</v>
      </c>
      <c r="E117" s="162">
        <v>0</v>
      </c>
      <c r="F117" s="163">
        <v>834</v>
      </c>
      <c r="G117" s="163">
        <v>93</v>
      </c>
      <c r="H117" s="124"/>
    </row>
    <row r="118" spans="1:8" ht="16.2" thickBot="1" x14ac:dyDescent="0.35">
      <c r="A118" s="159" t="s">
        <v>94</v>
      </c>
      <c r="B118" s="160" t="s">
        <v>93</v>
      </c>
      <c r="C118" s="161">
        <v>39582</v>
      </c>
      <c r="D118" s="162">
        <v>39582</v>
      </c>
      <c r="E118" s="162">
        <v>0</v>
      </c>
      <c r="F118" s="163">
        <v>35624</v>
      </c>
      <c r="G118" s="163">
        <v>3958</v>
      </c>
      <c r="H118" s="124"/>
    </row>
    <row r="119" spans="1:8" ht="16.2" thickBot="1" x14ac:dyDescent="0.35">
      <c r="A119" s="159" t="s">
        <v>92</v>
      </c>
      <c r="B119" s="160" t="s">
        <v>584</v>
      </c>
      <c r="C119" s="161">
        <v>8006</v>
      </c>
      <c r="D119" s="162">
        <v>8006</v>
      </c>
      <c r="E119" s="162">
        <v>0</v>
      </c>
      <c r="F119" s="163">
        <v>7206</v>
      </c>
      <c r="G119" s="163">
        <v>800</v>
      </c>
      <c r="H119" s="124"/>
    </row>
    <row r="120" spans="1:8" ht="16.2" thickBot="1" x14ac:dyDescent="0.35">
      <c r="A120" s="159" t="s">
        <v>90</v>
      </c>
      <c r="B120" s="160" t="s">
        <v>585</v>
      </c>
      <c r="C120" s="161">
        <v>34863</v>
      </c>
      <c r="D120" s="162">
        <v>34863</v>
      </c>
      <c r="E120" s="162">
        <v>0</v>
      </c>
      <c r="F120" s="163">
        <v>31377</v>
      </c>
      <c r="G120" s="163">
        <v>3486</v>
      </c>
      <c r="H120" s="124"/>
    </row>
    <row r="121" spans="1:8" ht="16.2" thickBot="1" x14ac:dyDescent="0.35">
      <c r="A121" s="159" t="s">
        <v>88</v>
      </c>
      <c r="B121" s="160" t="s">
        <v>586</v>
      </c>
      <c r="C121" s="161">
        <v>21182</v>
      </c>
      <c r="D121" s="162">
        <v>21182</v>
      </c>
      <c r="E121" s="162">
        <v>0</v>
      </c>
      <c r="F121" s="163">
        <v>19064</v>
      </c>
      <c r="G121" s="163">
        <v>2118</v>
      </c>
      <c r="H121" s="124"/>
    </row>
    <row r="122" spans="1:8" ht="16.2" thickBot="1" x14ac:dyDescent="0.35">
      <c r="A122" s="159" t="s">
        <v>86</v>
      </c>
      <c r="B122" s="160" t="s">
        <v>587</v>
      </c>
      <c r="C122" s="161">
        <v>618</v>
      </c>
      <c r="D122" s="162">
        <v>618</v>
      </c>
      <c r="E122" s="162">
        <v>0</v>
      </c>
      <c r="F122" s="163">
        <v>556</v>
      </c>
      <c r="G122" s="163">
        <v>62</v>
      </c>
      <c r="H122" s="124"/>
    </row>
    <row r="123" spans="1:8" ht="16.2" thickBot="1" x14ac:dyDescent="0.35">
      <c r="A123" s="159" t="s">
        <v>84</v>
      </c>
      <c r="B123" s="160" t="s">
        <v>83</v>
      </c>
      <c r="C123" s="161">
        <v>201029</v>
      </c>
      <c r="D123" s="162">
        <v>201029</v>
      </c>
      <c r="E123" s="162">
        <v>0</v>
      </c>
      <c r="F123" s="163">
        <v>180926</v>
      </c>
      <c r="G123" s="163">
        <v>20103</v>
      </c>
      <c r="H123" s="124"/>
    </row>
    <row r="124" spans="1:8" ht="16.2" thickBot="1" x14ac:dyDescent="0.35">
      <c r="A124" s="159" t="s">
        <v>82</v>
      </c>
      <c r="B124" s="160" t="s">
        <v>588</v>
      </c>
      <c r="C124" s="161">
        <v>63067</v>
      </c>
      <c r="D124" s="162">
        <v>63067</v>
      </c>
      <c r="E124" s="162">
        <v>0</v>
      </c>
      <c r="F124" s="163">
        <v>56760</v>
      </c>
      <c r="G124" s="163">
        <v>6307</v>
      </c>
      <c r="H124" s="124"/>
    </row>
    <row r="125" spans="1:8" ht="16.2" thickBot="1" x14ac:dyDescent="0.35">
      <c r="A125" s="159" t="s">
        <v>80</v>
      </c>
      <c r="B125" s="160" t="s">
        <v>589</v>
      </c>
      <c r="C125" s="161">
        <v>11714</v>
      </c>
      <c r="D125" s="162">
        <v>11714</v>
      </c>
      <c r="E125" s="162">
        <v>0</v>
      </c>
      <c r="F125" s="163">
        <v>10543</v>
      </c>
      <c r="G125" s="163">
        <v>1171</v>
      </c>
      <c r="H125" s="124"/>
    </row>
    <row r="126" spans="1:8" ht="16.2" thickBot="1" x14ac:dyDescent="0.35">
      <c r="A126" s="159" t="s">
        <v>78</v>
      </c>
      <c r="B126" s="160" t="s">
        <v>590</v>
      </c>
      <c r="C126" s="161">
        <v>309</v>
      </c>
      <c r="D126" s="162">
        <v>309</v>
      </c>
      <c r="E126" s="162">
        <v>0</v>
      </c>
      <c r="F126" s="163">
        <v>278</v>
      </c>
      <c r="G126" s="163">
        <v>31</v>
      </c>
      <c r="H126" s="124"/>
    </row>
    <row r="127" spans="1:8" ht="16.2" thickBot="1" x14ac:dyDescent="0.35">
      <c r="A127" s="159" t="s">
        <v>76</v>
      </c>
      <c r="B127" s="160" t="s">
        <v>591</v>
      </c>
      <c r="C127" s="161">
        <v>2613</v>
      </c>
      <c r="D127" s="162">
        <v>2613</v>
      </c>
      <c r="E127" s="162">
        <v>0</v>
      </c>
      <c r="F127" s="163">
        <v>2351</v>
      </c>
      <c r="G127" s="163">
        <v>262</v>
      </c>
      <c r="H127" s="124"/>
    </row>
    <row r="128" spans="1:8" ht="16.2" thickBot="1" x14ac:dyDescent="0.35">
      <c r="A128" s="159" t="s">
        <v>74</v>
      </c>
      <c r="B128" s="160" t="s">
        <v>592</v>
      </c>
      <c r="C128" s="161">
        <v>21238</v>
      </c>
      <c r="D128" s="162">
        <v>21238</v>
      </c>
      <c r="E128" s="162">
        <v>0</v>
      </c>
      <c r="F128" s="163">
        <v>19114</v>
      </c>
      <c r="G128" s="163">
        <v>2124</v>
      </c>
      <c r="H128" s="124"/>
    </row>
    <row r="129" spans="1:8" ht="16.2" thickBot="1" x14ac:dyDescent="0.35">
      <c r="A129" s="159" t="s">
        <v>72</v>
      </c>
      <c r="B129" s="160" t="s">
        <v>593</v>
      </c>
      <c r="C129" s="161">
        <v>2135</v>
      </c>
      <c r="D129" s="162">
        <v>2135</v>
      </c>
      <c r="E129" s="162">
        <v>0</v>
      </c>
      <c r="F129" s="163">
        <v>1922</v>
      </c>
      <c r="G129" s="163">
        <v>213</v>
      </c>
      <c r="H129" s="124"/>
    </row>
    <row r="130" spans="1:8" ht="16.2" thickBot="1" x14ac:dyDescent="0.35">
      <c r="A130" s="159" t="s">
        <v>70</v>
      </c>
      <c r="B130" s="160" t="s">
        <v>594</v>
      </c>
      <c r="C130" s="161">
        <v>2472</v>
      </c>
      <c r="D130" s="162">
        <v>2472</v>
      </c>
      <c r="E130" s="162">
        <v>0</v>
      </c>
      <c r="F130" s="163">
        <v>2225</v>
      </c>
      <c r="G130" s="163">
        <v>247</v>
      </c>
      <c r="H130" s="124"/>
    </row>
    <row r="131" spans="1:8" ht="16.2" thickBot="1" x14ac:dyDescent="0.35">
      <c r="A131" s="159" t="s">
        <v>68</v>
      </c>
      <c r="B131" s="160" t="s">
        <v>595</v>
      </c>
      <c r="C131" s="161">
        <v>62281</v>
      </c>
      <c r="D131" s="162">
        <v>62281</v>
      </c>
      <c r="E131" s="162">
        <v>0</v>
      </c>
      <c r="F131" s="163">
        <v>56053</v>
      </c>
      <c r="G131" s="163">
        <v>6228</v>
      </c>
      <c r="H131" s="124"/>
    </row>
    <row r="132" spans="1:8" ht="16.2" thickBot="1" x14ac:dyDescent="0.35">
      <c r="A132" s="159" t="s">
        <v>66</v>
      </c>
      <c r="B132" s="160" t="s">
        <v>596</v>
      </c>
      <c r="C132" s="161">
        <v>1545</v>
      </c>
      <c r="D132" s="162">
        <v>1545</v>
      </c>
      <c r="E132" s="162">
        <v>0</v>
      </c>
      <c r="F132" s="163">
        <v>1391</v>
      </c>
      <c r="G132" s="163">
        <v>154</v>
      </c>
      <c r="H132" s="124"/>
    </row>
    <row r="133" spans="1:8" ht="16.2" thickBot="1" x14ac:dyDescent="0.35">
      <c r="A133" s="159" t="s">
        <v>62</v>
      </c>
      <c r="B133" s="160" t="s">
        <v>61</v>
      </c>
      <c r="C133" s="161">
        <v>927</v>
      </c>
      <c r="D133" s="162">
        <v>927</v>
      </c>
      <c r="E133" s="162">
        <v>0</v>
      </c>
      <c r="F133" s="163">
        <v>834</v>
      </c>
      <c r="G133" s="163">
        <v>93</v>
      </c>
      <c r="H133" s="124"/>
    </row>
    <row r="134" spans="1:8" ht="16.2" thickBot="1" x14ac:dyDescent="0.35">
      <c r="A134" s="159" t="s">
        <v>60</v>
      </c>
      <c r="B134" s="160" t="s">
        <v>474</v>
      </c>
      <c r="C134" s="161">
        <v>51184</v>
      </c>
      <c r="D134" s="162">
        <v>51184</v>
      </c>
      <c r="E134" s="162">
        <v>0</v>
      </c>
      <c r="F134" s="163">
        <v>46066</v>
      </c>
      <c r="G134" s="163">
        <v>5118</v>
      </c>
      <c r="H134" s="124"/>
    </row>
    <row r="135" spans="1:8" ht="16.2" thickBot="1" x14ac:dyDescent="0.35">
      <c r="A135" s="159" t="s">
        <v>59</v>
      </c>
      <c r="B135" s="160" t="s">
        <v>58</v>
      </c>
      <c r="C135" s="161">
        <v>4635</v>
      </c>
      <c r="D135" s="162">
        <v>4635</v>
      </c>
      <c r="E135" s="162">
        <v>0</v>
      </c>
      <c r="F135" s="163">
        <v>4172</v>
      </c>
      <c r="G135" s="163">
        <v>463</v>
      </c>
      <c r="H135" s="124"/>
    </row>
    <row r="136" spans="1:8" ht="16.2" thickBot="1" x14ac:dyDescent="0.35">
      <c r="A136" s="159" t="s">
        <v>57</v>
      </c>
      <c r="B136" s="160" t="s">
        <v>597</v>
      </c>
      <c r="C136" s="161">
        <v>25901</v>
      </c>
      <c r="D136" s="162">
        <v>25901</v>
      </c>
      <c r="E136" s="162">
        <v>0</v>
      </c>
      <c r="F136" s="163">
        <v>23311</v>
      </c>
      <c r="G136" s="163">
        <v>2590</v>
      </c>
      <c r="H136" s="124"/>
    </row>
    <row r="137" spans="1:8" ht="16.2" thickBot="1" x14ac:dyDescent="0.35">
      <c r="A137" s="159" t="s">
        <v>55</v>
      </c>
      <c r="B137" s="160" t="s">
        <v>598</v>
      </c>
      <c r="C137" s="161">
        <v>3371</v>
      </c>
      <c r="D137" s="162">
        <v>3371</v>
      </c>
      <c r="E137" s="162">
        <v>0</v>
      </c>
      <c r="F137" s="163">
        <v>3034</v>
      </c>
      <c r="G137" s="163">
        <v>337</v>
      </c>
      <c r="H137" s="124"/>
    </row>
    <row r="138" spans="1:8" ht="16.2" thickBot="1" x14ac:dyDescent="0.35">
      <c r="A138" s="159" t="s">
        <v>53</v>
      </c>
      <c r="B138" s="160" t="s">
        <v>599</v>
      </c>
      <c r="C138" s="161">
        <v>3849</v>
      </c>
      <c r="D138" s="162">
        <v>3849</v>
      </c>
      <c r="E138" s="162">
        <v>0</v>
      </c>
      <c r="F138" s="163">
        <v>3464</v>
      </c>
      <c r="G138" s="163">
        <v>385</v>
      </c>
      <c r="H138" s="124"/>
    </row>
    <row r="139" spans="1:8" ht="16.2" thickBot="1" x14ac:dyDescent="0.35">
      <c r="A139" s="159" t="s">
        <v>51</v>
      </c>
      <c r="B139" s="160" t="s">
        <v>600</v>
      </c>
      <c r="C139" s="161">
        <v>175324</v>
      </c>
      <c r="D139" s="162">
        <v>175324</v>
      </c>
      <c r="E139" s="162">
        <v>0</v>
      </c>
      <c r="F139" s="163">
        <v>157792</v>
      </c>
      <c r="G139" s="163">
        <v>17532</v>
      </c>
      <c r="H139" s="124"/>
    </row>
    <row r="140" spans="1:8" ht="16.2" thickBot="1" x14ac:dyDescent="0.35">
      <c r="A140" s="159" t="s">
        <v>47</v>
      </c>
      <c r="B140" s="160" t="s">
        <v>601</v>
      </c>
      <c r="C140" s="161">
        <v>20760</v>
      </c>
      <c r="D140" s="162">
        <v>20760</v>
      </c>
      <c r="E140" s="162">
        <v>0</v>
      </c>
      <c r="F140" s="163">
        <v>18684</v>
      </c>
      <c r="G140" s="163">
        <v>2076</v>
      </c>
      <c r="H140" s="124"/>
    </row>
    <row r="141" spans="1:8" ht="16.2" thickBot="1" x14ac:dyDescent="0.35">
      <c r="A141" s="159" t="s">
        <v>45</v>
      </c>
      <c r="B141" s="160" t="s">
        <v>602</v>
      </c>
      <c r="C141" s="161">
        <v>8287</v>
      </c>
      <c r="D141" s="162">
        <v>8287</v>
      </c>
      <c r="E141" s="162">
        <v>0</v>
      </c>
      <c r="F141" s="163">
        <v>7459</v>
      </c>
      <c r="G141" s="163">
        <v>828</v>
      </c>
      <c r="H141" s="124"/>
    </row>
    <row r="142" spans="1:8" ht="16.2" thickBot="1" x14ac:dyDescent="0.35">
      <c r="A142" s="159" t="s">
        <v>43</v>
      </c>
      <c r="B142" s="160" t="s">
        <v>603</v>
      </c>
      <c r="C142" s="161">
        <v>9973</v>
      </c>
      <c r="D142" s="162">
        <v>9973</v>
      </c>
      <c r="E142" s="162">
        <v>0</v>
      </c>
      <c r="F142" s="163">
        <v>8976</v>
      </c>
      <c r="G142" s="163">
        <v>997</v>
      </c>
      <c r="H142" s="124"/>
    </row>
    <row r="143" spans="1:8" ht="16.2" thickBot="1" x14ac:dyDescent="0.35">
      <c r="A143" s="159" t="s">
        <v>41</v>
      </c>
      <c r="B143" s="160" t="s">
        <v>40</v>
      </c>
      <c r="C143" s="161">
        <v>3821</v>
      </c>
      <c r="D143" s="162">
        <v>3821</v>
      </c>
      <c r="E143" s="162">
        <v>0</v>
      </c>
      <c r="F143" s="163">
        <v>3439</v>
      </c>
      <c r="G143" s="163">
        <v>382</v>
      </c>
      <c r="H143" s="124"/>
    </row>
    <row r="144" spans="1:8" ht="16.2" thickBot="1" x14ac:dyDescent="0.35">
      <c r="A144" s="159" t="s">
        <v>39</v>
      </c>
      <c r="B144" s="160" t="s">
        <v>604</v>
      </c>
      <c r="C144" s="161">
        <v>81721</v>
      </c>
      <c r="D144" s="162">
        <v>81721</v>
      </c>
      <c r="E144" s="162">
        <v>0</v>
      </c>
      <c r="F144" s="163">
        <v>73549</v>
      </c>
      <c r="G144" s="163">
        <v>8172</v>
      </c>
      <c r="H144" s="124"/>
    </row>
    <row r="145" spans="1:8" ht="16.2" thickBot="1" x14ac:dyDescent="0.35">
      <c r="A145" s="159" t="s">
        <v>38</v>
      </c>
      <c r="B145" s="160" t="s">
        <v>605</v>
      </c>
      <c r="C145" s="161">
        <v>24188</v>
      </c>
      <c r="D145" s="162">
        <v>24188</v>
      </c>
      <c r="E145" s="162">
        <v>0</v>
      </c>
      <c r="F145" s="163">
        <v>21769</v>
      </c>
      <c r="G145" s="163">
        <v>2419</v>
      </c>
      <c r="H145" s="124"/>
    </row>
    <row r="146" spans="1:8" ht="16.2" thickBot="1" x14ac:dyDescent="0.35">
      <c r="A146" s="159" t="s">
        <v>36</v>
      </c>
      <c r="B146" s="160" t="s">
        <v>606</v>
      </c>
      <c r="C146" s="161">
        <v>75512</v>
      </c>
      <c r="D146" s="162">
        <v>75512</v>
      </c>
      <c r="E146" s="162">
        <v>0</v>
      </c>
      <c r="F146" s="163">
        <v>67961</v>
      </c>
      <c r="G146" s="163">
        <v>7551</v>
      </c>
      <c r="H146" s="124"/>
    </row>
    <row r="147" spans="1:8" ht="16.2" thickBot="1" x14ac:dyDescent="0.35">
      <c r="A147" s="159" t="s">
        <v>34</v>
      </c>
      <c r="B147" s="160" t="s">
        <v>607</v>
      </c>
      <c r="C147" s="161">
        <v>23907</v>
      </c>
      <c r="D147" s="162">
        <v>23907</v>
      </c>
      <c r="E147" s="162">
        <v>0</v>
      </c>
      <c r="F147" s="163">
        <v>21516</v>
      </c>
      <c r="G147" s="163">
        <v>2391</v>
      </c>
      <c r="H147" s="124"/>
    </row>
    <row r="148" spans="1:8" ht="16.2" thickBot="1" x14ac:dyDescent="0.35">
      <c r="A148" s="159" t="s">
        <v>32</v>
      </c>
      <c r="B148" s="160" t="s">
        <v>608</v>
      </c>
      <c r="C148" s="161">
        <v>42504</v>
      </c>
      <c r="D148" s="162">
        <v>42504</v>
      </c>
      <c r="E148" s="162">
        <v>0</v>
      </c>
      <c r="F148" s="163">
        <v>38253</v>
      </c>
      <c r="G148" s="163">
        <v>4251</v>
      </c>
      <c r="H148" s="124"/>
    </row>
    <row r="149" spans="1:8" ht="16.2" thickBot="1" x14ac:dyDescent="0.35">
      <c r="A149" s="159" t="s">
        <v>31</v>
      </c>
      <c r="B149" s="160" t="s">
        <v>30</v>
      </c>
      <c r="C149" s="161">
        <v>1198308</v>
      </c>
      <c r="D149" s="162">
        <v>1198308</v>
      </c>
      <c r="E149" s="162">
        <v>0</v>
      </c>
      <c r="F149" s="163">
        <v>1078477</v>
      </c>
      <c r="G149" s="163">
        <v>119831</v>
      </c>
      <c r="H149" s="124"/>
    </row>
    <row r="150" spans="1:8" ht="16.2" thickBot="1" x14ac:dyDescent="0.35">
      <c r="A150" s="159" t="s">
        <v>29</v>
      </c>
      <c r="B150" s="160" t="s">
        <v>609</v>
      </c>
      <c r="C150" s="161">
        <v>34694</v>
      </c>
      <c r="D150" s="162">
        <v>34694</v>
      </c>
      <c r="E150" s="162">
        <v>0</v>
      </c>
      <c r="F150" s="163">
        <v>31225</v>
      </c>
      <c r="G150" s="163">
        <v>3469</v>
      </c>
      <c r="H150" s="124"/>
    </row>
    <row r="151" spans="1:8" ht="16.2" thickBot="1" x14ac:dyDescent="0.35">
      <c r="A151" s="159" t="s">
        <v>27</v>
      </c>
      <c r="B151" s="160" t="s">
        <v>610</v>
      </c>
      <c r="C151" s="161">
        <v>124730</v>
      </c>
      <c r="D151" s="162">
        <v>124730</v>
      </c>
      <c r="E151" s="162">
        <v>0</v>
      </c>
      <c r="F151" s="163">
        <v>112257</v>
      </c>
      <c r="G151" s="163">
        <v>12473</v>
      </c>
      <c r="H151" s="124"/>
    </row>
    <row r="152" spans="1:8" ht="16.2" thickBot="1" x14ac:dyDescent="0.35">
      <c r="A152" s="159" t="s">
        <v>25</v>
      </c>
      <c r="B152" s="160" t="s">
        <v>611</v>
      </c>
      <c r="C152" s="161">
        <v>20816</v>
      </c>
      <c r="D152" s="162">
        <v>20816</v>
      </c>
      <c r="E152" s="162">
        <v>0</v>
      </c>
      <c r="F152" s="163">
        <v>18735</v>
      </c>
      <c r="G152" s="163">
        <v>2081</v>
      </c>
      <c r="H152" s="124"/>
    </row>
    <row r="153" spans="1:8" ht="16.2" thickBot="1" x14ac:dyDescent="0.35">
      <c r="A153" s="159" t="s">
        <v>23</v>
      </c>
      <c r="B153" s="160" t="s">
        <v>612</v>
      </c>
      <c r="C153" s="161">
        <v>1068</v>
      </c>
      <c r="D153" s="162">
        <v>1068</v>
      </c>
      <c r="E153" s="162">
        <v>0</v>
      </c>
      <c r="F153" s="163">
        <v>961</v>
      </c>
      <c r="G153" s="163">
        <v>107</v>
      </c>
      <c r="H153" s="124"/>
    </row>
    <row r="154" spans="1:8" ht="16.2" thickBot="1" x14ac:dyDescent="0.35">
      <c r="A154" s="159" t="s">
        <v>21</v>
      </c>
      <c r="B154" s="160" t="s">
        <v>20</v>
      </c>
      <c r="C154" s="161">
        <v>62759</v>
      </c>
      <c r="D154" s="162">
        <v>62759</v>
      </c>
      <c r="E154" s="162">
        <v>0</v>
      </c>
      <c r="F154" s="163">
        <v>56483</v>
      </c>
      <c r="G154" s="163">
        <v>6276</v>
      </c>
      <c r="H154" s="124"/>
    </row>
    <row r="155" spans="1:8" ht="16.2" thickBot="1" x14ac:dyDescent="0.35">
      <c r="A155" s="159" t="s">
        <v>19</v>
      </c>
      <c r="B155" s="160" t="s">
        <v>613</v>
      </c>
      <c r="C155" s="161">
        <v>22614</v>
      </c>
      <c r="D155" s="162">
        <v>22614</v>
      </c>
      <c r="E155" s="162">
        <v>0</v>
      </c>
      <c r="F155" s="163">
        <v>20353</v>
      </c>
      <c r="G155" s="163">
        <v>2261</v>
      </c>
      <c r="H155" s="124"/>
    </row>
    <row r="156" spans="1:8" ht="16.2" thickBot="1" x14ac:dyDescent="0.35">
      <c r="A156" s="159" t="s">
        <v>17</v>
      </c>
      <c r="B156" s="160" t="s">
        <v>614</v>
      </c>
      <c r="C156" s="161">
        <v>4635</v>
      </c>
      <c r="D156" s="162">
        <v>4635</v>
      </c>
      <c r="E156" s="162">
        <v>0</v>
      </c>
      <c r="F156" s="163">
        <v>4172</v>
      </c>
      <c r="G156" s="163">
        <v>463</v>
      </c>
      <c r="H156" s="124"/>
    </row>
    <row r="157" spans="1:8" ht="16.2" thickBot="1" x14ac:dyDescent="0.35">
      <c r="A157" s="159" t="s">
        <v>15</v>
      </c>
      <c r="B157" s="160" t="s">
        <v>615</v>
      </c>
      <c r="C157" s="161">
        <v>1236</v>
      </c>
      <c r="D157" s="162">
        <v>1236</v>
      </c>
      <c r="E157" s="162">
        <v>0</v>
      </c>
      <c r="F157" s="163">
        <v>1112</v>
      </c>
      <c r="G157" s="163">
        <v>124</v>
      </c>
      <c r="H157" s="124"/>
    </row>
    <row r="158" spans="1:8" ht="16.2" thickBot="1" x14ac:dyDescent="0.35">
      <c r="A158" s="159" t="s">
        <v>13</v>
      </c>
      <c r="B158" s="160" t="s">
        <v>616</v>
      </c>
      <c r="C158" s="161">
        <v>821310</v>
      </c>
      <c r="D158" s="162">
        <v>821310</v>
      </c>
      <c r="E158" s="162">
        <f>C158-D158</f>
        <v>0</v>
      </c>
      <c r="F158" s="163">
        <v>739180</v>
      </c>
      <c r="G158" s="163">
        <v>82130</v>
      </c>
      <c r="H158" s="124"/>
    </row>
    <row r="159" spans="1:8" ht="16.2" thickBot="1" x14ac:dyDescent="0.35">
      <c r="A159" s="169"/>
      <c r="B159" s="170"/>
      <c r="C159" s="158"/>
      <c r="D159" s="171"/>
      <c r="E159" s="171"/>
      <c r="F159" s="135"/>
      <c r="G159" s="135"/>
      <c r="H159" s="124"/>
    </row>
    <row r="160" spans="1:8" ht="16.2" thickBot="1" x14ac:dyDescent="0.35">
      <c r="A160" s="153" t="s">
        <v>315</v>
      </c>
      <c r="B160" s="154"/>
      <c r="C160" s="155">
        <f>SUM(C11:C158)</f>
        <v>27000000</v>
      </c>
      <c r="D160" s="155">
        <v>27000000</v>
      </c>
      <c r="E160" s="155">
        <f>C160-D160</f>
        <v>0</v>
      </c>
      <c r="F160" s="155">
        <v>24300003</v>
      </c>
      <c r="G160" s="155">
        <v>2699997</v>
      </c>
      <c r="H160" s="129"/>
    </row>
    <row r="161" spans="1:5" ht="18" x14ac:dyDescent="0.35">
      <c r="A161" s="137"/>
      <c r="B161" s="123"/>
      <c r="C161" s="133"/>
      <c r="D161" s="123"/>
      <c r="E161" s="123"/>
    </row>
    <row r="162" spans="1:5" ht="18" x14ac:dyDescent="0.35">
      <c r="A162" s="121"/>
      <c r="B162" s="121"/>
      <c r="C162" s="133"/>
      <c r="D162" s="138"/>
      <c r="E162" s="130"/>
    </row>
    <row r="163" spans="1:5" x14ac:dyDescent="0.3">
      <c r="A163" s="121"/>
      <c r="B163" s="121"/>
      <c r="C163" s="134"/>
      <c r="D163" s="121"/>
      <c r="E163" s="121"/>
    </row>
    <row r="164" spans="1:5" x14ac:dyDescent="0.3">
      <c r="A164" s="121"/>
      <c r="B164" s="121"/>
      <c r="C164" s="134"/>
      <c r="D164" s="121"/>
      <c r="E164" s="121"/>
    </row>
    <row r="165" spans="1:5" x14ac:dyDescent="0.3">
      <c r="A165" s="121"/>
      <c r="B165" s="121"/>
      <c r="C165" s="134"/>
      <c r="D165" s="121"/>
      <c r="E165" s="121"/>
    </row>
    <row r="166" spans="1:5" x14ac:dyDescent="0.3">
      <c r="A166" s="121"/>
      <c r="B166" s="121"/>
      <c r="C166" s="134"/>
      <c r="D166" s="121"/>
      <c r="E166" s="121"/>
    </row>
    <row r="167" spans="1:5" x14ac:dyDescent="0.3">
      <c r="A167" s="121"/>
      <c r="B167" s="121"/>
      <c r="C167" s="134"/>
      <c r="D167" s="121"/>
      <c r="E167" s="121"/>
    </row>
    <row r="168" spans="1:5" x14ac:dyDescent="0.3">
      <c r="A168" s="121"/>
      <c r="B168" s="121"/>
      <c r="C168" s="134"/>
      <c r="D168" s="121"/>
      <c r="E168" s="121"/>
    </row>
    <row r="169" spans="1:5" x14ac:dyDescent="0.3">
      <c r="A169" s="121"/>
      <c r="B169" s="121"/>
      <c r="C169" s="134"/>
      <c r="D169" s="121"/>
      <c r="E169" s="121"/>
    </row>
    <row r="170" spans="1:5" x14ac:dyDescent="0.3">
      <c r="A170" s="121"/>
      <c r="B170" s="121"/>
      <c r="C170" s="134"/>
      <c r="D170" s="121"/>
      <c r="E170" s="121"/>
    </row>
    <row r="171" spans="1:5" x14ac:dyDescent="0.3">
      <c r="A171" s="121"/>
      <c r="B171" s="121"/>
      <c r="C171" s="134"/>
      <c r="D171" s="121"/>
      <c r="E171" s="121"/>
    </row>
    <row r="172" spans="1:5" x14ac:dyDescent="0.3">
      <c r="A172" s="121"/>
      <c r="B172" s="121"/>
      <c r="C172" s="134"/>
      <c r="D172" s="121"/>
      <c r="E172" s="121"/>
    </row>
    <row r="173" spans="1:5" x14ac:dyDescent="0.3">
      <c r="A173" s="121"/>
      <c r="B173" s="121"/>
      <c r="C173" s="134"/>
      <c r="D173" s="121"/>
      <c r="E173" s="121"/>
    </row>
    <row r="174" spans="1:5" x14ac:dyDescent="0.3">
      <c r="A174" s="121"/>
      <c r="B174" s="121"/>
      <c r="C174" s="134"/>
      <c r="D174" s="121"/>
      <c r="E174" s="121"/>
    </row>
    <row r="175" spans="1:5" x14ac:dyDescent="0.3">
      <c r="A175" s="121"/>
      <c r="B175" s="121"/>
      <c r="C175" s="134"/>
      <c r="D175" s="121"/>
      <c r="E175" s="121"/>
    </row>
    <row r="176" spans="1:5" x14ac:dyDescent="0.3">
      <c r="A176" s="121"/>
      <c r="B176" s="121"/>
      <c r="C176" s="134"/>
      <c r="D176" s="121"/>
      <c r="E176" s="121"/>
    </row>
    <row r="177" spans="3:3" x14ac:dyDescent="0.3">
      <c r="C177" s="134"/>
    </row>
    <row r="178" spans="3:3" x14ac:dyDescent="0.3">
      <c r="C178" s="134"/>
    </row>
    <row r="179" spans="3:3" x14ac:dyDescent="0.3">
      <c r="C179" s="134"/>
    </row>
    <row r="180" spans="3:3" x14ac:dyDescent="0.3">
      <c r="C180" s="134"/>
    </row>
  </sheetData>
  <sheetProtection password="EF32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G74"/>
  <sheetViews>
    <sheetView zoomScaleNormal="100" workbookViewId="0">
      <pane ySplit="10" topLeftCell="A11" activePane="bottomLeft" state="frozen"/>
      <selection pane="bottomLeft" activeCell="A72" sqref="A11:A72"/>
    </sheetView>
  </sheetViews>
  <sheetFormatPr defaultColWidth="9.109375" defaultRowHeight="14.4" x14ac:dyDescent="0.3"/>
  <cols>
    <col min="1" max="1" width="9.109375" style="7"/>
    <col min="2" max="2" width="33" style="6" bestFit="1" customWidth="1"/>
    <col min="3" max="3" width="18.5546875" style="6" customWidth="1"/>
    <col min="4" max="4" width="15.6640625" style="6" customWidth="1"/>
    <col min="5" max="5" width="17.44140625" style="6" customWidth="1"/>
    <col min="6" max="6" width="15.33203125" style="6" customWidth="1"/>
    <col min="7" max="7" width="15.88671875" style="6" customWidth="1"/>
    <col min="8" max="8" width="23.5546875" style="6" customWidth="1"/>
    <col min="9" max="16384" width="9.109375" style="6"/>
  </cols>
  <sheetData>
    <row r="1" spans="1:7" s="32" customFormat="1" ht="18" customHeight="1" x14ac:dyDescent="0.35">
      <c r="A1" s="40" t="s">
        <v>327</v>
      </c>
      <c r="B1" s="35"/>
      <c r="C1" s="40" t="s">
        <v>501</v>
      </c>
      <c r="D1" s="39"/>
      <c r="E1" s="39"/>
      <c r="F1" s="39"/>
      <c r="G1" s="39"/>
    </row>
    <row r="2" spans="1:7" s="32" customFormat="1" ht="18" customHeight="1" x14ac:dyDescent="0.25">
      <c r="A2" s="36"/>
      <c r="B2" s="35"/>
      <c r="C2" s="38"/>
      <c r="D2" s="34"/>
      <c r="E2" s="34"/>
      <c r="F2" s="36"/>
      <c r="G2" s="36"/>
    </row>
    <row r="3" spans="1:7" s="32" customFormat="1" ht="18" customHeight="1" x14ac:dyDescent="0.25">
      <c r="A3" s="36" t="s">
        <v>326</v>
      </c>
      <c r="B3" s="35"/>
      <c r="C3" s="36">
        <v>3150</v>
      </c>
      <c r="D3" s="34"/>
      <c r="E3" s="34"/>
      <c r="F3" s="37"/>
      <c r="G3" s="37"/>
    </row>
    <row r="4" spans="1:7" s="32" customFormat="1" ht="18" customHeight="1" x14ac:dyDescent="0.25">
      <c r="A4" s="36" t="s">
        <v>325</v>
      </c>
      <c r="B4" s="35"/>
      <c r="C4" s="36" t="s">
        <v>324</v>
      </c>
      <c r="D4" s="34"/>
      <c r="E4" s="34"/>
      <c r="F4" s="37"/>
      <c r="G4" s="37"/>
    </row>
    <row r="5" spans="1:7" s="32" customFormat="1" ht="18" customHeight="1" x14ac:dyDescent="0.25">
      <c r="A5" s="36" t="s">
        <v>323</v>
      </c>
      <c r="B5" s="35"/>
      <c r="C5" s="34" t="s">
        <v>322</v>
      </c>
      <c r="D5" s="34"/>
      <c r="E5" s="33"/>
      <c r="F5" s="33"/>
      <c r="G5" s="33"/>
    </row>
    <row r="6" spans="1:7" s="32" customFormat="1" ht="18" customHeight="1" x14ac:dyDescent="0.25">
      <c r="A6" s="36" t="s">
        <v>321</v>
      </c>
      <c r="B6" s="35"/>
      <c r="C6" s="34" t="s">
        <v>329</v>
      </c>
      <c r="D6" s="34"/>
      <c r="E6" s="33"/>
      <c r="F6" s="33"/>
      <c r="G6" s="33"/>
    </row>
    <row r="7" spans="1:7" s="32" customFormat="1" ht="18" customHeight="1" x14ac:dyDescent="0.25">
      <c r="A7" s="36"/>
      <c r="B7" s="35"/>
      <c r="C7" s="34"/>
      <c r="D7" s="34"/>
      <c r="E7" s="33"/>
      <c r="F7" s="33"/>
      <c r="G7" s="33"/>
    </row>
    <row r="8" spans="1:7" s="32" customFormat="1" ht="18" customHeight="1" x14ac:dyDescent="0.25">
      <c r="A8" s="36" t="s">
        <v>320</v>
      </c>
      <c r="B8" s="35"/>
      <c r="C8" s="34" t="s">
        <v>494</v>
      </c>
      <c r="D8" s="34"/>
      <c r="E8" s="33"/>
      <c r="F8" s="33"/>
      <c r="G8" s="33"/>
    </row>
    <row r="9" spans="1:7" s="32" customFormat="1" ht="18" customHeight="1" thickBot="1" x14ac:dyDescent="0.3">
      <c r="A9" s="36"/>
      <c r="B9" s="35"/>
      <c r="C9" s="34"/>
      <c r="D9" s="34"/>
      <c r="E9" s="33"/>
      <c r="F9" s="33"/>
      <c r="G9" s="33"/>
    </row>
    <row r="10" spans="1:7" s="27" customFormat="1" ht="48.75" customHeight="1" thickBot="1" x14ac:dyDescent="0.3">
      <c r="A10" s="49" t="s">
        <v>314</v>
      </c>
      <c r="B10" s="31" t="s">
        <v>319</v>
      </c>
      <c r="C10" s="31" t="s">
        <v>318</v>
      </c>
      <c r="D10" s="30" t="s">
        <v>317</v>
      </c>
      <c r="E10" s="29" t="s">
        <v>316</v>
      </c>
      <c r="F10" s="28" t="s">
        <v>492</v>
      </c>
      <c r="G10" s="28" t="s">
        <v>493</v>
      </c>
    </row>
    <row r="11" spans="1:7" s="23" customFormat="1" ht="18" customHeight="1" thickBot="1" x14ac:dyDescent="0.35">
      <c r="A11" s="26" t="s">
        <v>334</v>
      </c>
      <c r="B11" s="26" t="s">
        <v>310</v>
      </c>
      <c r="C11" s="25">
        <v>81918</v>
      </c>
      <c r="D11" s="24">
        <f>F11+G11</f>
        <v>81918</v>
      </c>
      <c r="E11" s="24">
        <f t="shared" ref="E11:E42" si="0">C11-D11</f>
        <v>0</v>
      </c>
      <c r="F11" s="24">
        <v>49151</v>
      </c>
      <c r="G11" s="24">
        <v>32767</v>
      </c>
    </row>
    <row r="12" spans="1:7" s="23" customFormat="1" ht="18" customHeight="1" thickBot="1" x14ac:dyDescent="0.35">
      <c r="A12" s="26" t="s">
        <v>335</v>
      </c>
      <c r="B12" s="26" t="s">
        <v>439</v>
      </c>
      <c r="C12" s="25">
        <v>360452</v>
      </c>
      <c r="D12" s="24">
        <f t="shared" ref="D12:D72" si="1">F12+G12</f>
        <v>360452</v>
      </c>
      <c r="E12" s="24">
        <f t="shared" si="0"/>
        <v>0</v>
      </c>
      <c r="F12" s="24">
        <v>216271</v>
      </c>
      <c r="G12" s="24">
        <v>144181</v>
      </c>
    </row>
    <row r="13" spans="1:7" s="23" customFormat="1" ht="18" customHeight="1" thickBot="1" x14ac:dyDescent="0.35">
      <c r="A13" s="26" t="s">
        <v>336</v>
      </c>
      <c r="B13" s="26" t="s">
        <v>307</v>
      </c>
      <c r="C13" s="25">
        <v>69336</v>
      </c>
      <c r="D13" s="24">
        <f t="shared" si="1"/>
        <v>69336</v>
      </c>
      <c r="E13" s="24">
        <f t="shared" si="0"/>
        <v>0</v>
      </c>
      <c r="F13" s="24">
        <v>41602</v>
      </c>
      <c r="G13" s="24">
        <v>27734</v>
      </c>
    </row>
    <row r="14" spans="1:7" s="23" customFormat="1" ht="18" customHeight="1" thickBot="1" x14ac:dyDescent="0.35">
      <c r="A14" s="26" t="s">
        <v>337</v>
      </c>
      <c r="B14" s="26" t="s">
        <v>305</v>
      </c>
      <c r="C14" s="25">
        <v>158925</v>
      </c>
      <c r="D14" s="24">
        <f t="shared" si="1"/>
        <v>158925</v>
      </c>
      <c r="E14" s="24">
        <f t="shared" si="0"/>
        <v>0</v>
      </c>
      <c r="F14" s="24">
        <v>95355</v>
      </c>
      <c r="G14" s="24">
        <v>63570</v>
      </c>
    </row>
    <row r="15" spans="1:7" s="23" customFormat="1" ht="18" customHeight="1" thickBot="1" x14ac:dyDescent="0.35">
      <c r="A15" s="26" t="s">
        <v>338</v>
      </c>
      <c r="B15" s="26" t="s">
        <v>299</v>
      </c>
      <c r="C15" s="25">
        <v>89496</v>
      </c>
      <c r="D15" s="24">
        <f t="shared" si="1"/>
        <v>89496</v>
      </c>
      <c r="E15" s="24">
        <f t="shared" si="0"/>
        <v>0</v>
      </c>
      <c r="F15" s="24">
        <v>53698</v>
      </c>
      <c r="G15" s="24">
        <v>35798</v>
      </c>
    </row>
    <row r="16" spans="1:7" s="23" customFormat="1" ht="18" customHeight="1" thickBot="1" x14ac:dyDescent="0.35">
      <c r="A16" s="26" t="s">
        <v>339</v>
      </c>
      <c r="B16" s="26" t="s">
        <v>293</v>
      </c>
      <c r="C16" s="25">
        <v>44090</v>
      </c>
      <c r="D16" s="24">
        <f t="shared" si="1"/>
        <v>44090</v>
      </c>
      <c r="E16" s="24">
        <f t="shared" si="0"/>
        <v>0</v>
      </c>
      <c r="F16" s="24">
        <v>26454</v>
      </c>
      <c r="G16" s="24">
        <v>17636</v>
      </c>
    </row>
    <row r="17" spans="1:7" s="23" customFormat="1" ht="18" customHeight="1" thickBot="1" x14ac:dyDescent="0.35">
      <c r="A17" s="26" t="s">
        <v>340</v>
      </c>
      <c r="B17" s="26" t="s">
        <v>291</v>
      </c>
      <c r="C17" s="25">
        <v>32062</v>
      </c>
      <c r="D17" s="24">
        <f t="shared" si="1"/>
        <v>32062</v>
      </c>
      <c r="E17" s="24">
        <f t="shared" si="0"/>
        <v>0</v>
      </c>
      <c r="F17" s="24">
        <v>19237</v>
      </c>
      <c r="G17" s="24">
        <v>12825</v>
      </c>
    </row>
    <row r="18" spans="1:7" s="23" customFormat="1" ht="18" customHeight="1" thickBot="1" x14ac:dyDescent="0.35">
      <c r="A18" s="26" t="s">
        <v>341</v>
      </c>
      <c r="B18" s="26" t="s">
        <v>289</v>
      </c>
      <c r="C18" s="25">
        <v>508995</v>
      </c>
      <c r="D18" s="24">
        <f t="shared" si="1"/>
        <v>508995</v>
      </c>
      <c r="E18" s="24">
        <f t="shared" si="0"/>
        <v>0</v>
      </c>
      <c r="F18" s="24">
        <v>305397</v>
      </c>
      <c r="G18" s="24">
        <v>203598</v>
      </c>
    </row>
    <row r="19" spans="1:7" s="23" customFormat="1" ht="18" customHeight="1" thickBot="1" x14ac:dyDescent="0.35">
      <c r="A19" s="26" t="s">
        <v>342</v>
      </c>
      <c r="B19" s="26" t="s">
        <v>287</v>
      </c>
      <c r="C19" s="25">
        <v>144086</v>
      </c>
      <c r="D19" s="24">
        <f t="shared" si="1"/>
        <v>144086</v>
      </c>
      <c r="E19" s="24">
        <f t="shared" si="0"/>
        <v>0</v>
      </c>
      <c r="F19" s="24">
        <v>86452</v>
      </c>
      <c r="G19" s="24">
        <v>57634</v>
      </c>
    </row>
    <row r="20" spans="1:7" s="23" customFormat="1" ht="18" customHeight="1" thickBot="1" x14ac:dyDescent="0.35">
      <c r="A20" s="26" t="s">
        <v>343</v>
      </c>
      <c r="B20" s="26" t="s">
        <v>283</v>
      </c>
      <c r="C20" s="25">
        <v>388114</v>
      </c>
      <c r="D20" s="24">
        <f t="shared" si="1"/>
        <v>388114</v>
      </c>
      <c r="E20" s="24">
        <f t="shared" si="0"/>
        <v>0</v>
      </c>
      <c r="F20" s="24">
        <v>232868</v>
      </c>
      <c r="G20" s="24">
        <v>155246</v>
      </c>
    </row>
    <row r="21" spans="1:7" s="23" customFormat="1" ht="18" customHeight="1" thickBot="1" x14ac:dyDescent="0.35">
      <c r="A21" s="26" t="s">
        <v>344</v>
      </c>
      <c r="B21" s="26" t="s">
        <v>271</v>
      </c>
      <c r="C21" s="25">
        <v>298730</v>
      </c>
      <c r="D21" s="24">
        <f t="shared" si="1"/>
        <v>298730</v>
      </c>
      <c r="E21" s="24">
        <f t="shared" si="0"/>
        <v>0</v>
      </c>
      <c r="F21" s="24">
        <v>179238</v>
      </c>
      <c r="G21" s="24">
        <v>119492</v>
      </c>
    </row>
    <row r="22" spans="1:7" s="23" customFormat="1" ht="18" customHeight="1" thickBot="1" x14ac:dyDescent="0.35">
      <c r="A22" s="26" t="s">
        <v>345</v>
      </c>
      <c r="B22" s="26" t="s">
        <v>269</v>
      </c>
      <c r="C22" s="25">
        <v>289612</v>
      </c>
      <c r="D22" s="24">
        <f t="shared" si="1"/>
        <v>289612</v>
      </c>
      <c r="E22" s="24">
        <f t="shared" si="0"/>
        <v>0</v>
      </c>
      <c r="F22" s="24">
        <v>173767</v>
      </c>
      <c r="G22" s="24">
        <v>115845</v>
      </c>
    </row>
    <row r="23" spans="1:7" s="23" customFormat="1" ht="18" customHeight="1" thickBot="1" x14ac:dyDescent="0.35">
      <c r="A23" s="26" t="s">
        <v>346</v>
      </c>
      <c r="B23" s="26" t="s">
        <v>245</v>
      </c>
      <c r="C23" s="25">
        <v>46531</v>
      </c>
      <c r="D23" s="24">
        <f t="shared" si="1"/>
        <v>46531</v>
      </c>
      <c r="E23" s="24">
        <f t="shared" si="0"/>
        <v>0</v>
      </c>
      <c r="F23" s="24">
        <v>27919</v>
      </c>
      <c r="G23" s="24">
        <v>18612</v>
      </c>
    </row>
    <row r="24" spans="1:7" s="23" customFormat="1" ht="18" customHeight="1" thickBot="1" x14ac:dyDescent="0.35">
      <c r="A24" s="26" t="s">
        <v>347</v>
      </c>
      <c r="B24" s="26" t="s">
        <v>243</v>
      </c>
      <c r="C24" s="25">
        <v>849873</v>
      </c>
      <c r="D24" s="24">
        <f t="shared" si="1"/>
        <v>849873</v>
      </c>
      <c r="E24" s="24">
        <f t="shared" si="0"/>
        <v>0</v>
      </c>
      <c r="F24" s="24">
        <v>509924</v>
      </c>
      <c r="G24" s="24">
        <v>339949</v>
      </c>
    </row>
    <row r="25" spans="1:7" ht="18" customHeight="1" thickBot="1" x14ac:dyDescent="0.3">
      <c r="A25" s="26" t="s">
        <v>348</v>
      </c>
      <c r="B25" s="26" t="s">
        <v>241</v>
      </c>
      <c r="C25" s="26">
        <v>626506</v>
      </c>
      <c r="D25" s="24">
        <f t="shared" si="1"/>
        <v>626506</v>
      </c>
      <c r="E25" s="24">
        <f t="shared" si="0"/>
        <v>0</v>
      </c>
      <c r="F25" s="24">
        <v>375904</v>
      </c>
      <c r="G25" s="24">
        <v>250602</v>
      </c>
    </row>
    <row r="26" spans="1:7" s="14" customFormat="1" ht="18" customHeight="1" thickBot="1" x14ac:dyDescent="0.3">
      <c r="A26" s="26" t="s">
        <v>349</v>
      </c>
      <c r="B26" s="26" t="s">
        <v>239</v>
      </c>
      <c r="C26" s="26">
        <v>64081</v>
      </c>
      <c r="D26" s="24">
        <f t="shared" si="1"/>
        <v>64081</v>
      </c>
      <c r="E26" s="24">
        <f t="shared" si="0"/>
        <v>0</v>
      </c>
      <c r="F26" s="24">
        <v>38449</v>
      </c>
      <c r="G26" s="24">
        <v>25632</v>
      </c>
    </row>
    <row r="27" spans="1:7" ht="16.5" thickBot="1" x14ac:dyDescent="0.3">
      <c r="A27" s="26" t="s">
        <v>350</v>
      </c>
      <c r="B27" s="26" t="s">
        <v>237</v>
      </c>
      <c r="C27" s="26">
        <v>45141</v>
      </c>
      <c r="D27" s="24">
        <f t="shared" si="1"/>
        <v>45141</v>
      </c>
      <c r="E27" s="24">
        <f t="shared" si="0"/>
        <v>0</v>
      </c>
      <c r="F27" s="24">
        <v>27085</v>
      </c>
      <c r="G27" s="24">
        <v>18056</v>
      </c>
    </row>
    <row r="28" spans="1:7" ht="16.5" thickBot="1" x14ac:dyDescent="0.3">
      <c r="A28" s="26" t="s">
        <v>351</v>
      </c>
      <c r="B28" s="26" t="s">
        <v>227</v>
      </c>
      <c r="C28" s="26">
        <v>109070</v>
      </c>
      <c r="D28" s="24">
        <f t="shared" si="1"/>
        <v>109070</v>
      </c>
      <c r="E28" s="24">
        <f t="shared" si="0"/>
        <v>0</v>
      </c>
      <c r="F28" s="24">
        <v>65442</v>
      </c>
      <c r="G28" s="24">
        <v>43628</v>
      </c>
    </row>
    <row r="29" spans="1:7" ht="16.5" thickBot="1" x14ac:dyDescent="0.3">
      <c r="A29" s="26" t="s">
        <v>352</v>
      </c>
      <c r="B29" s="26" t="s">
        <v>225</v>
      </c>
      <c r="C29" s="26">
        <v>89458</v>
      </c>
      <c r="D29" s="24">
        <f t="shared" si="1"/>
        <v>89458</v>
      </c>
      <c r="E29" s="24">
        <f t="shared" si="0"/>
        <v>0</v>
      </c>
      <c r="F29" s="24">
        <v>53675</v>
      </c>
      <c r="G29" s="24">
        <v>35783</v>
      </c>
    </row>
    <row r="30" spans="1:7" ht="16.5" thickBot="1" x14ac:dyDescent="0.3">
      <c r="A30" s="26" t="s">
        <v>353</v>
      </c>
      <c r="B30" s="26" t="s">
        <v>223</v>
      </c>
      <c r="C30" s="26">
        <v>76003</v>
      </c>
      <c r="D30" s="24">
        <f t="shared" si="1"/>
        <v>76003</v>
      </c>
      <c r="E30" s="24">
        <f t="shared" si="0"/>
        <v>0</v>
      </c>
      <c r="F30" s="24">
        <v>45602</v>
      </c>
      <c r="G30" s="24">
        <v>30401</v>
      </c>
    </row>
    <row r="31" spans="1:7" ht="16.5" thickBot="1" x14ac:dyDescent="0.3">
      <c r="A31" s="26" t="s">
        <v>354</v>
      </c>
      <c r="B31" s="26" t="s">
        <v>221</v>
      </c>
      <c r="C31" s="26">
        <v>259173</v>
      </c>
      <c r="D31" s="24">
        <f t="shared" si="1"/>
        <v>259173</v>
      </c>
      <c r="E31" s="24">
        <f t="shared" si="0"/>
        <v>0</v>
      </c>
      <c r="F31" s="24">
        <v>155504</v>
      </c>
      <c r="G31" s="24">
        <v>103669</v>
      </c>
    </row>
    <row r="32" spans="1:7" ht="16.5" thickBot="1" x14ac:dyDescent="0.3">
      <c r="A32" s="26" t="s">
        <v>355</v>
      </c>
      <c r="B32" s="26" t="s">
        <v>219</v>
      </c>
      <c r="C32" s="26">
        <v>48508</v>
      </c>
      <c r="D32" s="24">
        <f t="shared" si="1"/>
        <v>48508</v>
      </c>
      <c r="E32" s="24">
        <f t="shared" si="0"/>
        <v>0</v>
      </c>
      <c r="F32" s="24">
        <v>29105</v>
      </c>
      <c r="G32" s="24">
        <v>19403</v>
      </c>
    </row>
    <row r="33" spans="1:7" ht="16.5" thickBot="1" x14ac:dyDescent="0.3">
      <c r="A33" s="26" t="s">
        <v>356</v>
      </c>
      <c r="B33" s="26" t="s">
        <v>215</v>
      </c>
      <c r="C33" s="26">
        <v>237630</v>
      </c>
      <c r="D33" s="24">
        <f t="shared" si="1"/>
        <v>237630</v>
      </c>
      <c r="E33" s="24">
        <f t="shared" si="0"/>
        <v>0</v>
      </c>
      <c r="F33" s="24">
        <v>142578</v>
      </c>
      <c r="G33" s="24">
        <v>95052</v>
      </c>
    </row>
    <row r="34" spans="1:7" ht="16.5" thickBot="1" x14ac:dyDescent="0.3">
      <c r="A34" s="26" t="s">
        <v>357</v>
      </c>
      <c r="B34" s="26" t="s">
        <v>208</v>
      </c>
      <c r="C34" s="26">
        <v>90796</v>
      </c>
      <c r="D34" s="24">
        <f t="shared" si="1"/>
        <v>90796</v>
      </c>
      <c r="E34" s="24">
        <f t="shared" si="0"/>
        <v>0</v>
      </c>
      <c r="F34" s="24">
        <v>54477</v>
      </c>
      <c r="G34" s="24">
        <v>36319</v>
      </c>
    </row>
    <row r="35" spans="1:7" ht="16.5" thickBot="1" x14ac:dyDescent="0.3">
      <c r="A35" s="26" t="s">
        <v>358</v>
      </c>
      <c r="B35" s="26" t="s">
        <v>206</v>
      </c>
      <c r="C35" s="26">
        <v>213292</v>
      </c>
      <c r="D35" s="24">
        <f t="shared" si="1"/>
        <v>213292</v>
      </c>
      <c r="E35" s="24">
        <f t="shared" si="0"/>
        <v>0</v>
      </c>
      <c r="F35" s="24">
        <v>127975</v>
      </c>
      <c r="G35" s="24">
        <v>85317</v>
      </c>
    </row>
    <row r="36" spans="1:7" ht="16.5" thickBot="1" x14ac:dyDescent="0.3">
      <c r="A36" s="26" t="s">
        <v>359</v>
      </c>
      <c r="B36" s="26" t="s">
        <v>26</v>
      </c>
      <c r="C36" s="26">
        <v>44014</v>
      </c>
      <c r="D36" s="24">
        <f t="shared" si="1"/>
        <v>44014</v>
      </c>
      <c r="E36" s="24">
        <f t="shared" si="0"/>
        <v>0</v>
      </c>
      <c r="F36" s="24">
        <v>26408</v>
      </c>
      <c r="G36" s="24">
        <v>17606</v>
      </c>
    </row>
    <row r="37" spans="1:7" ht="16.5" thickBot="1" x14ac:dyDescent="0.3">
      <c r="A37" s="26" t="s">
        <v>360</v>
      </c>
      <c r="B37" s="26" t="s">
        <v>202</v>
      </c>
      <c r="C37" s="26">
        <v>33670</v>
      </c>
      <c r="D37" s="24">
        <f t="shared" si="1"/>
        <v>33670</v>
      </c>
      <c r="E37" s="24">
        <f t="shared" si="0"/>
        <v>0</v>
      </c>
      <c r="F37" s="24">
        <v>20202</v>
      </c>
      <c r="G37" s="24">
        <v>13468</v>
      </c>
    </row>
    <row r="38" spans="1:7" ht="16.2" thickBot="1" x14ac:dyDescent="0.35">
      <c r="A38" s="26" t="s">
        <v>361</v>
      </c>
      <c r="B38" s="26" t="s">
        <v>187</v>
      </c>
      <c r="C38" s="26">
        <v>42584</v>
      </c>
      <c r="D38" s="24">
        <f t="shared" si="1"/>
        <v>42584</v>
      </c>
      <c r="E38" s="24">
        <f t="shared" si="0"/>
        <v>0</v>
      </c>
      <c r="F38" s="24">
        <v>25550</v>
      </c>
      <c r="G38" s="24">
        <v>17034</v>
      </c>
    </row>
    <row r="39" spans="1:7" ht="16.2" thickBot="1" x14ac:dyDescent="0.35">
      <c r="A39" s="26" t="s">
        <v>362</v>
      </c>
      <c r="B39" s="26" t="s">
        <v>177</v>
      </c>
      <c r="C39" s="26">
        <v>801792</v>
      </c>
      <c r="D39" s="24">
        <f t="shared" si="1"/>
        <v>801792</v>
      </c>
      <c r="E39" s="24">
        <f t="shared" si="0"/>
        <v>0</v>
      </c>
      <c r="F39" s="24">
        <v>481075</v>
      </c>
      <c r="G39" s="24">
        <v>320717</v>
      </c>
    </row>
    <row r="40" spans="1:7" ht="16.2" thickBot="1" x14ac:dyDescent="0.35">
      <c r="A40" s="26" t="s">
        <v>438</v>
      </c>
      <c r="B40" s="26" t="s">
        <v>165</v>
      </c>
      <c r="C40" s="26">
        <v>46921</v>
      </c>
      <c r="D40" s="24">
        <f t="shared" si="1"/>
        <v>46921</v>
      </c>
      <c r="E40" s="24">
        <f t="shared" si="0"/>
        <v>0</v>
      </c>
      <c r="F40" s="24">
        <v>28153</v>
      </c>
      <c r="G40" s="24">
        <v>18768</v>
      </c>
    </row>
    <row r="41" spans="1:7" ht="16.2" thickBot="1" x14ac:dyDescent="0.35">
      <c r="A41" s="26" t="s">
        <v>363</v>
      </c>
      <c r="B41" s="26" t="s">
        <v>159</v>
      </c>
      <c r="C41" s="26">
        <v>275618</v>
      </c>
      <c r="D41" s="24">
        <f t="shared" si="1"/>
        <v>275618</v>
      </c>
      <c r="E41" s="24">
        <f t="shared" si="0"/>
        <v>0</v>
      </c>
      <c r="F41" s="24">
        <v>165371</v>
      </c>
      <c r="G41" s="24">
        <v>110247</v>
      </c>
    </row>
    <row r="42" spans="1:7" ht="16.2" thickBot="1" x14ac:dyDescent="0.35">
      <c r="A42" s="26" t="s">
        <v>364</v>
      </c>
      <c r="B42" s="26" t="s">
        <v>157</v>
      </c>
      <c r="C42" s="26">
        <v>151171</v>
      </c>
      <c r="D42" s="24">
        <f t="shared" si="1"/>
        <v>151171</v>
      </c>
      <c r="E42" s="24">
        <f t="shared" si="0"/>
        <v>0</v>
      </c>
      <c r="F42" s="24">
        <v>90703</v>
      </c>
      <c r="G42" s="24">
        <v>60468</v>
      </c>
    </row>
    <row r="43" spans="1:7" ht="16.2" thickBot="1" x14ac:dyDescent="0.35">
      <c r="A43" s="26" t="s">
        <v>396</v>
      </c>
      <c r="B43" s="26" t="s">
        <v>155</v>
      </c>
      <c r="C43" s="26">
        <v>27664</v>
      </c>
      <c r="D43" s="24">
        <f t="shared" si="1"/>
        <v>27664</v>
      </c>
      <c r="E43" s="24">
        <f t="shared" ref="E43:E72" si="2">C43-D43</f>
        <v>0</v>
      </c>
      <c r="F43" s="24">
        <v>16598</v>
      </c>
      <c r="G43" s="24">
        <v>11066</v>
      </c>
    </row>
    <row r="44" spans="1:7" ht="16.2" thickBot="1" x14ac:dyDescent="0.35">
      <c r="A44" s="26" t="s">
        <v>365</v>
      </c>
      <c r="B44" s="26" t="s">
        <v>145</v>
      </c>
      <c r="C44" s="26">
        <v>38058</v>
      </c>
      <c r="D44" s="24">
        <f t="shared" si="1"/>
        <v>38058</v>
      </c>
      <c r="E44" s="24">
        <f t="shared" si="2"/>
        <v>0</v>
      </c>
      <c r="F44" s="24">
        <v>22835</v>
      </c>
      <c r="G44" s="24">
        <v>15223</v>
      </c>
    </row>
    <row r="45" spans="1:7" ht="16.2" thickBot="1" x14ac:dyDescent="0.35">
      <c r="A45" s="26" t="s">
        <v>366</v>
      </c>
      <c r="B45" s="26" t="s">
        <v>137</v>
      </c>
      <c r="C45" s="26">
        <v>211082</v>
      </c>
      <c r="D45" s="24">
        <f t="shared" si="1"/>
        <v>211082</v>
      </c>
      <c r="E45" s="24">
        <f t="shared" si="2"/>
        <v>0</v>
      </c>
      <c r="F45" s="24">
        <v>126649</v>
      </c>
      <c r="G45" s="24">
        <v>84433</v>
      </c>
    </row>
    <row r="46" spans="1:7" ht="16.2" thickBot="1" x14ac:dyDescent="0.35">
      <c r="A46" s="26" t="s">
        <v>367</v>
      </c>
      <c r="B46" s="26" t="s">
        <v>133</v>
      </c>
      <c r="C46" s="26">
        <v>41259</v>
      </c>
      <c r="D46" s="24">
        <f t="shared" si="1"/>
        <v>41259</v>
      </c>
      <c r="E46" s="24">
        <f t="shared" si="2"/>
        <v>0</v>
      </c>
      <c r="F46" s="24">
        <v>24756</v>
      </c>
      <c r="G46" s="24">
        <v>16503</v>
      </c>
    </row>
    <row r="47" spans="1:7" ht="16.2" thickBot="1" x14ac:dyDescent="0.35">
      <c r="A47" s="26" t="s">
        <v>368</v>
      </c>
      <c r="B47" s="26" t="s">
        <v>125</v>
      </c>
      <c r="C47" s="26">
        <v>58054</v>
      </c>
      <c r="D47" s="24">
        <f t="shared" si="1"/>
        <v>58054</v>
      </c>
      <c r="E47" s="24">
        <f t="shared" si="2"/>
        <v>0</v>
      </c>
      <c r="F47" s="24">
        <v>34832</v>
      </c>
      <c r="G47" s="24">
        <v>23222</v>
      </c>
    </row>
    <row r="48" spans="1:7" ht="16.2" thickBot="1" x14ac:dyDescent="0.35">
      <c r="A48" s="26" t="s">
        <v>369</v>
      </c>
      <c r="B48" s="26" t="s">
        <v>119</v>
      </c>
      <c r="C48" s="26">
        <v>53470</v>
      </c>
      <c r="D48" s="24">
        <f t="shared" si="1"/>
        <v>53470</v>
      </c>
      <c r="E48" s="24">
        <f t="shared" si="2"/>
        <v>0</v>
      </c>
      <c r="F48" s="24">
        <v>32082</v>
      </c>
      <c r="G48" s="24">
        <v>21388</v>
      </c>
    </row>
    <row r="49" spans="1:7" ht="16.2" thickBot="1" x14ac:dyDescent="0.35">
      <c r="A49" s="26" t="s">
        <v>486</v>
      </c>
      <c r="B49" s="26" t="s">
        <v>93</v>
      </c>
      <c r="C49" s="26">
        <v>15767</v>
      </c>
      <c r="D49" s="24">
        <f t="shared" si="1"/>
        <v>15767</v>
      </c>
      <c r="E49" s="24">
        <f t="shared" si="2"/>
        <v>0</v>
      </c>
      <c r="F49" s="24">
        <v>9460</v>
      </c>
      <c r="G49" s="24">
        <v>6307</v>
      </c>
    </row>
    <row r="50" spans="1:7" ht="16.2" thickBot="1" x14ac:dyDescent="0.35">
      <c r="A50" s="26" t="s">
        <v>370</v>
      </c>
      <c r="B50" s="26" t="s">
        <v>83</v>
      </c>
      <c r="C50" s="26">
        <v>160633</v>
      </c>
      <c r="D50" s="24">
        <f t="shared" si="1"/>
        <v>160633</v>
      </c>
      <c r="E50" s="24">
        <f t="shared" si="2"/>
        <v>0</v>
      </c>
      <c r="F50" s="24">
        <v>96380</v>
      </c>
      <c r="G50" s="24">
        <v>64253</v>
      </c>
    </row>
    <row r="51" spans="1:7" ht="16.2" thickBot="1" x14ac:dyDescent="0.35">
      <c r="A51" s="26" t="s">
        <v>371</v>
      </c>
      <c r="B51" s="26" t="s">
        <v>81</v>
      </c>
      <c r="C51" s="26">
        <v>89588</v>
      </c>
      <c r="D51" s="24">
        <f t="shared" si="1"/>
        <v>89588</v>
      </c>
      <c r="E51" s="24">
        <f t="shared" si="2"/>
        <v>0</v>
      </c>
      <c r="F51" s="24">
        <v>53753</v>
      </c>
      <c r="G51" s="24">
        <v>35835</v>
      </c>
    </row>
    <row r="52" spans="1:7" ht="16.2" thickBot="1" x14ac:dyDescent="0.35">
      <c r="A52" s="26" t="s">
        <v>487</v>
      </c>
      <c r="B52" s="26" t="s">
        <v>50</v>
      </c>
      <c r="C52" s="26">
        <v>33029</v>
      </c>
      <c r="D52" s="24">
        <f t="shared" si="1"/>
        <v>33029</v>
      </c>
      <c r="E52" s="24">
        <f t="shared" si="2"/>
        <v>0</v>
      </c>
      <c r="F52" s="24">
        <v>19817</v>
      </c>
      <c r="G52" s="24">
        <v>13212</v>
      </c>
    </row>
    <row r="53" spans="1:7" ht="16.2" thickBot="1" x14ac:dyDescent="0.35">
      <c r="A53" s="26" t="s">
        <v>372</v>
      </c>
      <c r="B53" s="26" t="s">
        <v>33</v>
      </c>
      <c r="C53" s="26">
        <v>56030</v>
      </c>
      <c r="D53" s="24">
        <f t="shared" si="1"/>
        <v>56030</v>
      </c>
      <c r="E53" s="24">
        <f t="shared" si="2"/>
        <v>0</v>
      </c>
      <c r="F53" s="24">
        <v>33618</v>
      </c>
      <c r="G53" s="24">
        <v>22412</v>
      </c>
    </row>
    <row r="54" spans="1:7" ht="16.2" thickBot="1" x14ac:dyDescent="0.35">
      <c r="A54" s="26" t="s">
        <v>373</v>
      </c>
      <c r="B54" s="26" t="s">
        <v>477</v>
      </c>
      <c r="C54" s="26">
        <v>61050</v>
      </c>
      <c r="D54" s="24">
        <f t="shared" si="1"/>
        <v>61050</v>
      </c>
      <c r="E54" s="24">
        <f t="shared" si="2"/>
        <v>0</v>
      </c>
      <c r="F54" s="24">
        <v>36630</v>
      </c>
      <c r="G54" s="24">
        <v>24420</v>
      </c>
    </row>
    <row r="55" spans="1:7" ht="16.2" thickBot="1" x14ac:dyDescent="0.35">
      <c r="A55" s="26" t="s">
        <v>374</v>
      </c>
      <c r="B55" s="26" t="s">
        <v>30</v>
      </c>
      <c r="C55" s="26">
        <v>203821</v>
      </c>
      <c r="D55" s="24">
        <f t="shared" si="1"/>
        <v>203821</v>
      </c>
      <c r="E55" s="24">
        <f t="shared" si="2"/>
        <v>0</v>
      </c>
      <c r="F55" s="24">
        <v>122293</v>
      </c>
      <c r="G55" s="24">
        <v>81528</v>
      </c>
    </row>
    <row r="56" spans="1:7" ht="16.2" thickBot="1" x14ac:dyDescent="0.35">
      <c r="A56" s="26" t="s">
        <v>375</v>
      </c>
      <c r="B56" s="26" t="s">
        <v>390</v>
      </c>
      <c r="C56" s="26">
        <v>156505</v>
      </c>
      <c r="D56" s="24">
        <f t="shared" si="1"/>
        <v>156505</v>
      </c>
      <c r="E56" s="24">
        <f t="shared" si="2"/>
        <v>0</v>
      </c>
      <c r="F56" s="24">
        <v>93903</v>
      </c>
      <c r="G56" s="24">
        <v>62602</v>
      </c>
    </row>
    <row r="57" spans="1:7" ht="16.2" thickBot="1" x14ac:dyDescent="0.35">
      <c r="A57" s="26" t="s">
        <v>376</v>
      </c>
      <c r="B57" s="26" t="s">
        <v>467</v>
      </c>
      <c r="C57" s="26">
        <v>46033</v>
      </c>
      <c r="D57" s="24">
        <f t="shared" si="1"/>
        <v>46033</v>
      </c>
      <c r="E57" s="24">
        <f t="shared" si="2"/>
        <v>0</v>
      </c>
      <c r="F57" s="24">
        <v>27620</v>
      </c>
      <c r="G57" s="24">
        <v>18413</v>
      </c>
    </row>
    <row r="58" spans="1:7" ht="16.2" thickBot="1" x14ac:dyDescent="0.35">
      <c r="A58" s="26" t="s">
        <v>377</v>
      </c>
      <c r="B58" s="26" t="s">
        <v>391</v>
      </c>
      <c r="C58" s="26">
        <v>38136</v>
      </c>
      <c r="D58" s="24">
        <f t="shared" si="1"/>
        <v>38136</v>
      </c>
      <c r="E58" s="24">
        <f t="shared" si="2"/>
        <v>0</v>
      </c>
      <c r="F58" s="24">
        <v>22882</v>
      </c>
      <c r="G58" s="24">
        <v>15254</v>
      </c>
    </row>
    <row r="59" spans="1:7" ht="16.2" thickBot="1" x14ac:dyDescent="0.35">
      <c r="A59" s="26" t="s">
        <v>378</v>
      </c>
      <c r="B59" s="26" t="s">
        <v>10</v>
      </c>
      <c r="C59" s="26">
        <v>91870</v>
      </c>
      <c r="D59" s="24">
        <f t="shared" si="1"/>
        <v>91870</v>
      </c>
      <c r="E59" s="24">
        <f t="shared" si="2"/>
        <v>0</v>
      </c>
      <c r="F59" s="24">
        <v>55122</v>
      </c>
      <c r="G59" s="24">
        <v>36748</v>
      </c>
    </row>
    <row r="60" spans="1:7" ht="16.2" thickBot="1" x14ac:dyDescent="0.35">
      <c r="A60" s="26" t="s">
        <v>379</v>
      </c>
      <c r="B60" s="26" t="s">
        <v>468</v>
      </c>
      <c r="C60" s="26">
        <v>87966</v>
      </c>
      <c r="D60" s="24">
        <f t="shared" si="1"/>
        <v>87966</v>
      </c>
      <c r="E60" s="24">
        <f t="shared" si="2"/>
        <v>0</v>
      </c>
      <c r="F60" s="24">
        <v>52779</v>
      </c>
      <c r="G60" s="24">
        <v>35187</v>
      </c>
    </row>
    <row r="61" spans="1:7" ht="16.2" thickBot="1" x14ac:dyDescent="0.35">
      <c r="A61" s="26" t="s">
        <v>380</v>
      </c>
      <c r="B61" s="26" t="s">
        <v>9</v>
      </c>
      <c r="C61" s="26">
        <v>88659</v>
      </c>
      <c r="D61" s="24">
        <f t="shared" si="1"/>
        <v>88659</v>
      </c>
      <c r="E61" s="24">
        <f t="shared" si="2"/>
        <v>0</v>
      </c>
      <c r="F61" s="24">
        <v>53195</v>
      </c>
      <c r="G61" s="24">
        <v>35464</v>
      </c>
    </row>
    <row r="62" spans="1:7" ht="16.2" thickBot="1" x14ac:dyDescent="0.35">
      <c r="A62" s="26" t="s">
        <v>381</v>
      </c>
      <c r="B62" s="26" t="s">
        <v>392</v>
      </c>
      <c r="C62" s="26">
        <v>132063</v>
      </c>
      <c r="D62" s="24">
        <f t="shared" si="1"/>
        <v>132063</v>
      </c>
      <c r="E62" s="24">
        <f t="shared" si="2"/>
        <v>0</v>
      </c>
      <c r="F62" s="24">
        <v>79238</v>
      </c>
      <c r="G62" s="24">
        <v>52825</v>
      </c>
    </row>
    <row r="63" spans="1:7" ht="16.2" thickBot="1" x14ac:dyDescent="0.35">
      <c r="A63" s="26" t="s">
        <v>382</v>
      </c>
      <c r="B63" s="26" t="s">
        <v>7</v>
      </c>
      <c r="C63" s="26">
        <v>134886</v>
      </c>
      <c r="D63" s="24">
        <f t="shared" si="1"/>
        <v>134886</v>
      </c>
      <c r="E63" s="24">
        <f t="shared" si="2"/>
        <v>0</v>
      </c>
      <c r="F63" s="24">
        <v>80932</v>
      </c>
      <c r="G63" s="24">
        <v>53954</v>
      </c>
    </row>
    <row r="64" spans="1:7" ht="16.2" thickBot="1" x14ac:dyDescent="0.35">
      <c r="A64" s="26" t="s">
        <v>383</v>
      </c>
      <c r="B64" s="26" t="s">
        <v>2</v>
      </c>
      <c r="C64" s="26">
        <v>71312</v>
      </c>
      <c r="D64" s="24">
        <f t="shared" si="1"/>
        <v>71312</v>
      </c>
      <c r="E64" s="24">
        <f t="shared" si="2"/>
        <v>0</v>
      </c>
      <c r="F64" s="24">
        <v>42787</v>
      </c>
      <c r="G64" s="24">
        <v>28525</v>
      </c>
    </row>
    <row r="65" spans="1:7" ht="16.2" thickBot="1" x14ac:dyDescent="0.35">
      <c r="A65" s="26" t="s">
        <v>384</v>
      </c>
      <c r="B65" s="26" t="s">
        <v>5</v>
      </c>
      <c r="C65" s="26">
        <v>91330</v>
      </c>
      <c r="D65" s="24">
        <f t="shared" si="1"/>
        <v>91330</v>
      </c>
      <c r="E65" s="24">
        <f t="shared" si="2"/>
        <v>0</v>
      </c>
      <c r="F65" s="24">
        <v>54798</v>
      </c>
      <c r="G65" s="24">
        <v>36532</v>
      </c>
    </row>
    <row r="66" spans="1:7" ht="16.2" thickBot="1" x14ac:dyDescent="0.35">
      <c r="A66" s="26" t="s">
        <v>385</v>
      </c>
      <c r="B66" s="26" t="s">
        <v>3</v>
      </c>
      <c r="C66" s="26">
        <v>81499</v>
      </c>
      <c r="D66" s="24">
        <f t="shared" si="1"/>
        <v>81499</v>
      </c>
      <c r="E66" s="24">
        <f t="shared" si="2"/>
        <v>0</v>
      </c>
      <c r="F66" s="24">
        <v>48899</v>
      </c>
      <c r="G66" s="24">
        <v>32600</v>
      </c>
    </row>
    <row r="67" spans="1:7" ht="16.2" thickBot="1" x14ac:dyDescent="0.35">
      <c r="A67" s="26" t="s">
        <v>386</v>
      </c>
      <c r="B67" s="26" t="s">
        <v>483</v>
      </c>
      <c r="C67" s="26">
        <v>49639</v>
      </c>
      <c r="D67" s="24">
        <f t="shared" si="1"/>
        <v>49639</v>
      </c>
      <c r="E67" s="24">
        <f t="shared" si="2"/>
        <v>0</v>
      </c>
      <c r="F67" s="24">
        <v>29784</v>
      </c>
      <c r="G67" s="24">
        <v>19855</v>
      </c>
    </row>
    <row r="68" spans="1:7" ht="16.2" thickBot="1" x14ac:dyDescent="0.35">
      <c r="A68" s="26" t="s">
        <v>387</v>
      </c>
      <c r="B68" s="26" t="s">
        <v>393</v>
      </c>
      <c r="C68" s="26">
        <v>142399</v>
      </c>
      <c r="D68" s="24">
        <f t="shared" si="1"/>
        <v>142399</v>
      </c>
      <c r="E68" s="24">
        <f t="shared" si="2"/>
        <v>0</v>
      </c>
      <c r="F68" s="24">
        <v>85440</v>
      </c>
      <c r="G68" s="24">
        <v>56959</v>
      </c>
    </row>
    <row r="69" spans="1:7" ht="16.2" thickBot="1" x14ac:dyDescent="0.35">
      <c r="A69" s="26" t="s">
        <v>388</v>
      </c>
      <c r="B69" s="26" t="s">
        <v>1</v>
      </c>
      <c r="C69" s="26">
        <v>71340</v>
      </c>
      <c r="D69" s="24">
        <f t="shared" si="1"/>
        <v>71340</v>
      </c>
      <c r="E69" s="24">
        <f t="shared" si="2"/>
        <v>0</v>
      </c>
      <c r="F69" s="24">
        <v>42804</v>
      </c>
      <c r="G69" s="24">
        <v>28536</v>
      </c>
    </row>
    <row r="70" spans="1:7" ht="16.2" thickBot="1" x14ac:dyDescent="0.35">
      <c r="A70" s="26" t="s">
        <v>389</v>
      </c>
      <c r="B70" s="26" t="s">
        <v>394</v>
      </c>
      <c r="C70" s="26">
        <v>35237</v>
      </c>
      <c r="D70" s="24">
        <f t="shared" si="1"/>
        <v>35237</v>
      </c>
      <c r="E70" s="24">
        <f t="shared" si="2"/>
        <v>0</v>
      </c>
      <c r="F70" s="24">
        <v>21142</v>
      </c>
      <c r="G70" s="24">
        <v>14095</v>
      </c>
    </row>
    <row r="71" spans="1:7" ht="16.2" thickBot="1" x14ac:dyDescent="0.35">
      <c r="A71" s="26" t="s">
        <v>437</v>
      </c>
      <c r="B71" s="26" t="s">
        <v>436</v>
      </c>
      <c r="C71" s="26">
        <v>108336</v>
      </c>
      <c r="D71" s="24">
        <f t="shared" si="1"/>
        <v>108336</v>
      </c>
      <c r="E71" s="24">
        <f t="shared" si="2"/>
        <v>0</v>
      </c>
      <c r="F71" s="24">
        <v>65002</v>
      </c>
      <c r="G71" s="24">
        <v>43334</v>
      </c>
    </row>
    <row r="72" spans="1:7" ht="16.2" thickBot="1" x14ac:dyDescent="0.35">
      <c r="A72" s="26" t="s">
        <v>431</v>
      </c>
      <c r="B72" s="26" t="s">
        <v>12</v>
      </c>
      <c r="C72" s="26">
        <v>152540</v>
      </c>
      <c r="D72" s="24">
        <f t="shared" si="1"/>
        <v>152540</v>
      </c>
      <c r="E72" s="24">
        <f t="shared" si="2"/>
        <v>0</v>
      </c>
      <c r="F72" s="24">
        <f>43379+48145</f>
        <v>91524</v>
      </c>
      <c r="G72" s="24">
        <v>61016</v>
      </c>
    </row>
    <row r="73" spans="1:7" ht="16.2" thickBot="1" x14ac:dyDescent="0.35">
      <c r="A73" s="26"/>
      <c r="B73" s="26"/>
      <c r="C73" s="26"/>
      <c r="D73" s="26"/>
      <c r="E73" s="26"/>
      <c r="F73" s="26"/>
      <c r="G73" s="26"/>
    </row>
    <row r="74" spans="1:7" ht="16.2" thickBot="1" x14ac:dyDescent="0.35">
      <c r="A74" s="17" t="s">
        <v>315</v>
      </c>
      <c r="B74" s="16"/>
      <c r="C74" s="15">
        <f>SUM(C11:C72)</f>
        <v>9246903</v>
      </c>
      <c r="D74" s="15">
        <f t="shared" ref="D74:F74" si="3">SUM(D11:D72)</f>
        <v>9246903</v>
      </c>
      <c r="E74" s="15">
        <f t="shared" si="3"/>
        <v>0</v>
      </c>
      <c r="F74" s="15">
        <f t="shared" si="3"/>
        <v>5548145</v>
      </c>
      <c r="G74" s="15">
        <f t="shared" ref="G74" si="4">SUM(G11:G72)</f>
        <v>3698758</v>
      </c>
    </row>
  </sheetData>
  <sheetProtection password="EF32" sheet="1" objects="1" scenarios="1"/>
  <sortState ref="A11:G72">
    <sortCondition ref="A11:A72"/>
  </sortState>
  <pageMargins left="0.1" right="0.1" top="0.1" bottom="0.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F71"/>
  <sheetViews>
    <sheetView zoomScaleNormal="100" workbookViewId="0">
      <pane ySplit="10" topLeftCell="A11" activePane="bottomLeft" state="frozen"/>
      <selection pane="bottomLeft" activeCell="C2" sqref="C2"/>
    </sheetView>
  </sheetViews>
  <sheetFormatPr defaultColWidth="9.109375" defaultRowHeight="14.4" x14ac:dyDescent="0.3"/>
  <cols>
    <col min="1" max="1" width="9.109375" style="7"/>
    <col min="2" max="2" width="35.88671875" style="6" customWidth="1"/>
    <col min="3" max="3" width="18.5546875" style="6" customWidth="1"/>
    <col min="4" max="4" width="15.6640625" style="6" customWidth="1"/>
    <col min="5" max="5" width="17.44140625" style="6" customWidth="1"/>
    <col min="6" max="6" width="15.6640625" style="6" customWidth="1"/>
    <col min="7" max="16384" width="9.109375" style="6"/>
  </cols>
  <sheetData>
    <row r="1" spans="1:6" s="32" customFormat="1" ht="18" customHeight="1" x14ac:dyDescent="0.35">
      <c r="A1" s="40" t="s">
        <v>327</v>
      </c>
      <c r="B1" s="35"/>
      <c r="C1" s="40" t="s">
        <v>498</v>
      </c>
      <c r="D1" s="39"/>
      <c r="E1" s="39"/>
      <c r="F1" s="39"/>
    </row>
    <row r="2" spans="1:6" s="32" customFormat="1" ht="18" customHeight="1" x14ac:dyDescent="0.25">
      <c r="A2" s="36"/>
      <c r="B2" s="35"/>
      <c r="C2" s="38"/>
      <c r="D2" s="34"/>
      <c r="E2" s="34"/>
      <c r="F2" s="36"/>
    </row>
    <row r="3" spans="1:6" s="32" customFormat="1" ht="18" customHeight="1" x14ac:dyDescent="0.25">
      <c r="A3" s="36" t="s">
        <v>326</v>
      </c>
      <c r="B3" s="35"/>
      <c r="C3" s="36">
        <v>3228</v>
      </c>
      <c r="D3" s="34"/>
      <c r="E3" s="34"/>
      <c r="F3" s="37"/>
    </row>
    <row r="4" spans="1:6" s="32" customFormat="1" ht="18" customHeight="1" x14ac:dyDescent="0.25">
      <c r="A4" s="36" t="s">
        <v>325</v>
      </c>
      <c r="B4" s="35"/>
      <c r="C4" s="36" t="s">
        <v>324</v>
      </c>
      <c r="D4" s="34"/>
      <c r="E4" s="34"/>
      <c r="F4" s="37"/>
    </row>
    <row r="5" spans="1:6" s="32" customFormat="1" ht="18" customHeight="1" x14ac:dyDescent="0.25">
      <c r="A5" s="36" t="s">
        <v>323</v>
      </c>
      <c r="B5" s="35"/>
      <c r="C5" s="34" t="s">
        <v>322</v>
      </c>
      <c r="D5" s="34"/>
      <c r="E5" s="33"/>
      <c r="F5" s="33"/>
    </row>
    <row r="6" spans="1:6" s="32" customFormat="1" ht="18" customHeight="1" x14ac:dyDescent="0.25">
      <c r="A6" s="36" t="s">
        <v>321</v>
      </c>
      <c r="B6" s="35"/>
      <c r="C6" s="34" t="s">
        <v>329</v>
      </c>
      <c r="D6" s="34"/>
      <c r="E6" s="33"/>
      <c r="F6" s="33"/>
    </row>
    <row r="7" spans="1:6" s="32" customFormat="1" ht="18" customHeight="1" x14ac:dyDescent="0.25">
      <c r="A7" s="36"/>
      <c r="B7" s="35"/>
      <c r="C7" s="34"/>
      <c r="D7" s="34"/>
      <c r="E7" s="33"/>
      <c r="F7" s="33"/>
    </row>
    <row r="8" spans="1:6" s="32" customFormat="1" ht="18" customHeight="1" x14ac:dyDescent="0.25">
      <c r="A8" s="36" t="s">
        <v>320</v>
      </c>
      <c r="B8" s="35"/>
      <c r="C8" s="34" t="s">
        <v>332</v>
      </c>
      <c r="D8" s="34"/>
      <c r="E8" s="33"/>
      <c r="F8" s="33"/>
    </row>
    <row r="9" spans="1:6" s="32" customFormat="1" ht="18" customHeight="1" thickBot="1" x14ac:dyDescent="0.3">
      <c r="A9" s="36"/>
      <c r="B9" s="35"/>
      <c r="C9" s="34"/>
      <c r="D9" s="34"/>
      <c r="E9" s="33"/>
      <c r="F9" s="33"/>
    </row>
    <row r="10" spans="1:6" s="27" customFormat="1" ht="48.75" customHeight="1" thickBot="1" x14ac:dyDescent="0.3">
      <c r="A10" s="49" t="s">
        <v>314</v>
      </c>
      <c r="B10" s="31" t="s">
        <v>319</v>
      </c>
      <c r="C10" s="31" t="s">
        <v>318</v>
      </c>
      <c r="D10" s="30" t="s">
        <v>317</v>
      </c>
      <c r="E10" s="29" t="s">
        <v>316</v>
      </c>
      <c r="F10" s="28" t="s">
        <v>492</v>
      </c>
    </row>
    <row r="11" spans="1:6" s="23" customFormat="1" ht="18" customHeight="1" thickBot="1" x14ac:dyDescent="0.35">
      <c r="A11" s="26" t="s">
        <v>334</v>
      </c>
      <c r="B11" s="26" t="s">
        <v>310</v>
      </c>
      <c r="C11" s="25">
        <v>35704</v>
      </c>
      <c r="D11" s="24">
        <v>35704</v>
      </c>
      <c r="E11" s="24">
        <f t="shared" ref="E11:E69" si="0">C11-D11</f>
        <v>0</v>
      </c>
      <c r="F11" s="24">
        <v>35704</v>
      </c>
    </row>
    <row r="12" spans="1:6" s="23" customFormat="1" ht="18" customHeight="1" thickBot="1" x14ac:dyDescent="0.35">
      <c r="A12" s="26" t="s">
        <v>335</v>
      </c>
      <c r="B12" s="26" t="s">
        <v>439</v>
      </c>
      <c r="C12" s="25">
        <v>67932</v>
      </c>
      <c r="D12" s="24">
        <v>67932</v>
      </c>
      <c r="E12" s="24">
        <f t="shared" si="0"/>
        <v>0</v>
      </c>
      <c r="F12" s="24">
        <v>67932</v>
      </c>
    </row>
    <row r="13" spans="1:6" s="23" customFormat="1" ht="18" customHeight="1" thickBot="1" x14ac:dyDescent="0.35">
      <c r="A13" s="26" t="s">
        <v>336</v>
      </c>
      <c r="B13" s="26" t="s">
        <v>307</v>
      </c>
      <c r="C13" s="25">
        <v>16416</v>
      </c>
      <c r="D13" s="24">
        <v>16416</v>
      </c>
      <c r="E13" s="24">
        <f t="shared" si="0"/>
        <v>0</v>
      </c>
      <c r="F13" s="24">
        <v>16416</v>
      </c>
    </row>
    <row r="14" spans="1:6" s="23" customFormat="1" ht="18" customHeight="1" thickBot="1" x14ac:dyDescent="0.35">
      <c r="A14" s="26" t="s">
        <v>337</v>
      </c>
      <c r="B14" s="26" t="s">
        <v>305</v>
      </c>
      <c r="C14" s="25">
        <v>42066</v>
      </c>
      <c r="D14" s="24">
        <v>42066</v>
      </c>
      <c r="E14" s="24">
        <f t="shared" si="0"/>
        <v>0</v>
      </c>
      <c r="F14" s="24">
        <v>42066</v>
      </c>
    </row>
    <row r="15" spans="1:6" s="23" customFormat="1" ht="18" customHeight="1" thickBot="1" x14ac:dyDescent="0.35">
      <c r="A15" s="26" t="s">
        <v>338</v>
      </c>
      <c r="B15" s="26" t="s">
        <v>299</v>
      </c>
      <c r="C15" s="25">
        <v>35015</v>
      </c>
      <c r="D15" s="24">
        <v>35015</v>
      </c>
      <c r="E15" s="24">
        <f t="shared" si="0"/>
        <v>0</v>
      </c>
      <c r="F15" s="24">
        <v>35015</v>
      </c>
    </row>
    <row r="16" spans="1:6" s="23" customFormat="1" ht="18" customHeight="1" thickBot="1" x14ac:dyDescent="0.35">
      <c r="A16" s="26" t="s">
        <v>339</v>
      </c>
      <c r="B16" s="26" t="s">
        <v>293</v>
      </c>
      <c r="C16" s="25">
        <v>22882</v>
      </c>
      <c r="D16" s="24">
        <v>22882</v>
      </c>
      <c r="E16" s="24">
        <f t="shared" si="0"/>
        <v>0</v>
      </c>
      <c r="F16" s="24">
        <v>22882</v>
      </c>
    </row>
    <row r="17" spans="1:6" s="23" customFormat="1" ht="18" customHeight="1" thickBot="1" x14ac:dyDescent="0.35">
      <c r="A17" s="26" t="s">
        <v>340</v>
      </c>
      <c r="B17" s="26" t="s">
        <v>291</v>
      </c>
      <c r="C17" s="25">
        <v>20554</v>
      </c>
      <c r="D17" s="24">
        <v>20554</v>
      </c>
      <c r="E17" s="24">
        <f t="shared" si="0"/>
        <v>0</v>
      </c>
      <c r="F17" s="24">
        <v>20554</v>
      </c>
    </row>
    <row r="18" spans="1:6" s="23" customFormat="1" ht="18" customHeight="1" thickBot="1" x14ac:dyDescent="0.35">
      <c r="A18" s="26" t="s">
        <v>341</v>
      </c>
      <c r="B18" s="26" t="s">
        <v>289</v>
      </c>
      <c r="C18" s="25">
        <v>78927</v>
      </c>
      <c r="D18" s="24">
        <v>78927</v>
      </c>
      <c r="E18" s="24">
        <f t="shared" si="0"/>
        <v>0</v>
      </c>
      <c r="F18" s="24">
        <v>78927</v>
      </c>
    </row>
    <row r="19" spans="1:6" s="23" customFormat="1" ht="18" customHeight="1" thickBot="1" x14ac:dyDescent="0.35">
      <c r="A19" s="26" t="s">
        <v>342</v>
      </c>
      <c r="B19" s="26" t="s">
        <v>287</v>
      </c>
      <c r="C19" s="25">
        <v>34872</v>
      </c>
      <c r="D19" s="24">
        <v>34872</v>
      </c>
      <c r="E19" s="24">
        <f t="shared" si="0"/>
        <v>0</v>
      </c>
      <c r="F19" s="24">
        <v>34872</v>
      </c>
    </row>
    <row r="20" spans="1:6" s="23" customFormat="1" ht="18" customHeight="1" thickBot="1" x14ac:dyDescent="0.35">
      <c r="A20" s="26" t="s">
        <v>343</v>
      </c>
      <c r="B20" s="26" t="s">
        <v>283</v>
      </c>
      <c r="C20" s="25">
        <v>33191</v>
      </c>
      <c r="D20" s="24">
        <v>33191</v>
      </c>
      <c r="E20" s="24">
        <f t="shared" si="0"/>
        <v>0</v>
      </c>
      <c r="F20" s="24">
        <v>33191</v>
      </c>
    </row>
    <row r="21" spans="1:6" s="23" customFormat="1" ht="18" customHeight="1" thickBot="1" x14ac:dyDescent="0.35">
      <c r="A21" s="26" t="s">
        <v>344</v>
      </c>
      <c r="B21" s="26" t="s">
        <v>271</v>
      </c>
      <c r="C21" s="25">
        <v>20681</v>
      </c>
      <c r="D21" s="24">
        <v>20681</v>
      </c>
      <c r="E21" s="24">
        <f t="shared" si="0"/>
        <v>0</v>
      </c>
      <c r="F21" s="24">
        <v>20681</v>
      </c>
    </row>
    <row r="22" spans="1:6" s="23" customFormat="1" ht="18" customHeight="1" thickBot="1" x14ac:dyDescent="0.35">
      <c r="A22" s="26" t="s">
        <v>345</v>
      </c>
      <c r="B22" s="26" t="s">
        <v>269</v>
      </c>
      <c r="C22" s="25">
        <v>46384</v>
      </c>
      <c r="D22" s="24">
        <v>46384</v>
      </c>
      <c r="E22" s="24">
        <f t="shared" si="0"/>
        <v>0</v>
      </c>
      <c r="F22" s="24">
        <v>46384</v>
      </c>
    </row>
    <row r="23" spans="1:6" s="23" customFormat="1" ht="18" customHeight="1" thickBot="1" x14ac:dyDescent="0.35">
      <c r="A23" s="26" t="s">
        <v>346</v>
      </c>
      <c r="B23" s="26" t="s">
        <v>245</v>
      </c>
      <c r="C23" s="25">
        <v>24072</v>
      </c>
      <c r="D23" s="24">
        <v>24072</v>
      </c>
      <c r="E23" s="24">
        <f t="shared" si="0"/>
        <v>0</v>
      </c>
      <c r="F23" s="24">
        <v>24072</v>
      </c>
    </row>
    <row r="24" spans="1:6" s="23" customFormat="1" ht="18" customHeight="1" thickBot="1" x14ac:dyDescent="0.35">
      <c r="A24" s="26" t="s">
        <v>347</v>
      </c>
      <c r="B24" s="26" t="s">
        <v>243</v>
      </c>
      <c r="C24" s="25">
        <v>95274</v>
      </c>
      <c r="D24" s="24">
        <v>95274</v>
      </c>
      <c r="E24" s="24">
        <f t="shared" si="0"/>
        <v>0</v>
      </c>
      <c r="F24" s="24">
        <v>95274</v>
      </c>
    </row>
    <row r="25" spans="1:6" ht="18" customHeight="1" thickBot="1" x14ac:dyDescent="0.3">
      <c r="A25" s="26" t="s">
        <v>348</v>
      </c>
      <c r="B25" s="26" t="s">
        <v>241</v>
      </c>
      <c r="C25" s="25">
        <v>48694</v>
      </c>
      <c r="D25" s="24">
        <v>48694</v>
      </c>
      <c r="E25" s="24">
        <f t="shared" si="0"/>
        <v>0</v>
      </c>
      <c r="F25" s="24">
        <v>48694</v>
      </c>
    </row>
    <row r="26" spans="1:6" s="14" customFormat="1" ht="18" customHeight="1" thickBot="1" x14ac:dyDescent="0.3">
      <c r="A26" s="26" t="s">
        <v>349</v>
      </c>
      <c r="B26" s="26" t="s">
        <v>239</v>
      </c>
      <c r="C26" s="25">
        <v>34051</v>
      </c>
      <c r="D26" s="24">
        <v>34051</v>
      </c>
      <c r="E26" s="24">
        <f t="shared" si="0"/>
        <v>0</v>
      </c>
      <c r="F26" s="24">
        <v>34051</v>
      </c>
    </row>
    <row r="27" spans="1:6" ht="16.5" thickBot="1" x14ac:dyDescent="0.3">
      <c r="A27" s="26" t="s">
        <v>350</v>
      </c>
      <c r="B27" s="26" t="s">
        <v>237</v>
      </c>
      <c r="C27" s="25">
        <v>21543</v>
      </c>
      <c r="D27" s="24">
        <v>21543</v>
      </c>
      <c r="E27" s="24">
        <f t="shared" si="0"/>
        <v>0</v>
      </c>
      <c r="F27" s="24">
        <v>21543</v>
      </c>
    </row>
    <row r="28" spans="1:6" ht="16.5" thickBot="1" x14ac:dyDescent="0.3">
      <c r="A28" s="26" t="s">
        <v>351</v>
      </c>
      <c r="B28" s="26" t="s">
        <v>227</v>
      </c>
      <c r="C28" s="25">
        <v>39126</v>
      </c>
      <c r="D28" s="24">
        <v>39126</v>
      </c>
      <c r="E28" s="24">
        <f t="shared" si="0"/>
        <v>0</v>
      </c>
      <c r="F28" s="24">
        <v>39126</v>
      </c>
    </row>
    <row r="29" spans="1:6" ht="16.5" thickBot="1" x14ac:dyDescent="0.3">
      <c r="A29" s="26" t="s">
        <v>352</v>
      </c>
      <c r="B29" s="26" t="s">
        <v>225</v>
      </c>
      <c r="C29" s="25">
        <v>8492</v>
      </c>
      <c r="D29" s="24">
        <v>8492</v>
      </c>
      <c r="E29" s="24">
        <f t="shared" si="0"/>
        <v>0</v>
      </c>
      <c r="F29" s="24">
        <v>8492</v>
      </c>
    </row>
    <row r="30" spans="1:6" ht="16.5" thickBot="1" x14ac:dyDescent="0.3">
      <c r="A30" s="26" t="s">
        <v>353</v>
      </c>
      <c r="B30" s="26" t="s">
        <v>223</v>
      </c>
      <c r="C30" s="25">
        <v>22440</v>
      </c>
      <c r="D30" s="24">
        <v>22440</v>
      </c>
      <c r="E30" s="24">
        <f t="shared" si="0"/>
        <v>0</v>
      </c>
      <c r="F30" s="24">
        <v>22440</v>
      </c>
    </row>
    <row r="31" spans="1:6" ht="16.5" thickBot="1" x14ac:dyDescent="0.3">
      <c r="A31" s="26" t="s">
        <v>354</v>
      </c>
      <c r="B31" s="26" t="s">
        <v>221</v>
      </c>
      <c r="C31" s="25">
        <v>38935</v>
      </c>
      <c r="D31" s="24">
        <v>38935</v>
      </c>
      <c r="E31" s="24">
        <f t="shared" si="0"/>
        <v>0</v>
      </c>
      <c r="F31" s="24">
        <v>38935</v>
      </c>
    </row>
    <row r="32" spans="1:6" ht="16.5" thickBot="1" x14ac:dyDescent="0.3">
      <c r="A32" s="26" t="s">
        <v>355</v>
      </c>
      <c r="B32" s="26" t="s">
        <v>219</v>
      </c>
      <c r="C32" s="25">
        <v>21061</v>
      </c>
      <c r="D32" s="24">
        <v>21061</v>
      </c>
      <c r="E32" s="24">
        <f t="shared" si="0"/>
        <v>0</v>
      </c>
      <c r="F32" s="24">
        <v>21061</v>
      </c>
    </row>
    <row r="33" spans="1:6" ht="16.5" thickBot="1" x14ac:dyDescent="0.3">
      <c r="A33" s="26" t="s">
        <v>356</v>
      </c>
      <c r="B33" s="26" t="s">
        <v>215</v>
      </c>
      <c r="C33" s="25">
        <v>36057</v>
      </c>
      <c r="D33" s="24">
        <v>36057</v>
      </c>
      <c r="E33" s="24">
        <f t="shared" si="0"/>
        <v>0</v>
      </c>
      <c r="F33" s="24">
        <v>36057</v>
      </c>
    </row>
    <row r="34" spans="1:6" ht="16.5" thickBot="1" x14ac:dyDescent="0.3">
      <c r="A34" s="26" t="s">
        <v>357</v>
      </c>
      <c r="B34" s="26" t="s">
        <v>208</v>
      </c>
      <c r="C34" s="25">
        <v>7742</v>
      </c>
      <c r="D34" s="24">
        <v>7742</v>
      </c>
      <c r="E34" s="24">
        <f t="shared" si="0"/>
        <v>0</v>
      </c>
      <c r="F34" s="24">
        <v>7742</v>
      </c>
    </row>
    <row r="35" spans="1:6" ht="16.5" thickBot="1" x14ac:dyDescent="0.3">
      <c r="A35" s="26" t="s">
        <v>358</v>
      </c>
      <c r="B35" s="26" t="s">
        <v>206</v>
      </c>
      <c r="C35" s="25">
        <v>55317</v>
      </c>
      <c r="D35" s="24">
        <v>55317</v>
      </c>
      <c r="E35" s="24">
        <f t="shared" si="0"/>
        <v>0</v>
      </c>
      <c r="F35" s="24">
        <v>55317</v>
      </c>
    </row>
    <row r="36" spans="1:6" ht="16.5" thickBot="1" x14ac:dyDescent="0.3">
      <c r="A36" s="26" t="s">
        <v>360</v>
      </c>
      <c r="B36" s="26" t="s">
        <v>202</v>
      </c>
      <c r="C36" s="25">
        <v>24721</v>
      </c>
      <c r="D36" s="24">
        <v>24721</v>
      </c>
      <c r="E36" s="24">
        <f t="shared" si="0"/>
        <v>0</v>
      </c>
      <c r="F36" s="24">
        <v>24721</v>
      </c>
    </row>
    <row r="37" spans="1:6" ht="16.5" thickBot="1" x14ac:dyDescent="0.3">
      <c r="A37" s="26" t="s">
        <v>361</v>
      </c>
      <c r="B37" s="26" t="s">
        <v>187</v>
      </c>
      <c r="C37" s="25">
        <v>10377</v>
      </c>
      <c r="D37" s="24">
        <v>10377</v>
      </c>
      <c r="E37" s="24">
        <f t="shared" si="0"/>
        <v>0</v>
      </c>
      <c r="F37" s="24">
        <v>10377</v>
      </c>
    </row>
    <row r="38" spans="1:6" ht="16.2" thickBot="1" x14ac:dyDescent="0.35">
      <c r="A38" s="26" t="s">
        <v>362</v>
      </c>
      <c r="B38" s="26" t="s">
        <v>177</v>
      </c>
      <c r="C38" s="25">
        <v>101222</v>
      </c>
      <c r="D38" s="24">
        <v>101222</v>
      </c>
      <c r="E38" s="24">
        <f t="shared" si="0"/>
        <v>0</v>
      </c>
      <c r="F38" s="24">
        <v>101222</v>
      </c>
    </row>
    <row r="39" spans="1:6" ht="16.2" thickBot="1" x14ac:dyDescent="0.35">
      <c r="A39" s="26" t="s">
        <v>438</v>
      </c>
      <c r="B39" s="26" t="s">
        <v>165</v>
      </c>
      <c r="C39" s="25">
        <v>19034</v>
      </c>
      <c r="D39" s="24">
        <v>19034</v>
      </c>
      <c r="E39" s="24">
        <f t="shared" si="0"/>
        <v>0</v>
      </c>
      <c r="F39" s="24">
        <v>19034</v>
      </c>
    </row>
    <row r="40" spans="1:6" ht="16.2" thickBot="1" x14ac:dyDescent="0.35">
      <c r="A40" s="26" t="s">
        <v>363</v>
      </c>
      <c r="B40" s="26" t="s">
        <v>159</v>
      </c>
      <c r="C40" s="25">
        <v>32530</v>
      </c>
      <c r="D40" s="24">
        <v>32530</v>
      </c>
      <c r="E40" s="24">
        <f t="shared" si="0"/>
        <v>0</v>
      </c>
      <c r="F40" s="24">
        <v>32530</v>
      </c>
    </row>
    <row r="41" spans="1:6" ht="16.2" thickBot="1" x14ac:dyDescent="0.35">
      <c r="A41" s="26" t="s">
        <v>364</v>
      </c>
      <c r="B41" s="26" t="s">
        <v>157</v>
      </c>
      <c r="C41" s="25">
        <v>36971</v>
      </c>
      <c r="D41" s="24">
        <v>36971</v>
      </c>
      <c r="E41" s="24">
        <f t="shared" si="0"/>
        <v>0</v>
      </c>
      <c r="F41" s="24">
        <v>36971</v>
      </c>
    </row>
    <row r="42" spans="1:6" ht="16.2" thickBot="1" x14ac:dyDescent="0.35">
      <c r="A42" s="26" t="s">
        <v>396</v>
      </c>
      <c r="B42" s="26" t="s">
        <v>155</v>
      </c>
      <c r="C42" s="25">
        <v>21496</v>
      </c>
      <c r="D42" s="24">
        <v>21496</v>
      </c>
      <c r="E42" s="24">
        <f t="shared" si="0"/>
        <v>0</v>
      </c>
      <c r="F42" s="24">
        <v>21496</v>
      </c>
    </row>
    <row r="43" spans="1:6" ht="16.2" thickBot="1" x14ac:dyDescent="0.35">
      <c r="A43" s="26" t="s">
        <v>365</v>
      </c>
      <c r="B43" s="26" t="s">
        <v>145</v>
      </c>
      <c r="C43" s="25">
        <v>19468</v>
      </c>
      <c r="D43" s="24">
        <v>19468</v>
      </c>
      <c r="E43" s="24">
        <f t="shared" si="0"/>
        <v>0</v>
      </c>
      <c r="F43" s="24">
        <v>19468</v>
      </c>
    </row>
    <row r="44" spans="1:6" ht="16.2" thickBot="1" x14ac:dyDescent="0.35">
      <c r="A44" s="26" t="s">
        <v>366</v>
      </c>
      <c r="B44" s="26" t="s">
        <v>137</v>
      </c>
      <c r="C44" s="25">
        <v>26654</v>
      </c>
      <c r="D44" s="24">
        <v>26654</v>
      </c>
      <c r="E44" s="24">
        <f t="shared" si="0"/>
        <v>0</v>
      </c>
      <c r="F44" s="24">
        <v>26654</v>
      </c>
    </row>
    <row r="45" spans="1:6" ht="16.2" thickBot="1" x14ac:dyDescent="0.35">
      <c r="A45" s="26" t="s">
        <v>367</v>
      </c>
      <c r="B45" s="26" t="s">
        <v>133</v>
      </c>
      <c r="C45" s="25">
        <v>15497</v>
      </c>
      <c r="D45" s="24">
        <v>15497</v>
      </c>
      <c r="E45" s="24">
        <f t="shared" si="0"/>
        <v>0</v>
      </c>
      <c r="F45" s="24">
        <v>15497</v>
      </c>
    </row>
    <row r="46" spans="1:6" ht="16.2" thickBot="1" x14ac:dyDescent="0.35">
      <c r="A46" s="26" t="s">
        <v>368</v>
      </c>
      <c r="B46" s="26" t="s">
        <v>125</v>
      </c>
      <c r="C46" s="25">
        <v>18707</v>
      </c>
      <c r="D46" s="24">
        <v>18707</v>
      </c>
      <c r="E46" s="24">
        <f t="shared" si="0"/>
        <v>0</v>
      </c>
      <c r="F46" s="24">
        <v>18707</v>
      </c>
    </row>
    <row r="47" spans="1:6" ht="16.2" thickBot="1" x14ac:dyDescent="0.35">
      <c r="A47" s="26" t="s">
        <v>369</v>
      </c>
      <c r="B47" s="26" t="s">
        <v>119</v>
      </c>
      <c r="C47" s="25">
        <v>16739</v>
      </c>
      <c r="D47" s="24">
        <v>16739</v>
      </c>
      <c r="E47" s="24">
        <f t="shared" si="0"/>
        <v>0</v>
      </c>
      <c r="F47" s="24">
        <v>16739</v>
      </c>
    </row>
    <row r="48" spans="1:6" ht="16.2" thickBot="1" x14ac:dyDescent="0.35">
      <c r="A48" s="26" t="s">
        <v>486</v>
      </c>
      <c r="B48" s="26" t="s">
        <v>93</v>
      </c>
      <c r="C48" s="25">
        <v>25483</v>
      </c>
      <c r="D48" s="24">
        <v>25483</v>
      </c>
      <c r="E48" s="24">
        <f t="shared" si="0"/>
        <v>0</v>
      </c>
      <c r="F48" s="24">
        <v>25483</v>
      </c>
    </row>
    <row r="49" spans="1:6" ht="16.2" thickBot="1" x14ac:dyDescent="0.35">
      <c r="A49" s="26" t="s">
        <v>370</v>
      </c>
      <c r="B49" s="26" t="s">
        <v>83</v>
      </c>
      <c r="C49" s="25">
        <v>39303</v>
      </c>
      <c r="D49" s="24">
        <v>39303</v>
      </c>
      <c r="E49" s="24">
        <f t="shared" si="0"/>
        <v>0</v>
      </c>
      <c r="F49" s="24">
        <v>39303</v>
      </c>
    </row>
    <row r="50" spans="1:6" ht="16.2" thickBot="1" x14ac:dyDescent="0.35">
      <c r="A50" s="26" t="s">
        <v>371</v>
      </c>
      <c r="B50" s="26" t="s">
        <v>81</v>
      </c>
      <c r="C50" s="25">
        <v>34564</v>
      </c>
      <c r="D50" s="24">
        <v>34564</v>
      </c>
      <c r="E50" s="24">
        <f t="shared" si="0"/>
        <v>0</v>
      </c>
      <c r="F50" s="24">
        <v>34564</v>
      </c>
    </row>
    <row r="51" spans="1:6" ht="16.2" thickBot="1" x14ac:dyDescent="0.35">
      <c r="A51" s="26" t="s">
        <v>372</v>
      </c>
      <c r="B51" s="26" t="s">
        <v>33</v>
      </c>
      <c r="C51" s="25">
        <v>40334</v>
      </c>
      <c r="D51" s="24">
        <v>40334</v>
      </c>
      <c r="E51" s="24">
        <f t="shared" si="0"/>
        <v>0</v>
      </c>
      <c r="F51" s="24">
        <v>40334</v>
      </c>
    </row>
    <row r="52" spans="1:6" ht="16.2" thickBot="1" x14ac:dyDescent="0.35">
      <c r="A52" s="26" t="s">
        <v>373</v>
      </c>
      <c r="B52" s="26" t="s">
        <v>477</v>
      </c>
      <c r="C52" s="25">
        <v>15661</v>
      </c>
      <c r="D52" s="24">
        <v>15661</v>
      </c>
      <c r="E52" s="24">
        <f t="shared" si="0"/>
        <v>0</v>
      </c>
      <c r="F52" s="24">
        <v>15661</v>
      </c>
    </row>
    <row r="53" spans="1:6" ht="16.2" thickBot="1" x14ac:dyDescent="0.35">
      <c r="A53" s="26" t="s">
        <v>374</v>
      </c>
      <c r="B53" s="26" t="s">
        <v>30</v>
      </c>
      <c r="C53" s="25">
        <v>30555</v>
      </c>
      <c r="D53" s="24">
        <v>30555</v>
      </c>
      <c r="E53" s="24">
        <f t="shared" si="0"/>
        <v>0</v>
      </c>
      <c r="F53" s="24">
        <v>30555</v>
      </c>
    </row>
    <row r="54" spans="1:6" ht="16.2" thickBot="1" x14ac:dyDescent="0.35">
      <c r="A54" s="26" t="s">
        <v>359</v>
      </c>
      <c r="B54" s="26" t="s">
        <v>26</v>
      </c>
      <c r="C54" s="25">
        <v>25288</v>
      </c>
      <c r="D54" s="24">
        <v>25288</v>
      </c>
      <c r="E54" s="24">
        <f t="shared" si="0"/>
        <v>0</v>
      </c>
      <c r="F54" s="24">
        <v>25288</v>
      </c>
    </row>
    <row r="55" spans="1:6" ht="16.2" thickBot="1" x14ac:dyDescent="0.35">
      <c r="A55" s="26" t="s">
        <v>431</v>
      </c>
      <c r="B55" s="26" t="s">
        <v>12</v>
      </c>
      <c r="C55" s="25">
        <v>36654</v>
      </c>
      <c r="D55" s="24">
        <v>36654</v>
      </c>
      <c r="E55" s="24">
        <f t="shared" si="0"/>
        <v>0</v>
      </c>
      <c r="F55" s="24">
        <v>36654</v>
      </c>
    </row>
    <row r="56" spans="1:6" ht="16.2" thickBot="1" x14ac:dyDescent="0.35">
      <c r="A56" s="26" t="s">
        <v>375</v>
      </c>
      <c r="B56" s="26" t="s">
        <v>390</v>
      </c>
      <c r="C56" s="25">
        <v>19625</v>
      </c>
      <c r="D56" s="24">
        <v>19625</v>
      </c>
      <c r="E56" s="24">
        <f t="shared" si="0"/>
        <v>0</v>
      </c>
      <c r="F56" s="24">
        <v>19625</v>
      </c>
    </row>
    <row r="57" spans="1:6" ht="16.2" thickBot="1" x14ac:dyDescent="0.35">
      <c r="A57" s="26" t="s">
        <v>377</v>
      </c>
      <c r="B57" s="26" t="s">
        <v>391</v>
      </c>
      <c r="C57" s="25">
        <v>25629</v>
      </c>
      <c r="D57" s="24">
        <v>25629</v>
      </c>
      <c r="E57" s="24">
        <f t="shared" si="0"/>
        <v>0</v>
      </c>
      <c r="F57" s="24">
        <v>25629</v>
      </c>
    </row>
    <row r="58" spans="1:6" ht="16.2" thickBot="1" x14ac:dyDescent="0.35">
      <c r="A58" s="26" t="s">
        <v>387</v>
      </c>
      <c r="B58" s="26" t="s">
        <v>393</v>
      </c>
      <c r="C58" s="25">
        <v>31536</v>
      </c>
      <c r="D58" s="24">
        <v>31536</v>
      </c>
      <c r="E58" s="24">
        <f t="shared" si="0"/>
        <v>0</v>
      </c>
      <c r="F58" s="24">
        <v>31536</v>
      </c>
    </row>
    <row r="59" spans="1:6" ht="16.2" thickBot="1" x14ac:dyDescent="0.35">
      <c r="A59" s="26" t="s">
        <v>378</v>
      </c>
      <c r="B59" s="26" t="s">
        <v>10</v>
      </c>
      <c r="C59" s="25">
        <v>20171</v>
      </c>
      <c r="D59" s="24">
        <v>20171</v>
      </c>
      <c r="E59" s="24">
        <f t="shared" si="0"/>
        <v>0</v>
      </c>
      <c r="F59" s="24">
        <v>20171</v>
      </c>
    </row>
    <row r="60" spans="1:6" ht="16.2" thickBot="1" x14ac:dyDescent="0.35">
      <c r="A60" s="26" t="s">
        <v>380</v>
      </c>
      <c r="B60" s="26" t="s">
        <v>9</v>
      </c>
      <c r="C60" s="25">
        <v>3716</v>
      </c>
      <c r="D60" s="24">
        <v>3716</v>
      </c>
      <c r="E60" s="24">
        <f t="shared" si="0"/>
        <v>0</v>
      </c>
      <c r="F60" s="24">
        <v>3716</v>
      </c>
    </row>
    <row r="61" spans="1:6" ht="16.2" thickBot="1" x14ac:dyDescent="0.35">
      <c r="A61" s="26" t="s">
        <v>381</v>
      </c>
      <c r="B61" s="26" t="s">
        <v>392</v>
      </c>
      <c r="C61" s="25">
        <v>20226</v>
      </c>
      <c r="D61" s="24">
        <v>20226</v>
      </c>
      <c r="E61" s="24">
        <f t="shared" si="0"/>
        <v>0</v>
      </c>
      <c r="F61" s="24">
        <v>20226</v>
      </c>
    </row>
    <row r="62" spans="1:6" ht="16.2" thickBot="1" x14ac:dyDescent="0.35">
      <c r="A62" s="26" t="s">
        <v>382</v>
      </c>
      <c r="B62" s="26" t="s">
        <v>7</v>
      </c>
      <c r="C62" s="25">
        <v>19435</v>
      </c>
      <c r="D62" s="24">
        <v>19435</v>
      </c>
      <c r="E62" s="24">
        <f t="shared" si="0"/>
        <v>0</v>
      </c>
      <c r="F62" s="24">
        <v>19435</v>
      </c>
    </row>
    <row r="63" spans="1:6" ht="16.2" thickBot="1" x14ac:dyDescent="0.35">
      <c r="A63" s="26" t="s">
        <v>384</v>
      </c>
      <c r="B63" s="26" t="s">
        <v>5</v>
      </c>
      <c r="C63" s="25">
        <v>2965</v>
      </c>
      <c r="D63" s="24">
        <v>2965</v>
      </c>
      <c r="E63" s="24">
        <f t="shared" si="0"/>
        <v>0</v>
      </c>
      <c r="F63" s="24">
        <v>2965</v>
      </c>
    </row>
    <row r="64" spans="1:6" ht="16.2" thickBot="1" x14ac:dyDescent="0.35">
      <c r="A64" s="26" t="s">
        <v>385</v>
      </c>
      <c r="B64" s="26" t="s">
        <v>3</v>
      </c>
      <c r="C64" s="25">
        <v>16138</v>
      </c>
      <c r="D64" s="24">
        <v>16138</v>
      </c>
      <c r="E64" s="24">
        <f t="shared" si="0"/>
        <v>0</v>
      </c>
      <c r="F64" s="24">
        <v>16138</v>
      </c>
    </row>
    <row r="65" spans="1:6" ht="16.2" thickBot="1" x14ac:dyDescent="0.35">
      <c r="A65" s="26" t="s">
        <v>379</v>
      </c>
      <c r="B65" s="26" t="s">
        <v>468</v>
      </c>
      <c r="C65" s="25">
        <v>25649</v>
      </c>
      <c r="D65" s="24">
        <v>25649</v>
      </c>
      <c r="E65" s="24">
        <f t="shared" si="0"/>
        <v>0</v>
      </c>
      <c r="F65" s="24">
        <v>25649</v>
      </c>
    </row>
    <row r="66" spans="1:6" ht="16.2" thickBot="1" x14ac:dyDescent="0.35">
      <c r="A66" s="26" t="s">
        <v>386</v>
      </c>
      <c r="B66" s="26" t="s">
        <v>483</v>
      </c>
      <c r="C66" s="25">
        <v>21584</v>
      </c>
      <c r="D66" s="24">
        <v>21584</v>
      </c>
      <c r="E66" s="24">
        <f t="shared" si="0"/>
        <v>0</v>
      </c>
      <c r="F66" s="24">
        <v>21584</v>
      </c>
    </row>
    <row r="67" spans="1:6" ht="16.2" thickBot="1" x14ac:dyDescent="0.35">
      <c r="A67" s="26" t="s">
        <v>383</v>
      </c>
      <c r="B67" s="26" t="s">
        <v>2</v>
      </c>
      <c r="C67" s="25">
        <v>29098</v>
      </c>
      <c r="D67" s="24">
        <v>29098</v>
      </c>
      <c r="E67" s="24">
        <f t="shared" si="0"/>
        <v>0</v>
      </c>
      <c r="F67" s="24">
        <v>29098</v>
      </c>
    </row>
    <row r="68" spans="1:6" ht="16.2" thickBot="1" x14ac:dyDescent="0.35">
      <c r="A68" s="26" t="s">
        <v>388</v>
      </c>
      <c r="B68" s="26" t="s">
        <v>1</v>
      </c>
      <c r="C68" s="25">
        <v>3377</v>
      </c>
      <c r="D68" s="24">
        <v>3377</v>
      </c>
      <c r="E68" s="24">
        <f t="shared" si="0"/>
        <v>0</v>
      </c>
      <c r="F68" s="24">
        <v>3377</v>
      </c>
    </row>
    <row r="69" spans="1:6" ht="16.2" thickBot="1" x14ac:dyDescent="0.35">
      <c r="A69" s="26" t="s">
        <v>437</v>
      </c>
      <c r="B69" s="26" t="s">
        <v>436</v>
      </c>
      <c r="C69" s="25">
        <v>35338</v>
      </c>
      <c r="D69" s="24">
        <v>35338</v>
      </c>
      <c r="E69" s="24">
        <f t="shared" si="0"/>
        <v>0</v>
      </c>
      <c r="F69" s="24">
        <v>35338</v>
      </c>
    </row>
    <row r="70" spans="1:6" ht="16.2" thickBot="1" x14ac:dyDescent="0.35">
      <c r="A70" s="26"/>
      <c r="B70" s="26"/>
      <c r="C70" s="26"/>
      <c r="D70" s="26"/>
      <c r="E70" s="26"/>
      <c r="F70" s="26"/>
    </row>
    <row r="71" spans="1:6" s="14" customFormat="1" ht="18" customHeight="1" thickBot="1" x14ac:dyDescent="0.35">
      <c r="A71" s="17" t="s">
        <v>495</v>
      </c>
      <c r="B71" s="16"/>
      <c r="C71" s="15">
        <f>SUM(C4:C69)</f>
        <v>1773173</v>
      </c>
      <c r="D71" s="15">
        <f>SUM(D4:D69)</f>
        <v>1773173</v>
      </c>
      <c r="E71" s="15">
        <f>SUM(E56:E69)</f>
        <v>0</v>
      </c>
      <c r="F71" s="15">
        <f>SUM(F4:F69)</f>
        <v>1773173</v>
      </c>
    </row>
  </sheetData>
  <sheetProtection password="EF32" sheet="1" objects="1" scenarios="1"/>
  <pageMargins left="0.1" right="0.1" top="0.1" bottom="0.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F43"/>
  <sheetViews>
    <sheetView zoomScaleNormal="100" workbookViewId="0">
      <pane ySplit="10" topLeftCell="A11" activePane="bottomLeft" state="frozen"/>
      <selection activeCell="F15" sqref="F15"/>
      <selection pane="bottomLeft" activeCell="C2" sqref="C2"/>
    </sheetView>
  </sheetViews>
  <sheetFormatPr defaultColWidth="9.109375" defaultRowHeight="14.4" x14ac:dyDescent="0.3"/>
  <cols>
    <col min="1" max="1" width="9.109375" style="7"/>
    <col min="2" max="2" width="32.88671875" style="6" customWidth="1"/>
    <col min="3" max="4" width="15.88671875" style="6" customWidth="1"/>
    <col min="5" max="5" width="16.5546875" style="6" customWidth="1"/>
    <col min="6" max="6" width="15.88671875" style="6" customWidth="1"/>
    <col min="7" max="16384" width="9.109375" style="6"/>
  </cols>
  <sheetData>
    <row r="1" spans="1:6" s="32" customFormat="1" ht="18" customHeight="1" x14ac:dyDescent="0.35">
      <c r="A1" s="40" t="s">
        <v>327</v>
      </c>
      <c r="B1" s="35"/>
      <c r="C1" s="40" t="s">
        <v>497</v>
      </c>
      <c r="D1" s="39"/>
      <c r="E1" s="39"/>
      <c r="F1" s="39"/>
    </row>
    <row r="2" spans="1:6" s="32" customFormat="1" ht="18" customHeight="1" x14ac:dyDescent="0.25">
      <c r="A2" s="36"/>
      <c r="B2" s="35"/>
      <c r="C2" s="38"/>
      <c r="D2" s="34"/>
      <c r="E2" s="34"/>
      <c r="F2" s="34"/>
    </row>
    <row r="3" spans="1:6" s="32" customFormat="1" ht="18" customHeight="1" x14ac:dyDescent="0.25">
      <c r="A3" s="36" t="s">
        <v>326</v>
      </c>
      <c r="B3" s="35"/>
      <c r="C3" s="36">
        <v>3150</v>
      </c>
      <c r="D3" s="34"/>
      <c r="E3" s="34"/>
      <c r="F3" s="34"/>
    </row>
    <row r="4" spans="1:6" s="32" customFormat="1" ht="18" customHeight="1" x14ac:dyDescent="0.25">
      <c r="A4" s="36" t="s">
        <v>325</v>
      </c>
      <c r="B4" s="35"/>
      <c r="C4" s="36" t="s">
        <v>324</v>
      </c>
      <c r="D4" s="34"/>
      <c r="E4" s="34"/>
      <c r="F4" s="34"/>
    </row>
    <row r="5" spans="1:6" s="32" customFormat="1" ht="18" customHeight="1" x14ac:dyDescent="0.25">
      <c r="A5" s="36" t="s">
        <v>323</v>
      </c>
      <c r="B5" s="35"/>
      <c r="C5" s="34" t="s">
        <v>322</v>
      </c>
      <c r="D5" s="34"/>
      <c r="E5" s="33"/>
      <c r="F5" s="34"/>
    </row>
    <row r="6" spans="1:6" s="32" customFormat="1" ht="18" customHeight="1" x14ac:dyDescent="0.25">
      <c r="A6" s="36" t="s">
        <v>321</v>
      </c>
      <c r="B6" s="35"/>
      <c r="C6" s="34" t="s">
        <v>329</v>
      </c>
      <c r="D6" s="34"/>
      <c r="E6" s="33"/>
      <c r="F6" s="34"/>
    </row>
    <row r="7" spans="1:6" s="32" customFormat="1" ht="18" customHeight="1" x14ac:dyDescent="0.25">
      <c r="A7" s="36"/>
      <c r="B7" s="35"/>
      <c r="C7" s="34"/>
      <c r="D7" s="34"/>
      <c r="E7" s="33"/>
      <c r="F7" s="34"/>
    </row>
    <row r="8" spans="1:6" s="32" customFormat="1" ht="18" customHeight="1" x14ac:dyDescent="0.25">
      <c r="A8" s="36" t="s">
        <v>320</v>
      </c>
      <c r="B8" s="35"/>
      <c r="C8" s="34" t="s">
        <v>496</v>
      </c>
      <c r="D8" s="34"/>
      <c r="E8" s="33"/>
      <c r="F8" s="34"/>
    </row>
    <row r="9" spans="1:6" s="32" customFormat="1" ht="18" customHeight="1" thickBot="1" x14ac:dyDescent="0.3">
      <c r="A9" s="36"/>
      <c r="B9" s="35"/>
      <c r="C9" s="34"/>
      <c r="D9" s="34"/>
      <c r="E9" s="33"/>
      <c r="F9" s="34"/>
    </row>
    <row r="10" spans="1:6" s="27" customFormat="1" ht="48.75" customHeight="1" thickBot="1" x14ac:dyDescent="0.3">
      <c r="A10" s="49" t="s">
        <v>314</v>
      </c>
      <c r="B10" s="31" t="s">
        <v>319</v>
      </c>
      <c r="C10" s="31" t="s">
        <v>318</v>
      </c>
      <c r="D10" s="30" t="s">
        <v>317</v>
      </c>
      <c r="E10" s="29" t="s">
        <v>316</v>
      </c>
      <c r="F10" s="51" t="s">
        <v>500</v>
      </c>
    </row>
    <row r="11" spans="1:6" s="23" customFormat="1" ht="18" customHeight="1" thickBot="1" x14ac:dyDescent="0.35">
      <c r="A11" s="26" t="s">
        <v>366</v>
      </c>
      <c r="B11" s="26" t="s">
        <v>137</v>
      </c>
      <c r="C11" s="25">
        <v>63333</v>
      </c>
      <c r="D11" s="24">
        <v>63333</v>
      </c>
      <c r="E11" s="24">
        <f t="shared" ref="E11:E21" si="0">C11-D11</f>
        <v>0</v>
      </c>
      <c r="F11" s="24">
        <v>63333</v>
      </c>
    </row>
    <row r="12" spans="1:6" s="23" customFormat="1" ht="18" customHeight="1" thickBot="1" x14ac:dyDescent="0.35">
      <c r="A12" s="26" t="s">
        <v>375</v>
      </c>
      <c r="B12" s="26" t="s">
        <v>390</v>
      </c>
      <c r="C12" s="25">
        <v>57988</v>
      </c>
      <c r="D12" s="24">
        <v>57988</v>
      </c>
      <c r="E12" s="24">
        <f t="shared" si="0"/>
        <v>0</v>
      </c>
      <c r="F12" s="24">
        <v>57988</v>
      </c>
    </row>
    <row r="13" spans="1:6" s="23" customFormat="1" ht="18" customHeight="1" thickBot="1" x14ac:dyDescent="0.35">
      <c r="A13" s="26" t="s">
        <v>376</v>
      </c>
      <c r="B13" s="26" t="s">
        <v>467</v>
      </c>
      <c r="C13" s="25">
        <v>94416</v>
      </c>
      <c r="D13" s="24">
        <v>94416</v>
      </c>
      <c r="E13" s="24">
        <f t="shared" si="0"/>
        <v>0</v>
      </c>
      <c r="F13" s="24">
        <v>94416</v>
      </c>
    </row>
    <row r="14" spans="1:6" s="23" customFormat="1" ht="18" customHeight="1" thickBot="1" x14ac:dyDescent="0.35">
      <c r="A14" s="26" t="s">
        <v>378</v>
      </c>
      <c r="B14" s="26" t="s">
        <v>10</v>
      </c>
      <c r="C14" s="25">
        <v>58014</v>
      </c>
      <c r="D14" s="24">
        <v>58014</v>
      </c>
      <c r="E14" s="24">
        <f t="shared" si="0"/>
        <v>0</v>
      </c>
      <c r="F14" s="24">
        <v>58014</v>
      </c>
    </row>
    <row r="15" spans="1:6" s="23" customFormat="1" ht="18" customHeight="1" thickBot="1" x14ac:dyDescent="0.35">
      <c r="A15" s="26" t="s">
        <v>380</v>
      </c>
      <c r="B15" s="26" t="s">
        <v>9</v>
      </c>
      <c r="C15" s="25">
        <v>78577</v>
      </c>
      <c r="D15" s="24">
        <v>78577</v>
      </c>
      <c r="E15" s="24">
        <f t="shared" si="0"/>
        <v>0</v>
      </c>
      <c r="F15" s="24">
        <v>78577</v>
      </c>
    </row>
    <row r="16" spans="1:6" s="23" customFormat="1" ht="18" customHeight="1" thickBot="1" x14ac:dyDescent="0.35">
      <c r="A16" s="26" t="s">
        <v>381</v>
      </c>
      <c r="B16" s="26" t="s">
        <v>392</v>
      </c>
      <c r="C16" s="25">
        <v>52807</v>
      </c>
      <c r="D16" s="24">
        <v>52807</v>
      </c>
      <c r="E16" s="24">
        <f t="shared" si="0"/>
        <v>0</v>
      </c>
      <c r="F16" s="24">
        <v>52807</v>
      </c>
    </row>
    <row r="17" spans="1:6" s="23" customFormat="1" ht="18" customHeight="1" thickBot="1" x14ac:dyDescent="0.35">
      <c r="A17" s="26" t="s">
        <v>382</v>
      </c>
      <c r="B17" s="26" t="s">
        <v>7</v>
      </c>
      <c r="C17" s="25">
        <v>50003</v>
      </c>
      <c r="D17" s="24">
        <v>50003</v>
      </c>
      <c r="E17" s="24">
        <f t="shared" si="0"/>
        <v>0</v>
      </c>
      <c r="F17" s="24">
        <v>50003</v>
      </c>
    </row>
    <row r="18" spans="1:6" s="23" customFormat="1" ht="18" customHeight="1" thickBot="1" x14ac:dyDescent="0.35">
      <c r="A18" s="26" t="s">
        <v>383</v>
      </c>
      <c r="B18" s="26" t="s">
        <v>2</v>
      </c>
      <c r="C18" s="25">
        <v>42705</v>
      </c>
      <c r="D18" s="24">
        <v>42705</v>
      </c>
      <c r="E18" s="24">
        <f t="shared" si="0"/>
        <v>0</v>
      </c>
      <c r="F18" s="24">
        <v>42705</v>
      </c>
    </row>
    <row r="19" spans="1:6" s="23" customFormat="1" ht="18" customHeight="1" thickBot="1" x14ac:dyDescent="0.35">
      <c r="A19" s="26" t="s">
        <v>384</v>
      </c>
      <c r="B19" s="26" t="s">
        <v>5</v>
      </c>
      <c r="C19" s="25">
        <v>22311</v>
      </c>
      <c r="D19" s="24">
        <v>22311</v>
      </c>
      <c r="E19" s="24">
        <f t="shared" si="0"/>
        <v>0</v>
      </c>
      <c r="F19" s="24">
        <v>22311</v>
      </c>
    </row>
    <row r="20" spans="1:6" s="23" customFormat="1" ht="18" customHeight="1" thickBot="1" x14ac:dyDescent="0.35">
      <c r="A20" s="26" t="s">
        <v>387</v>
      </c>
      <c r="B20" s="26" t="s">
        <v>393</v>
      </c>
      <c r="C20" s="25">
        <v>69992</v>
      </c>
      <c r="D20" s="24">
        <v>69992</v>
      </c>
      <c r="E20" s="24">
        <f t="shared" si="0"/>
        <v>0</v>
      </c>
      <c r="F20" s="24">
        <v>69992</v>
      </c>
    </row>
    <row r="21" spans="1:6" s="23" customFormat="1" ht="18" customHeight="1" thickBot="1" x14ac:dyDescent="0.35">
      <c r="A21" s="26" t="s">
        <v>389</v>
      </c>
      <c r="B21" s="26" t="s">
        <v>394</v>
      </c>
      <c r="C21" s="25">
        <v>69854</v>
      </c>
      <c r="D21" s="24">
        <v>69854</v>
      </c>
      <c r="E21" s="24">
        <f t="shared" si="0"/>
        <v>0</v>
      </c>
      <c r="F21" s="24">
        <v>69854</v>
      </c>
    </row>
    <row r="22" spans="1:6" ht="18" customHeight="1" thickBot="1" x14ac:dyDescent="0.3">
      <c r="A22" s="22"/>
      <c r="B22" s="21"/>
      <c r="C22" s="20"/>
      <c r="D22" s="19"/>
      <c r="E22" s="19"/>
      <c r="F22" s="19"/>
    </row>
    <row r="23" spans="1:6" s="14" customFormat="1" ht="18" customHeight="1" thickBot="1" x14ac:dyDescent="0.3">
      <c r="A23" s="17" t="s">
        <v>315</v>
      </c>
      <c r="B23" s="16"/>
      <c r="C23" s="15">
        <f>SUM(C11:C21)</f>
        <v>660000</v>
      </c>
      <c r="D23" s="15">
        <f>SUM(D11:D21)</f>
        <v>660000</v>
      </c>
      <c r="E23" s="15">
        <f>SUM(E11:E21)</f>
        <v>0</v>
      </c>
      <c r="F23" s="15">
        <f>SUM(F11:F21)</f>
        <v>660000</v>
      </c>
    </row>
    <row r="24" spans="1:6" ht="18.75" x14ac:dyDescent="0.3">
      <c r="A24" s="13"/>
      <c r="B24" s="11"/>
      <c r="C24" s="12"/>
      <c r="D24" s="11"/>
      <c r="E24" s="11"/>
      <c r="F24" s="11"/>
    </row>
    <row r="25" spans="1:6" ht="18.75" x14ac:dyDescent="0.3">
      <c r="C25" s="12"/>
      <c r="D25" s="11"/>
      <c r="E25" s="10"/>
      <c r="F25" s="11"/>
    </row>
    <row r="26" spans="1:6" ht="15" x14ac:dyDescent="0.25">
      <c r="C26" s="8"/>
    </row>
    <row r="27" spans="1:6" ht="15" x14ac:dyDescent="0.25">
      <c r="C27" s="8"/>
    </row>
    <row r="28" spans="1:6" ht="15" x14ac:dyDescent="0.25">
      <c r="C28" s="8"/>
    </row>
    <row r="29" spans="1:6" ht="15" x14ac:dyDescent="0.25">
      <c r="C29" s="8"/>
    </row>
    <row r="30" spans="1:6" ht="15" x14ac:dyDescent="0.25">
      <c r="C30" s="8"/>
    </row>
    <row r="31" spans="1:6" ht="15" x14ac:dyDescent="0.25">
      <c r="C31" s="8"/>
    </row>
    <row r="32" spans="1:6" ht="15" x14ac:dyDescent="0.25">
      <c r="C32" s="8"/>
    </row>
    <row r="33" spans="3:3" ht="15" x14ac:dyDescent="0.25">
      <c r="C33" s="8"/>
    </row>
    <row r="34" spans="3:3" ht="15" x14ac:dyDescent="0.25">
      <c r="C34" s="8"/>
    </row>
    <row r="35" spans="3:3" ht="15" x14ac:dyDescent="0.25">
      <c r="C35" s="8"/>
    </row>
    <row r="36" spans="3:3" ht="15" x14ac:dyDescent="0.25">
      <c r="C36" s="8"/>
    </row>
    <row r="37" spans="3:3" ht="15" x14ac:dyDescent="0.25">
      <c r="C37" s="8"/>
    </row>
    <row r="38" spans="3:3" ht="15" x14ac:dyDescent="0.25">
      <c r="C38" s="8"/>
    </row>
    <row r="39" spans="3:3" x14ac:dyDescent="0.3">
      <c r="C39" s="8"/>
    </row>
    <row r="40" spans="3:3" x14ac:dyDescent="0.3">
      <c r="C40" s="8"/>
    </row>
    <row r="41" spans="3:3" x14ac:dyDescent="0.3">
      <c r="C41" s="8"/>
    </row>
    <row r="42" spans="3:3" x14ac:dyDescent="0.3">
      <c r="C42" s="8"/>
    </row>
    <row r="43" spans="3:3" x14ac:dyDescent="0.3">
      <c r="C43" s="8"/>
    </row>
  </sheetData>
  <sheetProtection password="EF32" sheet="1" objects="1" scenarios="1"/>
  <sortState ref="A11:E21">
    <sortCondition ref="A10"/>
  </sortState>
  <pageMargins left="0.1" right="0.1" top="0.1" bottom="0.1" header="0.5" footer="0.5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G74"/>
  <sheetViews>
    <sheetView zoomScaleNormal="100" workbookViewId="0">
      <pane ySplit="10" topLeftCell="A11" activePane="bottomLeft" state="frozen"/>
      <selection activeCell="F15" sqref="F15"/>
      <selection pane="bottomLeft" activeCell="C36" sqref="C36:C72"/>
    </sheetView>
  </sheetViews>
  <sheetFormatPr defaultColWidth="9.109375" defaultRowHeight="14.4" x14ac:dyDescent="0.3"/>
  <cols>
    <col min="1" max="1" width="9.109375" style="7"/>
    <col min="2" max="2" width="40.33203125" style="6" customWidth="1"/>
    <col min="3" max="3" width="16.88671875" style="6" customWidth="1"/>
    <col min="4" max="4" width="16.44140625" style="6" customWidth="1"/>
    <col min="5" max="5" width="14.6640625" style="6" customWidth="1"/>
    <col min="6" max="6" width="15.6640625" style="6" customWidth="1"/>
    <col min="7" max="7" width="15.6640625" style="122" customWidth="1"/>
    <col min="8" max="16384" width="9.109375" style="6"/>
  </cols>
  <sheetData>
    <row r="1" spans="1:7" s="32" customFormat="1" ht="18" customHeight="1" x14ac:dyDescent="0.4">
      <c r="A1" s="40" t="s">
        <v>327</v>
      </c>
      <c r="B1" s="35"/>
      <c r="C1" s="40" t="s">
        <v>504</v>
      </c>
      <c r="D1" s="39"/>
      <c r="E1" s="39"/>
      <c r="F1" s="39"/>
      <c r="G1" s="141"/>
    </row>
    <row r="2" spans="1:7" s="32" customFormat="1" ht="18" customHeight="1" x14ac:dyDescent="0.4">
      <c r="A2" s="36"/>
      <c r="B2" s="35"/>
      <c r="C2" s="38"/>
      <c r="D2" s="34"/>
      <c r="E2" s="34"/>
      <c r="F2" s="39"/>
      <c r="G2" s="141"/>
    </row>
    <row r="3" spans="1:7" s="32" customFormat="1" ht="18" customHeight="1" x14ac:dyDescent="0.4">
      <c r="A3" s="36" t="s">
        <v>326</v>
      </c>
      <c r="B3" s="35"/>
      <c r="C3" s="36">
        <v>3130</v>
      </c>
      <c r="D3" s="34"/>
      <c r="E3" s="34"/>
      <c r="F3" s="39"/>
      <c r="G3" s="141"/>
    </row>
    <row r="4" spans="1:7" s="32" customFormat="1" ht="18" customHeight="1" x14ac:dyDescent="0.4">
      <c r="A4" s="36" t="s">
        <v>325</v>
      </c>
      <c r="B4" s="35"/>
      <c r="C4" s="36" t="s">
        <v>324</v>
      </c>
      <c r="D4" s="34"/>
      <c r="E4" s="34"/>
      <c r="F4" s="39"/>
      <c r="G4" s="141"/>
    </row>
    <row r="5" spans="1:7" s="32" customFormat="1" ht="18" customHeight="1" x14ac:dyDescent="0.4">
      <c r="A5" s="36" t="s">
        <v>323</v>
      </c>
      <c r="B5" s="35"/>
      <c r="C5" s="34" t="s">
        <v>322</v>
      </c>
      <c r="D5" s="34"/>
      <c r="E5" s="33"/>
      <c r="F5" s="39"/>
      <c r="G5" s="141"/>
    </row>
    <row r="6" spans="1:7" s="32" customFormat="1" ht="18" customHeight="1" x14ac:dyDescent="0.4">
      <c r="A6" s="36" t="s">
        <v>321</v>
      </c>
      <c r="B6" s="35"/>
      <c r="C6" s="34" t="s">
        <v>329</v>
      </c>
      <c r="D6" s="34"/>
      <c r="E6" s="33"/>
      <c r="F6" s="39"/>
      <c r="G6" s="141"/>
    </row>
    <row r="7" spans="1:7" s="32" customFormat="1" ht="18" customHeight="1" x14ac:dyDescent="0.4">
      <c r="A7" s="36"/>
      <c r="B7" s="35"/>
      <c r="C7" s="34"/>
      <c r="D7" s="34"/>
      <c r="E7" s="33"/>
      <c r="F7" s="39"/>
      <c r="G7" s="141"/>
    </row>
    <row r="8" spans="1:7" s="32" customFormat="1" ht="18" customHeight="1" x14ac:dyDescent="0.4">
      <c r="A8" s="36" t="s">
        <v>320</v>
      </c>
      <c r="B8" s="35"/>
      <c r="C8" s="34" t="s">
        <v>490</v>
      </c>
      <c r="D8" s="34"/>
      <c r="E8" s="33"/>
      <c r="F8" s="39"/>
      <c r="G8" s="141"/>
    </row>
    <row r="9" spans="1:7" s="32" customFormat="1" ht="18" customHeight="1" thickBot="1" x14ac:dyDescent="0.45">
      <c r="A9" s="36"/>
      <c r="B9" s="35"/>
      <c r="C9" s="34"/>
      <c r="D9" s="34"/>
      <c r="E9" s="33"/>
      <c r="F9" s="39"/>
      <c r="G9" s="141"/>
    </row>
    <row r="10" spans="1:7" s="27" customFormat="1" ht="48.75" customHeight="1" thickBot="1" x14ac:dyDescent="0.35">
      <c r="A10" s="49" t="s">
        <v>314</v>
      </c>
      <c r="B10" s="31" t="s">
        <v>319</v>
      </c>
      <c r="C10" s="31" t="s">
        <v>318</v>
      </c>
      <c r="D10" s="30" t="s">
        <v>317</v>
      </c>
      <c r="E10" s="29" t="s">
        <v>316</v>
      </c>
      <c r="F10" s="51" t="s">
        <v>491</v>
      </c>
      <c r="G10" s="174" t="s">
        <v>621</v>
      </c>
    </row>
    <row r="11" spans="1:7" s="23" customFormat="1" ht="18" customHeight="1" thickBot="1" x14ac:dyDescent="0.4">
      <c r="A11" s="26" t="s">
        <v>334</v>
      </c>
      <c r="B11" s="26" t="s">
        <v>310</v>
      </c>
      <c r="C11" s="25">
        <v>1688024</v>
      </c>
      <c r="D11" s="24">
        <f>SUM(F11:G11)</f>
        <v>1688024</v>
      </c>
      <c r="E11" s="24">
        <f t="shared" ref="E11:E42" si="0">C11-D11</f>
        <v>0</v>
      </c>
      <c r="F11" s="24">
        <v>1517315</v>
      </c>
      <c r="G11" s="152">
        <v>170709</v>
      </c>
    </row>
    <row r="12" spans="1:7" s="23" customFormat="1" ht="18" customHeight="1" thickBot="1" x14ac:dyDescent="0.4">
      <c r="A12" s="26" t="s">
        <v>335</v>
      </c>
      <c r="B12" s="26" t="s">
        <v>439</v>
      </c>
      <c r="C12" s="25">
        <v>7148115</v>
      </c>
      <c r="D12" s="152">
        <f t="shared" ref="D12:D72" si="1">SUM(F12:G12)</f>
        <v>7148115</v>
      </c>
      <c r="E12" s="24">
        <f t="shared" si="0"/>
        <v>0</v>
      </c>
      <c r="F12" s="24">
        <v>6424718</v>
      </c>
      <c r="G12" s="152">
        <v>723397</v>
      </c>
    </row>
    <row r="13" spans="1:7" s="23" customFormat="1" ht="18" customHeight="1" thickBot="1" x14ac:dyDescent="0.4">
      <c r="A13" s="26" t="s">
        <v>336</v>
      </c>
      <c r="B13" s="26" t="s">
        <v>307</v>
      </c>
      <c r="C13" s="25">
        <v>1331293</v>
      </c>
      <c r="D13" s="152">
        <f t="shared" si="1"/>
        <v>1331293</v>
      </c>
      <c r="E13" s="24">
        <f t="shared" si="0"/>
        <v>0</v>
      </c>
      <c r="F13" s="24">
        <v>1196859</v>
      </c>
      <c r="G13" s="152">
        <v>134434</v>
      </c>
    </row>
    <row r="14" spans="1:7" s="23" customFormat="1" ht="18" customHeight="1" thickBot="1" x14ac:dyDescent="0.4">
      <c r="A14" s="26" t="s">
        <v>337</v>
      </c>
      <c r="B14" s="26" t="s">
        <v>305</v>
      </c>
      <c r="C14" s="25">
        <v>3070865</v>
      </c>
      <c r="D14" s="152">
        <f t="shared" si="1"/>
        <v>3070865</v>
      </c>
      <c r="E14" s="24">
        <f t="shared" si="0"/>
        <v>0</v>
      </c>
      <c r="F14" s="24">
        <v>2760508</v>
      </c>
      <c r="G14" s="152">
        <v>310357</v>
      </c>
    </row>
    <row r="15" spans="1:7" s="23" customFormat="1" ht="18" customHeight="1" thickBot="1" x14ac:dyDescent="0.4">
      <c r="A15" s="26" t="s">
        <v>338</v>
      </c>
      <c r="B15" s="26" t="s">
        <v>299</v>
      </c>
      <c r="C15" s="25">
        <v>1962932</v>
      </c>
      <c r="D15" s="152">
        <f t="shared" si="1"/>
        <v>1962932</v>
      </c>
      <c r="E15" s="24">
        <f t="shared" si="0"/>
        <v>0</v>
      </c>
      <c r="F15" s="24">
        <v>1764536</v>
      </c>
      <c r="G15" s="152">
        <v>198396</v>
      </c>
    </row>
    <row r="16" spans="1:7" s="23" customFormat="1" ht="18" customHeight="1" thickBot="1" x14ac:dyDescent="0.4">
      <c r="A16" s="26" t="s">
        <v>339</v>
      </c>
      <c r="B16" s="26" t="s">
        <v>293</v>
      </c>
      <c r="C16" s="25">
        <v>665881</v>
      </c>
      <c r="D16" s="152">
        <f t="shared" si="1"/>
        <v>665881</v>
      </c>
      <c r="E16" s="24">
        <f t="shared" si="0"/>
        <v>0</v>
      </c>
      <c r="F16" s="24">
        <v>598504</v>
      </c>
      <c r="G16" s="152">
        <v>67377</v>
      </c>
    </row>
    <row r="17" spans="1:7" s="23" customFormat="1" ht="18" customHeight="1" thickBot="1" x14ac:dyDescent="0.4">
      <c r="A17" s="26" t="s">
        <v>340</v>
      </c>
      <c r="B17" s="26" t="s">
        <v>291</v>
      </c>
      <c r="C17" s="25">
        <v>354782</v>
      </c>
      <c r="D17" s="152">
        <f t="shared" si="1"/>
        <v>354782</v>
      </c>
      <c r="E17" s="24">
        <f t="shared" si="0"/>
        <v>0</v>
      </c>
      <c r="F17" s="24">
        <v>318951</v>
      </c>
      <c r="G17" s="152">
        <v>35831</v>
      </c>
    </row>
    <row r="18" spans="1:7" s="23" customFormat="1" ht="18" customHeight="1" thickBot="1" x14ac:dyDescent="0.4">
      <c r="A18" s="26" t="s">
        <v>341</v>
      </c>
      <c r="B18" s="26" t="s">
        <v>289</v>
      </c>
      <c r="C18" s="25">
        <v>11592726</v>
      </c>
      <c r="D18" s="152">
        <f t="shared" si="1"/>
        <v>11592726</v>
      </c>
      <c r="E18" s="24">
        <f t="shared" si="0"/>
        <v>0</v>
      </c>
      <c r="F18" s="24">
        <v>10419727</v>
      </c>
      <c r="G18" s="152">
        <v>1172999</v>
      </c>
    </row>
    <row r="19" spans="1:7" s="23" customFormat="1" ht="18" customHeight="1" thickBot="1" x14ac:dyDescent="0.4">
      <c r="A19" s="50" t="s">
        <v>342</v>
      </c>
      <c r="B19" s="26" t="s">
        <v>287</v>
      </c>
      <c r="C19" s="25">
        <v>2622379</v>
      </c>
      <c r="D19" s="152">
        <f t="shared" si="1"/>
        <v>2622379</v>
      </c>
      <c r="E19" s="24">
        <f t="shared" si="0"/>
        <v>0</v>
      </c>
      <c r="F19" s="24">
        <v>2356853</v>
      </c>
      <c r="G19" s="152">
        <v>265526</v>
      </c>
    </row>
    <row r="20" spans="1:7" s="23" customFormat="1" ht="18" customHeight="1" thickBot="1" x14ac:dyDescent="0.4">
      <c r="A20" s="26" t="s">
        <v>343</v>
      </c>
      <c r="B20" s="26" t="s">
        <v>283</v>
      </c>
      <c r="C20" s="25">
        <v>8180855</v>
      </c>
      <c r="D20" s="152">
        <f t="shared" si="1"/>
        <v>8180855</v>
      </c>
      <c r="E20" s="24">
        <f t="shared" si="0"/>
        <v>0</v>
      </c>
      <c r="F20" s="24">
        <v>7353884</v>
      </c>
      <c r="G20" s="152">
        <v>826971</v>
      </c>
    </row>
    <row r="21" spans="1:7" s="23" customFormat="1" ht="18" customHeight="1" thickBot="1" x14ac:dyDescent="0.4">
      <c r="A21" s="26" t="s">
        <v>344</v>
      </c>
      <c r="B21" s="26" t="s">
        <v>271</v>
      </c>
      <c r="C21" s="25">
        <v>6185054</v>
      </c>
      <c r="D21" s="152">
        <f t="shared" si="1"/>
        <v>6185054</v>
      </c>
      <c r="E21" s="24">
        <f t="shared" si="0"/>
        <v>0</v>
      </c>
      <c r="F21" s="24">
        <v>5558977</v>
      </c>
      <c r="G21" s="152">
        <v>626077</v>
      </c>
    </row>
    <row r="22" spans="1:7" s="23" customFormat="1" ht="18" customHeight="1" thickBot="1" x14ac:dyDescent="0.4">
      <c r="A22" s="26" t="s">
        <v>345</v>
      </c>
      <c r="B22" s="26" t="s">
        <v>269</v>
      </c>
      <c r="C22" s="25">
        <v>5852396</v>
      </c>
      <c r="D22" s="152">
        <f t="shared" si="1"/>
        <v>5852396</v>
      </c>
      <c r="E22" s="24">
        <f t="shared" si="0"/>
        <v>0</v>
      </c>
      <c r="F22" s="24">
        <v>5260408</v>
      </c>
      <c r="G22" s="152">
        <v>591988</v>
      </c>
    </row>
    <row r="23" spans="1:7" s="23" customFormat="1" ht="18" customHeight="1" thickBot="1" x14ac:dyDescent="0.4">
      <c r="A23" s="26" t="s">
        <v>346</v>
      </c>
      <c r="B23" s="26" t="s">
        <v>245</v>
      </c>
      <c r="C23" s="25">
        <v>1111581</v>
      </c>
      <c r="D23" s="152">
        <f t="shared" si="1"/>
        <v>1111581</v>
      </c>
      <c r="E23" s="24">
        <f t="shared" si="0"/>
        <v>0</v>
      </c>
      <c r="F23" s="24">
        <v>999383</v>
      </c>
      <c r="G23" s="152">
        <v>112198</v>
      </c>
    </row>
    <row r="24" spans="1:7" s="23" customFormat="1" ht="18" customHeight="1" thickBot="1" x14ac:dyDescent="0.4">
      <c r="A24" s="26" t="s">
        <v>347</v>
      </c>
      <c r="B24" s="26" t="s">
        <v>243</v>
      </c>
      <c r="C24" s="25">
        <v>16340288</v>
      </c>
      <c r="D24" s="152">
        <f t="shared" si="1"/>
        <v>16340288</v>
      </c>
      <c r="E24" s="24">
        <f t="shared" si="0"/>
        <v>0</v>
      </c>
      <c r="F24" s="24">
        <v>14688703</v>
      </c>
      <c r="G24" s="152">
        <v>1651585</v>
      </c>
    </row>
    <row r="25" spans="1:7" s="23" customFormat="1" ht="18" customHeight="1" thickBot="1" x14ac:dyDescent="0.4">
      <c r="A25" s="26" t="s">
        <v>348</v>
      </c>
      <c r="B25" s="26" t="s">
        <v>241</v>
      </c>
      <c r="C25" s="26">
        <v>11741708</v>
      </c>
      <c r="D25" s="152">
        <f t="shared" si="1"/>
        <v>11741708</v>
      </c>
      <c r="E25" s="26">
        <f t="shared" si="0"/>
        <v>0</v>
      </c>
      <c r="F25" s="26">
        <f>7771504+2783267</f>
        <v>10554771</v>
      </c>
      <c r="G25" s="151">
        <v>1186937</v>
      </c>
    </row>
    <row r="26" spans="1:7" ht="16.2" thickBot="1" x14ac:dyDescent="0.35">
      <c r="A26" s="26" t="s">
        <v>349</v>
      </c>
      <c r="B26" s="26" t="s">
        <v>239</v>
      </c>
      <c r="C26" s="26">
        <v>1148748</v>
      </c>
      <c r="D26" s="152">
        <f t="shared" si="1"/>
        <v>1148748</v>
      </c>
      <c r="E26" s="26">
        <f t="shared" si="0"/>
        <v>0</v>
      </c>
      <c r="F26" s="26">
        <v>1032937</v>
      </c>
      <c r="G26" s="151">
        <v>115811</v>
      </c>
    </row>
    <row r="27" spans="1:7" ht="16.2" thickBot="1" x14ac:dyDescent="0.35">
      <c r="A27" s="26" t="s">
        <v>350</v>
      </c>
      <c r="B27" s="26" t="s">
        <v>237</v>
      </c>
      <c r="C27" s="26">
        <v>442614</v>
      </c>
      <c r="D27" s="152">
        <f t="shared" si="1"/>
        <v>442614</v>
      </c>
      <c r="E27" s="26">
        <f t="shared" si="0"/>
        <v>0</v>
      </c>
      <c r="F27" s="26">
        <v>397897</v>
      </c>
      <c r="G27" s="151">
        <v>44717</v>
      </c>
    </row>
    <row r="28" spans="1:7" ht="16.2" thickBot="1" x14ac:dyDescent="0.35">
      <c r="A28" s="26" t="s">
        <v>351</v>
      </c>
      <c r="B28" s="26" t="s">
        <v>227</v>
      </c>
      <c r="C28" s="26">
        <v>2292070</v>
      </c>
      <c r="D28" s="152">
        <f t="shared" si="1"/>
        <v>2292070</v>
      </c>
      <c r="E28" s="26">
        <f t="shared" si="0"/>
        <v>0</v>
      </c>
      <c r="F28" s="26">
        <v>2059961</v>
      </c>
      <c r="G28" s="151">
        <v>232109</v>
      </c>
    </row>
    <row r="29" spans="1:7" ht="16.2" thickBot="1" x14ac:dyDescent="0.35">
      <c r="A29" s="26" t="s">
        <v>352</v>
      </c>
      <c r="B29" s="26" t="s">
        <v>225</v>
      </c>
      <c r="C29" s="26">
        <v>1925065</v>
      </c>
      <c r="D29" s="152">
        <f t="shared" si="1"/>
        <v>1925065</v>
      </c>
      <c r="E29" s="26">
        <f t="shared" si="0"/>
        <v>0</v>
      </c>
      <c r="F29" s="26">
        <v>1730601</v>
      </c>
      <c r="G29" s="151">
        <v>194464</v>
      </c>
    </row>
    <row r="30" spans="1:7" ht="16.2" thickBot="1" x14ac:dyDescent="0.35">
      <c r="A30" s="26" t="s">
        <v>353</v>
      </c>
      <c r="B30" s="26" t="s">
        <v>223</v>
      </c>
      <c r="C30" s="26">
        <v>2592907</v>
      </c>
      <c r="D30" s="152">
        <f t="shared" si="1"/>
        <v>2592907</v>
      </c>
      <c r="E30" s="26">
        <f t="shared" si="0"/>
        <v>0</v>
      </c>
      <c r="F30" s="26">
        <v>2330294</v>
      </c>
      <c r="G30" s="151">
        <v>262613</v>
      </c>
    </row>
    <row r="31" spans="1:7" ht="16.2" thickBot="1" x14ac:dyDescent="0.35">
      <c r="A31" s="26" t="s">
        <v>354</v>
      </c>
      <c r="B31" s="26" t="s">
        <v>221</v>
      </c>
      <c r="C31" s="26">
        <v>4415163</v>
      </c>
      <c r="D31" s="152">
        <f t="shared" si="1"/>
        <v>4415163</v>
      </c>
      <c r="E31" s="26">
        <f t="shared" si="0"/>
        <v>0</v>
      </c>
      <c r="F31" s="26">
        <v>3968753</v>
      </c>
      <c r="G31" s="151">
        <v>446410</v>
      </c>
    </row>
    <row r="32" spans="1:7" ht="16.2" thickBot="1" x14ac:dyDescent="0.35">
      <c r="A32" s="26" t="s">
        <v>355</v>
      </c>
      <c r="B32" s="26" t="s">
        <v>219</v>
      </c>
      <c r="C32" s="26">
        <v>813118</v>
      </c>
      <c r="D32" s="152">
        <f t="shared" si="1"/>
        <v>813118</v>
      </c>
      <c r="E32" s="26">
        <f t="shared" si="0"/>
        <v>0</v>
      </c>
      <c r="F32" s="26">
        <v>731033</v>
      </c>
      <c r="G32" s="151">
        <v>82085</v>
      </c>
    </row>
    <row r="33" spans="1:7" ht="16.2" thickBot="1" x14ac:dyDescent="0.35">
      <c r="A33" s="26" t="s">
        <v>356</v>
      </c>
      <c r="B33" s="26" t="s">
        <v>215</v>
      </c>
      <c r="C33" s="26">
        <v>3750553</v>
      </c>
      <c r="D33" s="152">
        <f t="shared" si="1"/>
        <v>3750553</v>
      </c>
      <c r="E33" s="26">
        <f t="shared" si="0"/>
        <v>0</v>
      </c>
      <c r="F33" s="26">
        <v>3370741</v>
      </c>
      <c r="G33" s="151">
        <v>379812</v>
      </c>
    </row>
    <row r="34" spans="1:7" ht="16.2" thickBot="1" x14ac:dyDescent="0.35">
      <c r="A34" s="26" t="s">
        <v>357</v>
      </c>
      <c r="B34" s="26" t="s">
        <v>208</v>
      </c>
      <c r="C34" s="26">
        <v>916741</v>
      </c>
      <c r="D34" s="152">
        <f t="shared" si="1"/>
        <v>916741</v>
      </c>
      <c r="E34" s="26">
        <f t="shared" si="0"/>
        <v>0</v>
      </c>
      <c r="F34" s="26">
        <v>824140</v>
      </c>
      <c r="G34" s="151">
        <v>92601</v>
      </c>
    </row>
    <row r="35" spans="1:7" ht="16.2" thickBot="1" x14ac:dyDescent="0.35">
      <c r="A35" s="26" t="s">
        <v>358</v>
      </c>
      <c r="B35" s="26" t="s">
        <v>206</v>
      </c>
      <c r="C35" s="26">
        <v>4055484</v>
      </c>
      <c r="D35" s="152">
        <f t="shared" si="1"/>
        <v>4055484</v>
      </c>
      <c r="E35" s="26">
        <f t="shared" si="0"/>
        <v>0</v>
      </c>
      <c r="F35" s="26">
        <v>3645266</v>
      </c>
      <c r="G35" s="151">
        <v>410218</v>
      </c>
    </row>
    <row r="36" spans="1:7" ht="16.2" thickBot="1" x14ac:dyDescent="0.35">
      <c r="A36" s="26" t="s">
        <v>359</v>
      </c>
      <c r="B36" s="26" t="s">
        <v>35</v>
      </c>
      <c r="C36" s="26">
        <v>745193</v>
      </c>
      <c r="D36" s="152">
        <f t="shared" si="1"/>
        <v>745193</v>
      </c>
      <c r="E36" s="26">
        <f t="shared" si="0"/>
        <v>0</v>
      </c>
      <c r="F36" s="26">
        <v>669807</v>
      </c>
      <c r="G36" s="151">
        <v>75386</v>
      </c>
    </row>
    <row r="37" spans="1:7" ht="16.2" thickBot="1" x14ac:dyDescent="0.35">
      <c r="A37" s="26" t="s">
        <v>360</v>
      </c>
      <c r="B37" s="26" t="s">
        <v>202</v>
      </c>
      <c r="C37" s="26">
        <v>936478</v>
      </c>
      <c r="D37" s="152">
        <f t="shared" si="1"/>
        <v>936478</v>
      </c>
      <c r="E37" s="26">
        <f t="shared" si="0"/>
        <v>0</v>
      </c>
      <c r="F37" s="26">
        <v>841920</v>
      </c>
      <c r="G37" s="151">
        <v>94558</v>
      </c>
    </row>
    <row r="38" spans="1:7" ht="16.2" thickBot="1" x14ac:dyDescent="0.35">
      <c r="A38" s="26" t="s">
        <v>361</v>
      </c>
      <c r="B38" s="26" t="s">
        <v>187</v>
      </c>
      <c r="C38" s="26">
        <v>295767</v>
      </c>
      <c r="D38" s="152">
        <f t="shared" si="1"/>
        <v>295767</v>
      </c>
      <c r="E38" s="26">
        <f t="shared" si="0"/>
        <v>0</v>
      </c>
      <c r="F38" s="26">
        <v>265856</v>
      </c>
      <c r="G38" s="151">
        <v>29911</v>
      </c>
    </row>
    <row r="39" spans="1:7" ht="16.2" thickBot="1" x14ac:dyDescent="0.35">
      <c r="A39" s="26" t="s">
        <v>362</v>
      </c>
      <c r="B39" s="26" t="s">
        <v>177</v>
      </c>
      <c r="C39" s="26">
        <v>14930758</v>
      </c>
      <c r="D39" s="152">
        <f t="shared" si="1"/>
        <v>14930758</v>
      </c>
      <c r="E39" s="26">
        <f t="shared" si="0"/>
        <v>0</v>
      </c>
      <c r="F39" s="26">
        <v>13419851</v>
      </c>
      <c r="G39" s="151">
        <v>1510907</v>
      </c>
    </row>
    <row r="40" spans="1:7" ht="16.2" thickBot="1" x14ac:dyDescent="0.35">
      <c r="A40" s="26" t="s">
        <v>438</v>
      </c>
      <c r="B40" s="26" t="s">
        <v>165</v>
      </c>
      <c r="C40" s="26">
        <v>821707</v>
      </c>
      <c r="D40" s="152">
        <f t="shared" si="1"/>
        <v>821707</v>
      </c>
      <c r="E40" s="26">
        <f t="shared" si="0"/>
        <v>0</v>
      </c>
      <c r="F40" s="26">
        <v>738653</v>
      </c>
      <c r="G40" s="151">
        <v>83054</v>
      </c>
    </row>
    <row r="41" spans="1:7" ht="16.2" thickBot="1" x14ac:dyDescent="0.35">
      <c r="A41" s="26" t="s">
        <v>363</v>
      </c>
      <c r="B41" s="26" t="s">
        <v>159</v>
      </c>
      <c r="C41" s="26">
        <v>4300965</v>
      </c>
      <c r="D41" s="152">
        <f t="shared" si="1"/>
        <v>4300965</v>
      </c>
      <c r="E41" s="26">
        <f t="shared" si="0"/>
        <v>0</v>
      </c>
      <c r="F41" s="26">
        <v>3865597</v>
      </c>
      <c r="G41" s="151">
        <v>435368</v>
      </c>
    </row>
    <row r="42" spans="1:7" ht="16.2" thickBot="1" x14ac:dyDescent="0.35">
      <c r="A42" s="26" t="s">
        <v>364</v>
      </c>
      <c r="B42" s="26" t="s">
        <v>157</v>
      </c>
      <c r="C42" s="26">
        <v>3245304</v>
      </c>
      <c r="D42" s="152">
        <f t="shared" si="1"/>
        <v>3245304</v>
      </c>
      <c r="E42" s="26">
        <f t="shared" si="0"/>
        <v>0</v>
      </c>
      <c r="F42" s="26">
        <v>2917580</v>
      </c>
      <c r="G42" s="151">
        <v>327724</v>
      </c>
    </row>
    <row r="43" spans="1:7" ht="16.2" thickBot="1" x14ac:dyDescent="0.35">
      <c r="A43" s="26" t="s">
        <v>396</v>
      </c>
      <c r="B43" s="26" t="s">
        <v>155</v>
      </c>
      <c r="C43" s="26">
        <v>145103</v>
      </c>
      <c r="D43" s="152">
        <f t="shared" si="1"/>
        <v>145103</v>
      </c>
      <c r="E43" s="26">
        <f t="shared" ref="E43:E74" si="2">C43-D43</f>
        <v>0</v>
      </c>
      <c r="F43" s="26">
        <v>130464</v>
      </c>
      <c r="G43" s="151">
        <v>14639</v>
      </c>
    </row>
    <row r="44" spans="1:7" ht="16.2" thickBot="1" x14ac:dyDescent="0.35">
      <c r="A44" s="26" t="s">
        <v>365</v>
      </c>
      <c r="B44" s="26" t="s">
        <v>145</v>
      </c>
      <c r="C44" s="26">
        <v>650354</v>
      </c>
      <c r="D44" s="152">
        <f t="shared" si="1"/>
        <v>650354</v>
      </c>
      <c r="E44" s="26">
        <f t="shared" si="2"/>
        <v>0</v>
      </c>
      <c r="F44" s="26">
        <v>584564</v>
      </c>
      <c r="G44" s="151">
        <v>65790</v>
      </c>
    </row>
    <row r="45" spans="1:7" ht="16.2" thickBot="1" x14ac:dyDescent="0.35">
      <c r="A45" s="26" t="s">
        <v>366</v>
      </c>
      <c r="B45" s="26" t="s">
        <v>137</v>
      </c>
      <c r="C45" s="26">
        <v>4961331</v>
      </c>
      <c r="D45" s="152">
        <f t="shared" si="1"/>
        <v>4961331</v>
      </c>
      <c r="E45" s="26">
        <f t="shared" si="2"/>
        <v>0</v>
      </c>
      <c r="F45" s="26">
        <v>4459781</v>
      </c>
      <c r="G45" s="151">
        <v>501550</v>
      </c>
    </row>
    <row r="46" spans="1:7" ht="16.2" thickBot="1" x14ac:dyDescent="0.35">
      <c r="A46" s="26" t="s">
        <v>367</v>
      </c>
      <c r="B46" s="26" t="s">
        <v>133</v>
      </c>
      <c r="C46" s="26">
        <v>470412</v>
      </c>
      <c r="D46" s="152">
        <f t="shared" si="1"/>
        <v>470412</v>
      </c>
      <c r="E46" s="26">
        <f t="shared" si="2"/>
        <v>0</v>
      </c>
      <c r="F46" s="26">
        <v>422856</v>
      </c>
      <c r="G46" s="151">
        <v>47556</v>
      </c>
    </row>
    <row r="47" spans="1:7" ht="16.2" thickBot="1" x14ac:dyDescent="0.35">
      <c r="A47" s="26" t="s">
        <v>368</v>
      </c>
      <c r="B47" s="26" t="s">
        <v>125</v>
      </c>
      <c r="C47" s="26">
        <v>1219975</v>
      </c>
      <c r="D47" s="152">
        <f t="shared" si="1"/>
        <v>1219975</v>
      </c>
      <c r="E47" s="26">
        <f t="shared" si="2"/>
        <v>0</v>
      </c>
      <c r="F47" s="26">
        <v>1096758</v>
      </c>
      <c r="G47" s="151">
        <v>123217</v>
      </c>
    </row>
    <row r="48" spans="1:7" ht="16.2" thickBot="1" x14ac:dyDescent="0.35">
      <c r="A48" s="26" t="s">
        <v>369</v>
      </c>
      <c r="B48" s="26" t="s">
        <v>119</v>
      </c>
      <c r="C48" s="26">
        <v>536134</v>
      </c>
      <c r="D48" s="152">
        <f t="shared" si="1"/>
        <v>536134</v>
      </c>
      <c r="E48" s="26">
        <f t="shared" si="2"/>
        <v>0</v>
      </c>
      <c r="F48" s="26">
        <v>482040</v>
      </c>
      <c r="G48" s="151">
        <v>54094</v>
      </c>
    </row>
    <row r="49" spans="1:7" ht="16.2" thickBot="1" x14ac:dyDescent="0.35">
      <c r="A49" s="26" t="s">
        <v>486</v>
      </c>
      <c r="B49" s="26" t="s">
        <v>93</v>
      </c>
      <c r="C49" s="26">
        <v>261685</v>
      </c>
      <c r="D49" s="152">
        <f t="shared" si="1"/>
        <v>261685</v>
      </c>
      <c r="E49" s="26">
        <f t="shared" si="2"/>
        <v>0</v>
      </c>
      <c r="F49" s="26">
        <v>235285</v>
      </c>
      <c r="G49" s="151">
        <v>26400</v>
      </c>
    </row>
    <row r="50" spans="1:7" ht="16.2" thickBot="1" x14ac:dyDescent="0.35">
      <c r="A50" s="26" t="s">
        <v>370</v>
      </c>
      <c r="B50" s="26" t="s">
        <v>83</v>
      </c>
      <c r="C50" s="26">
        <v>3851916</v>
      </c>
      <c r="D50" s="152">
        <f t="shared" si="1"/>
        <v>3851916</v>
      </c>
      <c r="E50" s="26">
        <f t="shared" si="2"/>
        <v>0</v>
      </c>
      <c r="F50" s="26">
        <v>3461514</v>
      </c>
      <c r="G50" s="151">
        <v>390402</v>
      </c>
    </row>
    <row r="51" spans="1:7" ht="16.2" thickBot="1" x14ac:dyDescent="0.35">
      <c r="A51" s="26" t="s">
        <v>371</v>
      </c>
      <c r="B51" s="26" t="s">
        <v>81</v>
      </c>
      <c r="C51" s="26">
        <v>2182737</v>
      </c>
      <c r="D51" s="152">
        <f t="shared" si="1"/>
        <v>2182737</v>
      </c>
      <c r="E51" s="26">
        <f t="shared" si="2"/>
        <v>0</v>
      </c>
      <c r="F51" s="26">
        <v>1962291</v>
      </c>
      <c r="G51" s="151">
        <v>220446</v>
      </c>
    </row>
    <row r="52" spans="1:7" ht="16.2" thickBot="1" x14ac:dyDescent="0.35">
      <c r="A52" s="26" t="s">
        <v>487</v>
      </c>
      <c r="B52" s="26" t="s">
        <v>50</v>
      </c>
      <c r="C52" s="26">
        <v>564816</v>
      </c>
      <c r="D52" s="152">
        <f t="shared" si="1"/>
        <v>564816</v>
      </c>
      <c r="E52" s="26">
        <f t="shared" si="2"/>
        <v>0</v>
      </c>
      <c r="F52" s="26">
        <v>507939</v>
      </c>
      <c r="G52" s="151">
        <v>56877</v>
      </c>
    </row>
    <row r="53" spans="1:7" ht="16.2" thickBot="1" x14ac:dyDescent="0.35">
      <c r="A53" s="26" t="s">
        <v>372</v>
      </c>
      <c r="B53" s="26" t="s">
        <v>33</v>
      </c>
      <c r="C53" s="26">
        <v>842659</v>
      </c>
      <c r="D53" s="152">
        <f t="shared" si="1"/>
        <v>842659</v>
      </c>
      <c r="E53" s="26">
        <f t="shared" si="2"/>
        <v>0</v>
      </c>
      <c r="F53" s="26">
        <v>757569</v>
      </c>
      <c r="G53" s="151">
        <v>85090</v>
      </c>
    </row>
    <row r="54" spans="1:7" ht="16.2" thickBot="1" x14ac:dyDescent="0.35">
      <c r="A54" s="26" t="s">
        <v>373</v>
      </c>
      <c r="B54" s="26" t="s">
        <v>477</v>
      </c>
      <c r="C54" s="26">
        <v>640847</v>
      </c>
      <c r="D54" s="152">
        <f t="shared" si="1"/>
        <v>640847</v>
      </c>
      <c r="E54" s="26">
        <f t="shared" si="2"/>
        <v>0</v>
      </c>
      <c r="F54" s="26">
        <v>576015</v>
      </c>
      <c r="G54" s="151">
        <v>64832</v>
      </c>
    </row>
    <row r="55" spans="1:7" ht="16.2" thickBot="1" x14ac:dyDescent="0.35">
      <c r="A55" s="26" t="s">
        <v>374</v>
      </c>
      <c r="B55" s="26" t="s">
        <v>30</v>
      </c>
      <c r="C55" s="26">
        <v>3917206</v>
      </c>
      <c r="D55" s="152">
        <f t="shared" si="1"/>
        <v>3917206</v>
      </c>
      <c r="E55" s="26">
        <f t="shared" si="2"/>
        <v>0</v>
      </c>
      <c r="F55" s="26">
        <v>3521476</v>
      </c>
      <c r="G55" s="151">
        <v>395730</v>
      </c>
    </row>
    <row r="56" spans="1:7" ht="16.2" thickBot="1" x14ac:dyDescent="0.35">
      <c r="A56" s="26" t="s">
        <v>375</v>
      </c>
      <c r="B56" s="26" t="s">
        <v>390</v>
      </c>
      <c r="C56" s="26">
        <v>1688540</v>
      </c>
      <c r="D56" s="152">
        <f t="shared" si="1"/>
        <v>1688540</v>
      </c>
      <c r="E56" s="26">
        <f t="shared" si="2"/>
        <v>0</v>
      </c>
      <c r="F56" s="26">
        <v>1518072</v>
      </c>
      <c r="G56" s="151">
        <v>170468</v>
      </c>
    </row>
    <row r="57" spans="1:7" ht="16.2" thickBot="1" x14ac:dyDescent="0.35">
      <c r="A57" s="26" t="s">
        <v>376</v>
      </c>
      <c r="B57" s="26" t="s">
        <v>467</v>
      </c>
      <c r="C57" s="26">
        <v>463439</v>
      </c>
      <c r="D57" s="152">
        <f t="shared" si="1"/>
        <v>463439</v>
      </c>
      <c r="E57" s="26">
        <f t="shared" si="2"/>
        <v>0</v>
      </c>
      <c r="F57" s="26">
        <v>416546</v>
      </c>
      <c r="G57" s="151">
        <v>46893</v>
      </c>
    </row>
    <row r="58" spans="1:7" ht="16.2" thickBot="1" x14ac:dyDescent="0.35">
      <c r="A58" s="26" t="s">
        <v>377</v>
      </c>
      <c r="B58" s="26" t="s">
        <v>391</v>
      </c>
      <c r="C58" s="26">
        <v>724964</v>
      </c>
      <c r="D58" s="152">
        <f t="shared" si="1"/>
        <v>724964</v>
      </c>
      <c r="E58" s="26">
        <f t="shared" si="2"/>
        <v>0</v>
      </c>
      <c r="F58" s="26">
        <v>651575</v>
      </c>
      <c r="G58" s="151">
        <v>73389</v>
      </c>
    </row>
    <row r="59" spans="1:7" ht="16.2" thickBot="1" x14ac:dyDescent="0.35">
      <c r="A59" s="26" t="s">
        <v>378</v>
      </c>
      <c r="B59" s="26" t="s">
        <v>10</v>
      </c>
      <c r="C59" s="26">
        <v>1036283</v>
      </c>
      <c r="D59" s="152">
        <f t="shared" si="1"/>
        <v>1036283</v>
      </c>
      <c r="E59" s="26">
        <f t="shared" si="2"/>
        <v>0</v>
      </c>
      <c r="F59" s="26">
        <v>931676</v>
      </c>
      <c r="G59" s="151">
        <v>104607</v>
      </c>
    </row>
    <row r="60" spans="1:7" ht="16.2" thickBot="1" x14ac:dyDescent="0.35">
      <c r="A60" s="26" t="s">
        <v>379</v>
      </c>
      <c r="B60" s="26" t="s">
        <v>468</v>
      </c>
      <c r="C60" s="26">
        <v>1038060</v>
      </c>
      <c r="D60" s="152">
        <f t="shared" si="1"/>
        <v>1038060</v>
      </c>
      <c r="E60" s="26">
        <f t="shared" si="2"/>
        <v>0</v>
      </c>
      <c r="F60" s="26">
        <v>933241</v>
      </c>
      <c r="G60" s="151">
        <v>104819</v>
      </c>
    </row>
    <row r="61" spans="1:7" ht="16.2" thickBot="1" x14ac:dyDescent="0.35">
      <c r="A61" s="26" t="s">
        <v>380</v>
      </c>
      <c r="B61" s="26" t="s">
        <v>9</v>
      </c>
      <c r="C61" s="26">
        <v>999769</v>
      </c>
      <c r="D61" s="152">
        <f t="shared" si="1"/>
        <v>999769</v>
      </c>
      <c r="E61" s="26">
        <f t="shared" si="2"/>
        <v>0</v>
      </c>
      <c r="F61" s="26">
        <v>898830</v>
      </c>
      <c r="G61" s="151">
        <v>100939</v>
      </c>
    </row>
    <row r="62" spans="1:7" ht="16.2" thickBot="1" x14ac:dyDescent="0.35">
      <c r="A62" s="26" t="s">
        <v>381</v>
      </c>
      <c r="B62" s="26" t="s">
        <v>392</v>
      </c>
      <c r="C62" s="26">
        <v>1590685</v>
      </c>
      <c r="D62" s="152">
        <f t="shared" si="1"/>
        <v>1590685</v>
      </c>
      <c r="E62" s="26">
        <f t="shared" si="2"/>
        <v>0</v>
      </c>
      <c r="F62" s="26">
        <v>1429822</v>
      </c>
      <c r="G62" s="151">
        <v>160863</v>
      </c>
    </row>
    <row r="63" spans="1:7" ht="16.2" thickBot="1" x14ac:dyDescent="0.35">
      <c r="A63" s="26" t="s">
        <v>382</v>
      </c>
      <c r="B63" s="26" t="s">
        <v>7</v>
      </c>
      <c r="C63" s="26">
        <v>1273002</v>
      </c>
      <c r="D63" s="152">
        <f t="shared" si="1"/>
        <v>1273002</v>
      </c>
      <c r="E63" s="26">
        <f t="shared" si="2"/>
        <v>0</v>
      </c>
      <c r="F63" s="26">
        <v>1144449</v>
      </c>
      <c r="G63" s="151">
        <v>128553</v>
      </c>
    </row>
    <row r="64" spans="1:7" ht="16.2" thickBot="1" x14ac:dyDescent="0.35">
      <c r="A64" s="26" t="s">
        <v>383</v>
      </c>
      <c r="B64" s="26" t="s">
        <v>2</v>
      </c>
      <c r="C64" s="26">
        <v>791203</v>
      </c>
      <c r="D64" s="152">
        <f t="shared" si="1"/>
        <v>791203</v>
      </c>
      <c r="E64" s="26">
        <f t="shared" si="2"/>
        <v>0</v>
      </c>
      <c r="F64" s="26">
        <v>711516</v>
      </c>
      <c r="G64" s="151">
        <v>79687</v>
      </c>
    </row>
    <row r="65" spans="1:7" ht="16.2" thickBot="1" x14ac:dyDescent="0.35">
      <c r="A65" s="26" t="s">
        <v>384</v>
      </c>
      <c r="B65" s="26" t="s">
        <v>5</v>
      </c>
      <c r="C65" s="26">
        <v>864597</v>
      </c>
      <c r="D65" s="152">
        <f t="shared" si="1"/>
        <v>864597</v>
      </c>
      <c r="E65" s="26">
        <f t="shared" si="2"/>
        <v>0</v>
      </c>
      <c r="F65" s="26">
        <v>777390</v>
      </c>
      <c r="G65" s="151">
        <v>87207</v>
      </c>
    </row>
    <row r="66" spans="1:7" ht="16.2" thickBot="1" x14ac:dyDescent="0.35">
      <c r="A66" s="26" t="s">
        <v>385</v>
      </c>
      <c r="B66" s="26" t="s">
        <v>3</v>
      </c>
      <c r="C66" s="26">
        <v>523566</v>
      </c>
      <c r="D66" s="152">
        <f t="shared" si="1"/>
        <v>523566</v>
      </c>
      <c r="E66" s="26">
        <f t="shared" si="2"/>
        <v>0</v>
      </c>
      <c r="F66" s="26">
        <v>470814</v>
      </c>
      <c r="G66" s="151">
        <v>52752</v>
      </c>
    </row>
    <row r="67" spans="1:7" ht="16.2" thickBot="1" x14ac:dyDescent="0.35">
      <c r="A67" s="26" t="s">
        <v>386</v>
      </c>
      <c r="B67" s="26" t="s">
        <v>483</v>
      </c>
      <c r="C67" s="26">
        <v>299220</v>
      </c>
      <c r="D67" s="152">
        <f t="shared" si="1"/>
        <v>299220</v>
      </c>
      <c r="E67" s="26">
        <f t="shared" si="2"/>
        <v>0</v>
      </c>
      <c r="F67" s="26">
        <v>269023</v>
      </c>
      <c r="G67" s="151">
        <v>30197</v>
      </c>
    </row>
    <row r="68" spans="1:7" ht="16.2" thickBot="1" x14ac:dyDescent="0.35">
      <c r="A68" s="26" t="s">
        <v>387</v>
      </c>
      <c r="B68" s="26" t="s">
        <v>393</v>
      </c>
      <c r="C68" s="26">
        <v>1478804</v>
      </c>
      <c r="D68" s="152">
        <f t="shared" si="1"/>
        <v>1478804</v>
      </c>
      <c r="E68" s="26">
        <f t="shared" si="2"/>
        <v>0</v>
      </c>
      <c r="F68" s="26">
        <v>1329293</v>
      </c>
      <c r="G68" s="151">
        <v>149511</v>
      </c>
    </row>
    <row r="69" spans="1:7" ht="16.2" thickBot="1" x14ac:dyDescent="0.35">
      <c r="A69" s="26" t="s">
        <v>388</v>
      </c>
      <c r="B69" s="26" t="s">
        <v>1</v>
      </c>
      <c r="C69" s="26">
        <v>640159</v>
      </c>
      <c r="D69" s="152">
        <f t="shared" si="1"/>
        <v>640159</v>
      </c>
      <c r="E69" s="26">
        <f t="shared" si="2"/>
        <v>0</v>
      </c>
      <c r="F69" s="26">
        <v>575319</v>
      </c>
      <c r="G69" s="151">
        <v>64840</v>
      </c>
    </row>
    <row r="70" spans="1:7" ht="16.2" thickBot="1" x14ac:dyDescent="0.35">
      <c r="A70" s="26" t="s">
        <v>389</v>
      </c>
      <c r="B70" s="26" t="s">
        <v>394</v>
      </c>
      <c r="C70" s="26">
        <v>229874</v>
      </c>
      <c r="D70" s="152">
        <f t="shared" si="1"/>
        <v>229874</v>
      </c>
      <c r="E70" s="26">
        <f t="shared" si="2"/>
        <v>0</v>
      </c>
      <c r="F70" s="26">
        <v>206732</v>
      </c>
      <c r="G70" s="151">
        <v>23142</v>
      </c>
    </row>
    <row r="71" spans="1:7" ht="16.2" thickBot="1" x14ac:dyDescent="0.35">
      <c r="A71" s="26" t="s">
        <v>437</v>
      </c>
      <c r="B71" s="26" t="s">
        <v>436</v>
      </c>
      <c r="C71" s="26">
        <v>1813059</v>
      </c>
      <c r="D71" s="152">
        <f t="shared" si="1"/>
        <v>1813059</v>
      </c>
      <c r="E71" s="26">
        <f t="shared" si="2"/>
        <v>0</v>
      </c>
      <c r="F71" s="26">
        <v>1629804</v>
      </c>
      <c r="G71" s="151">
        <v>183255</v>
      </c>
    </row>
    <row r="72" spans="1:7" ht="16.2" thickBot="1" x14ac:dyDescent="0.35">
      <c r="A72" s="26" t="s">
        <v>431</v>
      </c>
      <c r="B72" s="26" t="s">
        <v>12</v>
      </c>
      <c r="C72" s="26">
        <v>1634311</v>
      </c>
      <c r="D72" s="152">
        <f t="shared" si="1"/>
        <v>1634311</v>
      </c>
      <c r="E72" s="26">
        <f t="shared" si="2"/>
        <v>0</v>
      </c>
      <c r="F72" s="26">
        <v>1292640</v>
      </c>
      <c r="G72" s="151">
        <v>341671</v>
      </c>
    </row>
    <row r="73" spans="1:7" ht="15" thickBot="1" x14ac:dyDescent="0.35"/>
    <row r="74" spans="1:7" ht="16.2" thickBot="1" x14ac:dyDescent="0.35">
      <c r="A74" s="17" t="s">
        <v>315</v>
      </c>
      <c r="B74" s="16"/>
      <c r="C74" s="15">
        <f>SUM(C11:C73)</f>
        <v>164812224</v>
      </c>
      <c r="D74" s="15">
        <f t="shared" ref="D74:F74" si="3">SUM(D11:D73)</f>
        <v>164812224</v>
      </c>
      <c r="E74" s="15">
        <f t="shared" si="3"/>
        <v>0</v>
      </c>
      <c r="F74" s="15">
        <f t="shared" si="3"/>
        <v>147970278</v>
      </c>
      <c r="G74" s="155">
        <f>SUM(G11:G72)</f>
        <v>16841946</v>
      </c>
    </row>
  </sheetData>
  <sheetProtection password="EF32" sheet="1" objects="1" scenarios="1"/>
  <sortState ref="A11:F72">
    <sortCondition ref="A11:A72"/>
  </sortState>
  <pageMargins left="0.1" right="0.1" top="0.1" bottom="0.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OF FORMULA STATE GRANTS</vt:lpstr>
      <vt:lpstr>CHILD FIND 0730</vt:lpstr>
      <vt:lpstr>ED ORPHANS E750</vt:lpstr>
      <vt:lpstr>ELPA</vt:lpstr>
      <vt:lpstr>ELPA PD</vt:lpstr>
      <vt:lpstr>G&amp;T 0740-E740</vt:lpstr>
      <vt:lpstr>UNIVERSAL E770</vt:lpstr>
      <vt:lpstr>GERCS E740</vt:lpstr>
      <vt:lpstr>SP ED 0750-E750 </vt:lpstr>
    </vt:vector>
  </TitlesOfParts>
  <Company>Colorado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Hambleton, Jennifer</dc:creator>
  <cp:lastModifiedBy>Shields, Joseph</cp:lastModifiedBy>
  <dcterms:created xsi:type="dcterms:W3CDTF">2018-04-13T20:51:01Z</dcterms:created>
  <dcterms:modified xsi:type="dcterms:W3CDTF">2018-06-19T01:30:02Z</dcterms:modified>
</cp:coreProperties>
</file>