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J:\FederalCSP\2015-2018\2020 Waiver\Monitoring\July Data\"/>
    </mc:Choice>
  </mc:AlternateContent>
  <xr:revisionPtr revIDLastSave="0" documentId="13_ncr:1_{DE45916A-8077-45A8-8E79-5004A6C53585}" xr6:coauthVersionLast="47" xr6:coauthVersionMax="47" xr10:uidLastSave="{00000000-0000-0000-0000-000000000000}"/>
  <bookViews>
    <workbookView xWindow="-108" yWindow="-108" windowWidth="23256" windowHeight="12576" xr2:uid="{91E2B5D3-8344-4C6D-BD5A-4DEFCA67EC7E}"/>
  </bookViews>
  <sheets>
    <sheet name="Responses" sheetId="1" r:id="rId1"/>
    <sheet name="2020-21 Charter Enrollment" sheetId="2" r:id="rId2"/>
    <sheet name="Services Provided" sheetId="3" r:id="rId3"/>
  </sheets>
  <definedNames>
    <definedName name="_xlnm._FilterDatabase" localSheetId="0" hidden="1">Responses!$A$1:$AD$69</definedName>
    <definedName name="_xlnm._FilterDatabase" localSheetId="2" hidden="1">'Services Provided'!$A$1:$B$13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69" i="1" l="1"/>
  <c r="B2" i="3"/>
  <c r="Z69" i="1"/>
  <c r="Y69" i="1"/>
  <c r="X69" i="1"/>
  <c r="M69" i="1"/>
  <c r="L69" i="1"/>
  <c r="K69" i="1"/>
  <c r="J69" i="1"/>
  <c r="I69" i="1"/>
  <c r="B3" i="3"/>
  <c r="B4" i="3"/>
  <c r="B5" i="3"/>
  <c r="B6" i="3"/>
  <c r="B7" i="3"/>
  <c r="B8" i="3"/>
  <c r="B9" i="3"/>
  <c r="B10" i="3"/>
  <c r="B11" i="3"/>
  <c r="B12" i="3"/>
  <c r="B13" i="3"/>
  <c r="H7" i="1"/>
  <c r="H8" i="1"/>
  <c r="H11" i="1"/>
  <c r="H13" i="1"/>
  <c r="H14" i="1"/>
  <c r="H16" i="1"/>
  <c r="H17" i="1"/>
  <c r="H18" i="1"/>
  <c r="H19" i="1"/>
  <c r="H20" i="1"/>
  <c r="H21" i="1"/>
  <c r="H22" i="1"/>
  <c r="H23" i="1"/>
  <c r="H24" i="1"/>
  <c r="H26" i="1"/>
  <c r="H27" i="1"/>
  <c r="H30" i="1"/>
  <c r="H31" i="1"/>
  <c r="H32" i="1"/>
  <c r="H33" i="1"/>
  <c r="H35" i="1"/>
  <c r="H36" i="1"/>
  <c r="H37" i="1"/>
  <c r="H39" i="1"/>
  <c r="H40" i="1"/>
  <c r="H42" i="1"/>
  <c r="H44" i="1"/>
  <c r="H46" i="1"/>
  <c r="H52" i="1"/>
  <c r="H53" i="1"/>
  <c r="H54" i="1"/>
  <c r="H55" i="1"/>
  <c r="H56" i="1"/>
  <c r="H57" i="1"/>
  <c r="H58" i="1"/>
  <c r="H59" i="1"/>
  <c r="H60" i="1"/>
  <c r="H61" i="1"/>
  <c r="H62" i="1"/>
  <c r="H63" i="1"/>
  <c r="H64" i="1"/>
  <c r="H65" i="1"/>
  <c r="H66" i="1"/>
  <c r="H6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Paga, Paola</author>
  </authors>
  <commentList>
    <comment ref="I2" authorId="0" shapeId="0" xr:uid="{3883019B-C589-4B91-8899-00BA914731AF}">
      <text>
        <r>
          <rPr>
            <b/>
            <sz val="9"/>
            <color indexed="81"/>
            <rFont val="Tahoma"/>
            <family val="2"/>
          </rPr>
          <t>Paga, Paola:</t>
        </r>
        <r>
          <rPr>
            <sz val="9"/>
            <color indexed="81"/>
            <rFont val="Tahoma"/>
            <family val="2"/>
          </rPr>
          <t xml:space="preserve">
Student who is typically attending in-person at this time</t>
        </r>
      </text>
    </comment>
    <comment ref="J2" authorId="0" shapeId="0" xr:uid="{07598A7F-2CE1-4966-99DC-768CC78D7E82}">
      <text>
        <r>
          <rPr>
            <b/>
            <sz val="9"/>
            <color indexed="81"/>
            <rFont val="Tahoma"/>
            <family val="2"/>
          </rPr>
          <t>Paga, Paola:</t>
        </r>
        <r>
          <rPr>
            <sz val="9"/>
            <color indexed="81"/>
            <rFont val="Tahoma"/>
            <family val="2"/>
          </rPr>
          <t xml:space="preserve">
Student who has chosen to stay enrolled but chose a “fully remote” path for an extended period of time</t>
        </r>
      </text>
    </comment>
    <comment ref="K2" authorId="0" shapeId="0" xr:uid="{DCD45ED8-F296-405A-B038-2330BD3AA56F}">
      <text>
        <r>
          <rPr>
            <b/>
            <sz val="9"/>
            <color indexed="81"/>
            <rFont val="Tahoma"/>
            <family val="2"/>
          </rPr>
          <t>Paga, Paola:</t>
        </r>
        <r>
          <rPr>
            <sz val="9"/>
            <color indexed="81"/>
            <rFont val="Tahoma"/>
            <family val="2"/>
          </rPr>
          <t xml:space="preserve">
Student who normally would be attending in-person, but is attending in a more limited capacity because the school only provides in-person on certain days</t>
        </r>
      </text>
    </comment>
    <comment ref="L2" authorId="0" shapeId="0" xr:uid="{4965674C-773F-4C47-8517-9ED7CD621DDC}">
      <text>
        <r>
          <rPr>
            <b/>
            <sz val="9"/>
            <color indexed="81"/>
            <rFont val="Tahoma"/>
            <family val="2"/>
          </rPr>
          <t>Paga, Paola:</t>
        </r>
        <r>
          <rPr>
            <sz val="9"/>
            <color indexed="81"/>
            <rFont val="Tahoma"/>
            <family val="2"/>
          </rPr>
          <t xml:space="preserve">
Students who would otherwise be attending either hybrid or fully in-person but are now attending full-time remote because the school temporarily suspended in-person learning</t>
        </r>
      </text>
    </comment>
  </commentList>
</comments>
</file>

<file path=xl/sharedStrings.xml><?xml version="1.0" encoding="utf-8"?>
<sst xmlns="http://schemas.openxmlformats.org/spreadsheetml/2006/main" count="1662" uniqueCount="861">
  <si>
    <t>Charter School Name</t>
  </si>
  <si>
    <t>School Code</t>
  </si>
  <si>
    <t>District Name</t>
  </si>
  <si>
    <t>District Code</t>
  </si>
  <si>
    <t>Funds Approved</t>
  </si>
  <si>
    <t>Description of Services</t>
  </si>
  <si>
    <t>5280 High School</t>
  </si>
  <si>
    <t>Denver County 1</t>
  </si>
  <si>
    <t>Academy of Advanced Learning</t>
  </si>
  <si>
    <t>Adams-Arapahoe 28J</t>
  </si>
  <si>
    <t>Atlas Preparatory High School</t>
  </si>
  <si>
    <t>Harrison 2</t>
  </si>
  <si>
    <t>Atlas Preparatory Middle School</t>
  </si>
  <si>
    <t>Boulder Prep Charter High School</t>
  </si>
  <si>
    <t>Boulder Valley Re 2</t>
  </si>
  <si>
    <t>Colorado Early Colleges Aurora</t>
  </si>
  <si>
    <t>Charter School Institute</t>
  </si>
  <si>
    <t>Colorado High School Charter</t>
  </si>
  <si>
    <t>Colorado High School Charter - GES</t>
  </si>
  <si>
    <t>Colorado Military Academy</t>
  </si>
  <si>
    <t>Colorado Springs Early Colleges</t>
  </si>
  <si>
    <t>Community Leadership Academy</t>
  </si>
  <si>
    <t>Compass Academy</t>
  </si>
  <si>
    <t>Coperni 2</t>
  </si>
  <si>
    <t>Doral Academy of Colorado</t>
  </si>
  <si>
    <t>Jefferson County R-1</t>
  </si>
  <si>
    <t>DSST: Cole High School</t>
  </si>
  <si>
    <t>DSST: Cole Middle School</t>
  </si>
  <si>
    <t>DSST: College View High School</t>
  </si>
  <si>
    <t>DSST: College View Middle School</t>
  </si>
  <si>
    <t>DSST: Green Valley Ranch Middle School</t>
  </si>
  <si>
    <t>DSST: Henry Middle School</t>
  </si>
  <si>
    <t>Early College of Arvada</t>
  </si>
  <si>
    <t>Georgetown Community School</t>
  </si>
  <si>
    <t>Clear Creek RE-1</t>
  </si>
  <si>
    <t>Girls Athletic Leadership School High School</t>
  </si>
  <si>
    <t>Great Work Montessori</t>
  </si>
  <si>
    <t>Highline Academy Northeast</t>
  </si>
  <si>
    <t>Highline Academy Southeast</t>
  </si>
  <si>
    <t>Jefferson Academy</t>
  </si>
  <si>
    <t>Jefferson Academy Elementary</t>
  </si>
  <si>
    <t>Jefferson Academy High School</t>
  </si>
  <si>
    <t>Justice High Charter School</t>
  </si>
  <si>
    <t>Launch High School</t>
  </si>
  <si>
    <t>Mountain Sage Community School</t>
  </si>
  <si>
    <t>Poudre R-1</t>
  </si>
  <si>
    <t>Mountain Village Montessori Charter School</t>
  </si>
  <si>
    <t>New America School</t>
  </si>
  <si>
    <t>New America School - Lowry</t>
  </si>
  <si>
    <t>New America School - Thornton</t>
  </si>
  <si>
    <t>Adams 12 Five Star Schools</t>
  </si>
  <si>
    <t>New Legacy Charter School</t>
  </si>
  <si>
    <t>Pagosa Peak Open School</t>
  </si>
  <si>
    <t>Archuleta County 50 Jt</t>
  </si>
  <si>
    <t>Paradox Valley Charter School</t>
  </si>
  <si>
    <t>West End RE-2</t>
  </si>
  <si>
    <t>Pueblo School for Arts &amp; Sciences at Fulton Heights</t>
  </si>
  <si>
    <t>Pueblo City 60</t>
  </si>
  <si>
    <t>Ricardo Flores Magon Academy</t>
  </si>
  <si>
    <t>RiseUp Community School</t>
  </si>
  <si>
    <t>Rocky Mountain Academy of Evergreen</t>
  </si>
  <si>
    <t>Rocky Mountain Prep: Southwest</t>
  </si>
  <si>
    <t>Salida del Sol Academy</t>
  </si>
  <si>
    <t>Greeley 6</t>
  </si>
  <si>
    <t>SOAR at Green Valley Ranch</t>
  </si>
  <si>
    <t>STRIVE Prep - Federal</t>
  </si>
  <si>
    <t>STRIVE Prep - Lake</t>
  </si>
  <si>
    <t>STRIVE Prep - Montbello</t>
  </si>
  <si>
    <t>STRIVE Prep - Smart Academy</t>
  </si>
  <si>
    <t>STRIVE Prep - Sunnyside</t>
  </si>
  <si>
    <t>STRIVE Prep - Westwood</t>
  </si>
  <si>
    <t>The Vanguard School (Elementary)</t>
  </si>
  <si>
    <t>Cheyenne Mountain 12</t>
  </si>
  <si>
    <t>The Vanguard School (High)</t>
  </si>
  <si>
    <t>The Vanguard School (Middle)</t>
  </si>
  <si>
    <t>Vega Collegiate Academy</t>
  </si>
  <si>
    <t>Victory Preparatory Academy High State Charter School</t>
  </si>
  <si>
    <t>Victory Preparatory Academy Middle State Charter School</t>
  </si>
  <si>
    <t>World Compass Academy</t>
  </si>
  <si>
    <t>Douglas County Re 1</t>
  </si>
  <si>
    <t>Wyatt Academy</t>
  </si>
  <si>
    <t>0126</t>
  </si>
  <si>
    <t>0469</t>
  </si>
  <si>
    <t>0369</t>
  </si>
  <si>
    <t>0934</t>
  </si>
  <si>
    <t>0020</t>
  </si>
  <si>
    <t>0180</t>
  </si>
  <si>
    <t>0220</t>
  </si>
  <si>
    <t>0480</t>
  </si>
  <si>
    <t>0540</t>
  </si>
  <si>
    <t>0880</t>
  </si>
  <si>
    <t>0900</t>
  </si>
  <si>
    <t>0980</t>
  </si>
  <si>
    <t>Denver Justice High School</t>
  </si>
  <si>
    <t>The Juniper School</t>
  </si>
  <si>
    <t>The Pinnacle Charter School</t>
  </si>
  <si>
    <t>Durango 9-R</t>
  </si>
  <si>
    <t>1520</t>
  </si>
  <si>
    <t>Rocky Mountain Prep: Berkeley</t>
  </si>
  <si>
    <t>Rocky Mountain Prep: Creekside</t>
  </si>
  <si>
    <t>Rocky Mountain Prep: Fletcher</t>
  </si>
  <si>
    <t>Fully remote learning opportunities for students that requested it</t>
  </si>
  <si>
    <t>Fully remote learning opportunities for students that requested it
Hybrid learning opportunities
In-person learning opportunities
Increased counseling and/or social-emotional support to students compared to prior years
Increased family-engagement services compared to prior years
Use of a centralized learning management service platform to deliver remote learning
Use of a targeted social emotional learning curriculum</t>
  </si>
  <si>
    <t>Distr Code</t>
  </si>
  <si>
    <t>Distr Name</t>
  </si>
  <si>
    <t>Sch Code</t>
  </si>
  <si>
    <t>School Name</t>
  </si>
  <si>
    <t>Pre-K</t>
  </si>
  <si>
    <t>Half-Day K</t>
  </si>
  <si>
    <t>Full-Day K</t>
  </si>
  <si>
    <t>1st</t>
  </si>
  <si>
    <t>2nd</t>
  </si>
  <si>
    <t>3rd</t>
  </si>
  <si>
    <t>4th</t>
  </si>
  <si>
    <t>5th</t>
  </si>
  <si>
    <t>6th</t>
  </si>
  <si>
    <t>7th</t>
  </si>
  <si>
    <t>8th</t>
  </si>
  <si>
    <t>9th</t>
  </si>
  <si>
    <t>10th</t>
  </si>
  <si>
    <t>11th</t>
  </si>
  <si>
    <t>12th</t>
  </si>
  <si>
    <t>PK-12 Count</t>
  </si>
  <si>
    <t>1040</t>
  </si>
  <si>
    <t>Academy 20</t>
  </si>
  <si>
    <t>1627</t>
  </si>
  <si>
    <t>The Classical Academy Charter</t>
  </si>
  <si>
    <t>1629</t>
  </si>
  <si>
    <t>The Classical Academy Middle School</t>
  </si>
  <si>
    <t>1630</t>
  </si>
  <si>
    <t>The Classical Academy High School</t>
  </si>
  <si>
    <t>6242</t>
  </si>
  <si>
    <t>New Summit Charter Academy</t>
  </si>
  <si>
    <t>8779</t>
  </si>
  <si>
    <t>TCA College Pathways</t>
  </si>
  <si>
    <t>Academy 20 Total</t>
  </si>
  <si>
    <t>1519</t>
  </si>
  <si>
    <t>Stargate Charter School</t>
  </si>
  <si>
    <t>4699</t>
  </si>
  <si>
    <t>6802</t>
  </si>
  <si>
    <t>Prospect Ridge Academy</t>
  </si>
  <si>
    <t>9431</t>
  </si>
  <si>
    <t>Westgate Charter</t>
  </si>
  <si>
    <t>Adams 12 Five Star Schools Total</t>
  </si>
  <si>
    <t>0127</t>
  </si>
  <si>
    <t>Aurora Science &amp; Tech Middle School</t>
  </si>
  <si>
    <t>0213</t>
  </si>
  <si>
    <t>AXL Academy</t>
  </si>
  <si>
    <t>0458</t>
  </si>
  <si>
    <t>Aurora Academy Charter School</t>
  </si>
  <si>
    <t>2654</t>
  </si>
  <si>
    <t>Empower Community High School</t>
  </si>
  <si>
    <t>3471</t>
  </si>
  <si>
    <t>Global Village Academy Aurora</t>
  </si>
  <si>
    <t>5298</t>
  </si>
  <si>
    <t>Lotus School for Excellence</t>
  </si>
  <si>
    <t>7233</t>
  </si>
  <si>
    <t>9053</t>
  </si>
  <si>
    <t>9056</t>
  </si>
  <si>
    <t>Vanguard Classical School - West</t>
  </si>
  <si>
    <t>9189</t>
  </si>
  <si>
    <t>Vanguard Classical School - East</t>
  </si>
  <si>
    <t>Adams-Arapahoe 28J Total</t>
  </si>
  <si>
    <t>6679</t>
  </si>
  <si>
    <t>Archuleta County 50 Jt Total</t>
  </si>
  <si>
    <t>2640</t>
  </si>
  <si>
    <t>Aspen 1</t>
  </si>
  <si>
    <t>0042</t>
  </si>
  <si>
    <t>Aspen Community Charter School</t>
  </si>
  <si>
    <t>Aspen 1 Total</t>
  </si>
  <si>
    <t>4496</t>
  </si>
  <si>
    <t>6642</t>
  </si>
  <si>
    <t>Horizons K-8 School</t>
  </si>
  <si>
    <t>6816</t>
  </si>
  <si>
    <t>Peak to Peak Charter School</t>
  </si>
  <si>
    <t>8387</t>
  </si>
  <si>
    <t>Summit Middle Charter School</t>
  </si>
  <si>
    <t>Boulder Valley Re 2 Total</t>
  </si>
  <si>
    <t>0190</t>
  </si>
  <si>
    <t>Byers 32J</t>
  </si>
  <si>
    <t>1752</t>
  </si>
  <si>
    <t xml:space="preserve">Colorado Virtual Academy High School </t>
  </si>
  <si>
    <t>2356</t>
  </si>
  <si>
    <t>Astravo Academy High School</t>
  </si>
  <si>
    <t>2793</t>
  </si>
  <si>
    <t>Astravo Academy Middle School</t>
  </si>
  <si>
    <t>3362</t>
  </si>
  <si>
    <t>Astravo Online Academy High School</t>
  </si>
  <si>
    <t>6241</t>
  </si>
  <si>
    <t xml:space="preserve">Colorado Virtual Academy </t>
  </si>
  <si>
    <t>6263</t>
  </si>
  <si>
    <t>Colorado Virtual Academy Middle School</t>
  </si>
  <si>
    <t>8994</t>
  </si>
  <si>
    <t>Astravo Online Academy Elementary School</t>
  </si>
  <si>
    <t>9033</t>
  </si>
  <si>
    <t>Astravo Online Academy Middle School</t>
  </si>
  <si>
    <t>Byers 32J Total</t>
  </si>
  <si>
    <t>1140</t>
  </si>
  <si>
    <t>Canon City RE-1</t>
  </si>
  <si>
    <t>6752</t>
  </si>
  <si>
    <t>Mount View Core Knowledge Charter School</t>
  </si>
  <si>
    <t>Canon City RE-1 Total</t>
  </si>
  <si>
    <t>8001</t>
  </si>
  <si>
    <t>0015</t>
  </si>
  <si>
    <t>Academy of Charter Schools</t>
  </si>
  <si>
    <t>0075</t>
  </si>
  <si>
    <t>Animas High School</t>
  </si>
  <si>
    <t>0079</t>
  </si>
  <si>
    <t>Ascent Classical Academy</t>
  </si>
  <si>
    <t>0149</t>
  </si>
  <si>
    <t>Colorado Early Colleges Fort Collins West</t>
  </si>
  <si>
    <t>0493</t>
  </si>
  <si>
    <t>Axis International Academy</t>
  </si>
  <si>
    <t>0653</t>
  </si>
  <si>
    <t>Stone Creek School</t>
  </si>
  <si>
    <t>0655</t>
  </si>
  <si>
    <t>High Point Academy</t>
  </si>
  <si>
    <t>0657</t>
  </si>
  <si>
    <t>Academy of Arts and Knowledge Elementary</t>
  </si>
  <si>
    <t>1005</t>
  </si>
  <si>
    <t xml:space="preserve">Ascent Classical Academy Northern Colorado </t>
  </si>
  <si>
    <t>1279</t>
  </si>
  <si>
    <t>Caprock Academy</t>
  </si>
  <si>
    <t>1371</t>
  </si>
  <si>
    <t>Coperni 3</t>
  </si>
  <si>
    <t>1387</t>
  </si>
  <si>
    <t>Colorado Early Colleges Windsor</t>
  </si>
  <si>
    <t>1505</t>
  </si>
  <si>
    <t>1633</t>
  </si>
  <si>
    <t>1791</t>
  </si>
  <si>
    <t>Colorado Springs Charter Academy</t>
  </si>
  <si>
    <t>1795</t>
  </si>
  <si>
    <t>1882</t>
  </si>
  <si>
    <t>2035</t>
  </si>
  <si>
    <t>Crown Pointe Charter Academy</t>
  </si>
  <si>
    <t>2067</t>
  </si>
  <si>
    <t>Colorado Early College Fort Collins</t>
  </si>
  <si>
    <t>2196</t>
  </si>
  <si>
    <t xml:space="preserve">Colorado Early Colleges Douglas County </t>
  </si>
  <si>
    <t>2837</t>
  </si>
  <si>
    <t>3326</t>
  </si>
  <si>
    <t>Colorado International Language Academy</t>
  </si>
  <si>
    <t>3393</t>
  </si>
  <si>
    <t>Golden View Classical Academy</t>
  </si>
  <si>
    <t>3439</t>
  </si>
  <si>
    <t>Global Village Academy - Northglenn</t>
  </si>
  <si>
    <t>3513</t>
  </si>
  <si>
    <t>Early Learning Center at New Legacy Charter School</t>
  </si>
  <si>
    <t>4403</t>
  </si>
  <si>
    <t>James Irwin Charter Academy</t>
  </si>
  <si>
    <t>5147</t>
  </si>
  <si>
    <t>5423</t>
  </si>
  <si>
    <t>5431</t>
  </si>
  <si>
    <t>5453</t>
  </si>
  <si>
    <t>Mountain Middle School</t>
  </si>
  <si>
    <t>5845</t>
  </si>
  <si>
    <t>Monument View Montessori Charter School</t>
  </si>
  <si>
    <t>5851</t>
  </si>
  <si>
    <t>Mountain Song Community School</t>
  </si>
  <si>
    <t>5957</t>
  </si>
  <si>
    <t>Montessori del Mundo Charter School</t>
  </si>
  <si>
    <t>6219</t>
  </si>
  <si>
    <t>6266</t>
  </si>
  <si>
    <t>6914</t>
  </si>
  <si>
    <t>7278</t>
  </si>
  <si>
    <t>7512</t>
  </si>
  <si>
    <t>Ross Montessori School</t>
  </si>
  <si>
    <t>8061</t>
  </si>
  <si>
    <t>Salida Montessori Charter School</t>
  </si>
  <si>
    <t>8821</t>
  </si>
  <si>
    <t>Two Rivers Community School</t>
  </si>
  <si>
    <t>8825</t>
  </si>
  <si>
    <t>Thomas MacLaren State Charter School</t>
  </si>
  <si>
    <t>9037</t>
  </si>
  <si>
    <t>9040</t>
  </si>
  <si>
    <t>Charter School Institute Total</t>
  </si>
  <si>
    <t>0130</t>
  </si>
  <si>
    <t>Cherry Creek 5</t>
  </si>
  <si>
    <t>0188</t>
  </si>
  <si>
    <t>Colorado Skies Academy</t>
  </si>
  <si>
    <t>1571</t>
  </si>
  <si>
    <t>Cherry Creek Charter Academy</t>
  </si>
  <si>
    <t>4189</t>
  </si>
  <si>
    <t>Heritage Heights Academy</t>
  </si>
  <si>
    <t>Cherry Creek 5 Total</t>
  </si>
  <si>
    <t>1020</t>
  </si>
  <si>
    <t>1582</t>
  </si>
  <si>
    <t>9051</t>
  </si>
  <si>
    <t>9057</t>
  </si>
  <si>
    <t>Cheyenne Mountain 12 Total</t>
  </si>
  <si>
    <t>3385</t>
  </si>
  <si>
    <t>Clear Creek RE-1 Total</t>
  </si>
  <si>
    <t>1010</t>
  </si>
  <si>
    <t>Colorado Springs 11</t>
  </si>
  <si>
    <t>0517</t>
  </si>
  <si>
    <t>Academy for Advanced and Creative Learning</t>
  </si>
  <si>
    <t>1616</t>
  </si>
  <si>
    <t>CIVA Charter Academy</t>
  </si>
  <si>
    <t>1885</t>
  </si>
  <si>
    <t>Community Prep Charter School</t>
  </si>
  <si>
    <t>3470</t>
  </si>
  <si>
    <t>Globe Charter School</t>
  </si>
  <si>
    <t>5146</t>
  </si>
  <si>
    <t>Eastlake High School of Colorado Springs</t>
  </si>
  <si>
    <t>7482</t>
  </si>
  <si>
    <t>Roosevelt Charter Academy</t>
  </si>
  <si>
    <t>Colorado Springs 11 Total</t>
  </si>
  <si>
    <t>0870</t>
  </si>
  <si>
    <t>Delta County 50(J)</t>
  </si>
  <si>
    <t>2166</t>
  </si>
  <si>
    <t>Vision Charter Academy</t>
  </si>
  <si>
    <t>Delta County 50(J) Total</t>
  </si>
  <si>
    <t>0040</t>
  </si>
  <si>
    <t>Ridge View Academy Charter School</t>
  </si>
  <si>
    <t>0067</t>
  </si>
  <si>
    <t>AUL Denver</t>
  </si>
  <si>
    <t>0099</t>
  </si>
  <si>
    <t>Academy 360</t>
  </si>
  <si>
    <t>American Indian Academy of Denver</t>
  </si>
  <si>
    <t>1345</t>
  </si>
  <si>
    <t>1529</t>
  </si>
  <si>
    <t>DSST: Conservatory Green High School</t>
  </si>
  <si>
    <t>1561</t>
  </si>
  <si>
    <t>1748</t>
  </si>
  <si>
    <t>1939</t>
  </si>
  <si>
    <t>2115</t>
  </si>
  <si>
    <t>DSST: Montview Middle School</t>
  </si>
  <si>
    <t>2116</t>
  </si>
  <si>
    <t>2127</t>
  </si>
  <si>
    <t>Denver Language School</t>
  </si>
  <si>
    <t>2145</t>
  </si>
  <si>
    <t>DSST: Green Valley Ranch High School</t>
  </si>
  <si>
    <t>2175</t>
  </si>
  <si>
    <t>2181</t>
  </si>
  <si>
    <t>2185</t>
  </si>
  <si>
    <t>DSST: Montview High School</t>
  </si>
  <si>
    <t>2186</t>
  </si>
  <si>
    <t>DSST: Byers Middle School</t>
  </si>
  <si>
    <t>2190</t>
  </si>
  <si>
    <t>DSST Middle School @ Noel Campus</t>
  </si>
  <si>
    <t>2199</t>
  </si>
  <si>
    <t>The Cube</t>
  </si>
  <si>
    <t>2207</t>
  </si>
  <si>
    <t>Downtown Denver Expeditionary School</t>
  </si>
  <si>
    <t>2218</t>
  </si>
  <si>
    <t>DSST: Conservatory Green Middle School</t>
  </si>
  <si>
    <t>2223</t>
  </si>
  <si>
    <t>2228</t>
  </si>
  <si>
    <t>DSST: Byers High School</t>
  </si>
  <si>
    <t>2244</t>
  </si>
  <si>
    <t>2994</t>
  </si>
  <si>
    <t>3540</t>
  </si>
  <si>
    <t>3639</t>
  </si>
  <si>
    <t>Girls Athletic Leadership School Middle School</t>
  </si>
  <si>
    <t>3987</t>
  </si>
  <si>
    <t>4049</t>
  </si>
  <si>
    <t>4381</t>
  </si>
  <si>
    <t>4494</t>
  </si>
  <si>
    <t>4500</t>
  </si>
  <si>
    <t>KIPP Northeast Elementary</t>
  </si>
  <si>
    <t>4507</t>
  </si>
  <si>
    <t>KIPP Northeast Denver Middle School</t>
  </si>
  <si>
    <t>4509</t>
  </si>
  <si>
    <t>KIPP Northeast Denver Leadership Academy</t>
  </si>
  <si>
    <t>4730</t>
  </si>
  <si>
    <t>KIPP Denver Collegiate High School</t>
  </si>
  <si>
    <t>4732</t>
  </si>
  <si>
    <t>KIPP Sunshine Peak Academy</t>
  </si>
  <si>
    <t>4850</t>
  </si>
  <si>
    <t>KIPP Sunshine Peak Elementary</t>
  </si>
  <si>
    <t>5621</t>
  </si>
  <si>
    <t>Monarch Montessori</t>
  </si>
  <si>
    <t>6479</t>
  </si>
  <si>
    <t>Odyssey School of Denver</t>
  </si>
  <si>
    <t>6508</t>
  </si>
  <si>
    <t>Omar D Blair Charter School</t>
  </si>
  <si>
    <t>6957</t>
  </si>
  <si>
    <t>University Prep - Steele St.</t>
  </si>
  <si>
    <t>7241</t>
  </si>
  <si>
    <t>7243</t>
  </si>
  <si>
    <t>Reach Charter School</t>
  </si>
  <si>
    <t>7361</t>
  </si>
  <si>
    <t>7471</t>
  </si>
  <si>
    <t>7926</t>
  </si>
  <si>
    <t>STRIVE Prep - Kepner</t>
  </si>
  <si>
    <t>7973</t>
  </si>
  <si>
    <t>STRIVE Prep - Rise</t>
  </si>
  <si>
    <t>8053</t>
  </si>
  <si>
    <t>8085</t>
  </si>
  <si>
    <t>8401</t>
  </si>
  <si>
    <t>STRIVE Prep - Ruby Hill</t>
  </si>
  <si>
    <t>8945</t>
  </si>
  <si>
    <t>University Prep - Arapahoe St.</t>
  </si>
  <si>
    <t>9336</t>
  </si>
  <si>
    <t>9389</t>
  </si>
  <si>
    <t>9390</t>
  </si>
  <si>
    <t>9639</t>
  </si>
  <si>
    <t>9730</t>
  </si>
  <si>
    <t>STRIVE Prep - Green Valley Ranch</t>
  </si>
  <si>
    <t>9735</t>
  </si>
  <si>
    <t>9739</t>
  </si>
  <si>
    <t>Denver County 1 Total</t>
  </si>
  <si>
    <t>1110</t>
  </si>
  <si>
    <t>District 49</t>
  </si>
  <si>
    <t>0467</t>
  </si>
  <si>
    <t>Mountain View Academy</t>
  </si>
  <si>
    <t>0555</t>
  </si>
  <si>
    <t>Banning Lewis Ranch Academy</t>
  </si>
  <si>
    <t>3475</t>
  </si>
  <si>
    <t>GOAL Academy</t>
  </si>
  <si>
    <t>4251</t>
  </si>
  <si>
    <t>Grand Peak Academy</t>
  </si>
  <si>
    <t>5191</t>
  </si>
  <si>
    <t>Liberty Tree Academy</t>
  </si>
  <si>
    <t>6653</t>
  </si>
  <si>
    <t>Power Technical Early College</t>
  </si>
  <si>
    <t>6935</t>
  </si>
  <si>
    <t>Pikes Peak School Expeditionary Learning</t>
  </si>
  <si>
    <t>7463</t>
  </si>
  <si>
    <t>Rocky Mountain Classical Academy</t>
  </si>
  <si>
    <t>District 49 Total</t>
  </si>
  <si>
    <t>0011</t>
  </si>
  <si>
    <t>Academy Charter School</t>
  </si>
  <si>
    <t>0135</t>
  </si>
  <si>
    <t>Ben Franklin Academy</t>
  </si>
  <si>
    <t>0215</t>
  </si>
  <si>
    <t>American Academy</t>
  </si>
  <si>
    <t>1512</t>
  </si>
  <si>
    <t>Challenge to Excellence Charter School</t>
  </si>
  <si>
    <t>1579</t>
  </si>
  <si>
    <t>North Star Academy</t>
  </si>
  <si>
    <t>1873</t>
  </si>
  <si>
    <t>Parker Core Knowledge Charter School</t>
  </si>
  <si>
    <t>3327</t>
  </si>
  <si>
    <t>Global Village Academy - Douglas County</t>
  </si>
  <si>
    <t>3847</t>
  </si>
  <si>
    <t>HOPE Online Learning Academy Middle School</t>
  </si>
  <si>
    <t>3995</t>
  </si>
  <si>
    <t>HOPE Online Learning Academy High School</t>
  </si>
  <si>
    <t>5225</t>
  </si>
  <si>
    <t>Leman Classical Academy</t>
  </si>
  <si>
    <t>5259</t>
  </si>
  <si>
    <t>STEM School Highlands Ranch</t>
  </si>
  <si>
    <t>5997</t>
  </si>
  <si>
    <t>DC Montessori Charter School</t>
  </si>
  <si>
    <t>6019</t>
  </si>
  <si>
    <t>Aspen View Academy</t>
  </si>
  <si>
    <t>6365</t>
  </si>
  <si>
    <t>Skyview Academy</t>
  </si>
  <si>
    <t>6719</t>
  </si>
  <si>
    <t>Parker Performing Arts</t>
  </si>
  <si>
    <t>7047</t>
  </si>
  <si>
    <t>Platte River Charter Academy</t>
  </si>
  <si>
    <t>7244</t>
  </si>
  <si>
    <t>Renaissance Secondary School</t>
  </si>
  <si>
    <t>9397</t>
  </si>
  <si>
    <t>Douglas County Re 1 Total</t>
  </si>
  <si>
    <t>4384</t>
  </si>
  <si>
    <t>Durango 9-R Total</t>
  </si>
  <si>
    <t>0910</t>
  </si>
  <si>
    <t>Eagle County RE 50</t>
  </si>
  <si>
    <t>2340</t>
  </si>
  <si>
    <t>Eagle County Charter Academy</t>
  </si>
  <si>
    <t>Eagle County RE 50 Total</t>
  </si>
  <si>
    <t>0920</t>
  </si>
  <si>
    <t>Elizabeth School District</t>
  </si>
  <si>
    <t>2572</t>
  </si>
  <si>
    <t>Legacy Academy</t>
  </si>
  <si>
    <t>Elizabeth School District Total</t>
  </si>
  <si>
    <t>3120</t>
  </si>
  <si>
    <t>1875</t>
  </si>
  <si>
    <t>Frontier Charter Academy</t>
  </si>
  <si>
    <t>2850</t>
  </si>
  <si>
    <t>University Schools</t>
  </si>
  <si>
    <t>8467</t>
  </si>
  <si>
    <t>8965</t>
  </si>
  <si>
    <t>Union Colony Preparatory School</t>
  </si>
  <si>
    <t>8975</t>
  </si>
  <si>
    <t>Union Colony Elementary School</t>
  </si>
  <si>
    <t>9611</t>
  </si>
  <si>
    <t>West Ridge Academy</t>
  </si>
  <si>
    <t>Greeley 6 Total</t>
  </si>
  <si>
    <t>1360</t>
  </si>
  <si>
    <t>Gunnison Watershed RE1J</t>
  </si>
  <si>
    <t>5577</t>
  </si>
  <si>
    <t>Marble Charter School</t>
  </si>
  <si>
    <t>Gunnison Watershed RE1J Total</t>
  </si>
  <si>
    <t>4378</t>
  </si>
  <si>
    <t>James Irwin Charter High School</t>
  </si>
  <si>
    <t>4379</t>
  </si>
  <si>
    <t>James Irwin Charter Middle School</t>
  </si>
  <si>
    <t>4380</t>
  </si>
  <si>
    <t>James Irwin Charter Elementary School</t>
  </si>
  <si>
    <t>5898</t>
  </si>
  <si>
    <t xml:space="preserve">Atlas Preparatory Elementary School </t>
  </si>
  <si>
    <t>Harrison 2 Total</t>
  </si>
  <si>
    <t>1390</t>
  </si>
  <si>
    <t>Huerfano Re-1</t>
  </si>
  <si>
    <t>3306</t>
  </si>
  <si>
    <t>Gardner Valley School</t>
  </si>
  <si>
    <t>Huerfano Re-1 Total</t>
  </si>
  <si>
    <t>1420</t>
  </si>
  <si>
    <t>0491</t>
  </si>
  <si>
    <t>Addenbrooke Classical Grammar School</t>
  </si>
  <si>
    <t>1451</t>
  </si>
  <si>
    <t>Addenbrooke Classical Academy</t>
  </si>
  <si>
    <t>1869</t>
  </si>
  <si>
    <t>Compass Montessori - Wheat Ridge Charter School</t>
  </si>
  <si>
    <t>1880</t>
  </si>
  <si>
    <t>Compass Montessori - Golden Charter School</t>
  </si>
  <si>
    <t>2189</t>
  </si>
  <si>
    <t>2799</t>
  </si>
  <si>
    <t>Excel Academy Charter School</t>
  </si>
  <si>
    <t>3691</t>
  </si>
  <si>
    <t>4402</t>
  </si>
  <si>
    <t>4404</t>
  </si>
  <si>
    <t>4410</t>
  </si>
  <si>
    <t>5145</t>
  </si>
  <si>
    <t>Lincoln Charter Academy</t>
  </si>
  <si>
    <t>5415</t>
  </si>
  <si>
    <t>Rocky Mountain Deaf School</t>
  </si>
  <si>
    <t>5994</t>
  </si>
  <si>
    <t>Montessori Peaks Charter Academy</t>
  </si>
  <si>
    <t>6139</t>
  </si>
  <si>
    <t>Mountain Phoenix Community School</t>
  </si>
  <si>
    <t>6237</t>
  </si>
  <si>
    <t>7462</t>
  </si>
  <si>
    <t>7701</t>
  </si>
  <si>
    <t>Collegiate Academy of Colorado</t>
  </si>
  <si>
    <t>8793</t>
  </si>
  <si>
    <t>Two Roads Charter School</t>
  </si>
  <si>
    <t>9427</t>
  </si>
  <si>
    <t>Woodrow Wilson Charter Academy</t>
  </si>
  <si>
    <t>Jefferson County R-1 Total</t>
  </si>
  <si>
    <t>3110</t>
  </si>
  <si>
    <t>Johnstown-Milliken RE-5J</t>
  </si>
  <si>
    <t>4785</t>
  </si>
  <si>
    <t>Knowledge Quest Academy</t>
  </si>
  <si>
    <t>Johnstown-Milliken RE-5J Total</t>
  </si>
  <si>
    <t>2660</t>
  </si>
  <si>
    <t>Lamar Re-2</t>
  </si>
  <si>
    <t>0200</t>
  </si>
  <si>
    <t>Alta Vista Charter School</t>
  </si>
  <si>
    <t>Lamar Re-2 Total</t>
  </si>
  <si>
    <t>1080</t>
  </si>
  <si>
    <t>Lewis-Palmer 38</t>
  </si>
  <si>
    <t>2295</t>
  </si>
  <si>
    <t>Monument Charter Academy</t>
  </si>
  <si>
    <t>5093</t>
  </si>
  <si>
    <t xml:space="preserve">Monument Charter Academy Secondary School </t>
  </si>
  <si>
    <t>Lewis-Palmer 38 Total</t>
  </si>
  <si>
    <t>0140</t>
  </si>
  <si>
    <t>Littleton 6</t>
  </si>
  <si>
    <t>5229</t>
  </si>
  <si>
    <t>Littleton Academy</t>
  </si>
  <si>
    <t>5233</t>
  </si>
  <si>
    <t>Littleton Prep Charter School</t>
  </si>
  <si>
    <t>Littleton 6 Total</t>
  </si>
  <si>
    <t>2000</t>
  </si>
  <si>
    <t>Mesa County Valley 51</t>
  </si>
  <si>
    <t>2128</t>
  </si>
  <si>
    <t>Independence Academy</t>
  </si>
  <si>
    <t>4439</t>
  </si>
  <si>
    <t>Juniper Ridge Community School</t>
  </si>
  <si>
    <t>5828</t>
  </si>
  <si>
    <t>Mesa Valley Community School</t>
  </si>
  <si>
    <t>Mesa County Valley 51 Total</t>
  </si>
  <si>
    <t>2800</t>
  </si>
  <si>
    <t>Moffat 2</t>
  </si>
  <si>
    <t>2018</t>
  </si>
  <si>
    <t>Crestone Charter School</t>
  </si>
  <si>
    <t>Moffat 2 Total</t>
  </si>
  <si>
    <t>Montezuma-Cortez RE-1</t>
  </si>
  <si>
    <t>0609</t>
  </si>
  <si>
    <t>Battle Rock Charter School</t>
  </si>
  <si>
    <t>2036</t>
  </si>
  <si>
    <t>Children's Kiva Montessori School</t>
  </si>
  <si>
    <t>8133</t>
  </si>
  <si>
    <t>Southwest Open Charter School</t>
  </si>
  <si>
    <t>Montezuma-Cortez RE-1 Total</t>
  </si>
  <si>
    <t>2180</t>
  </si>
  <si>
    <t>Montrose County RE-1J</t>
  </si>
  <si>
    <t>9149</t>
  </si>
  <si>
    <t>Vista Charter School</t>
  </si>
  <si>
    <t>Montrose County RE-1J Total</t>
  </si>
  <si>
    <t>2610</t>
  </si>
  <si>
    <t>Park County RE-2</t>
  </si>
  <si>
    <t>3681</t>
  </si>
  <si>
    <t>Guffey Charter School</t>
  </si>
  <si>
    <t>4908</t>
  </si>
  <si>
    <t>Lake George Charter School</t>
  </si>
  <si>
    <t>Park County RE-2 Total</t>
  </si>
  <si>
    <t>1550</t>
  </si>
  <si>
    <t>0146</t>
  </si>
  <si>
    <t>Ridgeview Classical Charter Schools</t>
  </si>
  <si>
    <t>1917</t>
  </si>
  <si>
    <t>Compass Community Collaborative School</t>
  </si>
  <si>
    <t>3242</t>
  </si>
  <si>
    <t>Fort Collins Montessori School</t>
  </si>
  <si>
    <t>5120</t>
  </si>
  <si>
    <t>Liberty Common Charter School</t>
  </si>
  <si>
    <t>5917</t>
  </si>
  <si>
    <t>Poudre R-1 Total</t>
  </si>
  <si>
    <t>2690</t>
  </si>
  <si>
    <t>1488</t>
  </si>
  <si>
    <t>Chavez/Huerta K-12 Preparatory Academy</t>
  </si>
  <si>
    <t>6775</t>
  </si>
  <si>
    <t>7209</t>
  </si>
  <si>
    <t>Pueblo Charter School for the Arts &amp; Sciences</t>
  </si>
  <si>
    <t>Pueblo City 60 Total</t>
  </si>
  <si>
    <t>2700</t>
  </si>
  <si>
    <t>Pueblo County 70</t>
  </si>
  <si>
    <t>7879</t>
  </si>
  <si>
    <t>Swallows Charter Academy High School</t>
  </si>
  <si>
    <t>8420</t>
  </si>
  <si>
    <t>Swallows Charter Academy</t>
  </si>
  <si>
    <t>8810</t>
  </si>
  <si>
    <t>The Connect Charter School</t>
  </si>
  <si>
    <t>9084</t>
  </si>
  <si>
    <t>Villa Bella Expeditionary School</t>
  </si>
  <si>
    <t>Pueblo County 70 Total</t>
  </si>
  <si>
    <t>1180</t>
  </si>
  <si>
    <t>Roaring Fork RE-1</t>
  </si>
  <si>
    <t>0429</t>
  </si>
  <si>
    <t>Carbondale Community Charter School</t>
  </si>
  <si>
    <t>Roaring Fork RE-1 Total</t>
  </si>
  <si>
    <t>School District 27J</t>
  </si>
  <si>
    <t>0700</t>
  </si>
  <si>
    <t>Belle Creek Charter School</t>
  </si>
  <si>
    <t>1052</t>
  </si>
  <si>
    <t>Bromley East Charter School</t>
  </si>
  <si>
    <t>2399</t>
  </si>
  <si>
    <t>Eagle Ridge Academy</t>
  </si>
  <si>
    <t>2945</t>
  </si>
  <si>
    <t>Foundations Academy</t>
  </si>
  <si>
    <t>4950</t>
  </si>
  <si>
    <t>Landmark Academy at Reunion</t>
  </si>
  <si>
    <t>School District 27J Total</t>
  </si>
  <si>
    <t>0470</t>
  </si>
  <si>
    <t>St Vrain Valley RE1J</t>
  </si>
  <si>
    <t>0071</t>
  </si>
  <si>
    <t>Aspen Ridge Preparatory School</t>
  </si>
  <si>
    <t>1284</t>
  </si>
  <si>
    <t>Carbon Valley Academy</t>
  </si>
  <si>
    <t>2964</t>
  </si>
  <si>
    <t>Flagstaff Charter Academy</t>
  </si>
  <si>
    <t>4333</t>
  </si>
  <si>
    <t>Firestone Charter Academy</t>
  </si>
  <si>
    <t>7565</t>
  </si>
  <si>
    <t>St. Vrain Community Montessori School</t>
  </si>
  <si>
    <t>8927</t>
  </si>
  <si>
    <t>Twin Peaks Charter Academy</t>
  </si>
  <si>
    <t>St Vrain Valley RE1J Total</t>
  </si>
  <si>
    <t>2770</t>
  </si>
  <si>
    <t>Steamboat Springs RE-2</t>
  </si>
  <si>
    <t>6363</t>
  </si>
  <si>
    <t>North Routt Charter School</t>
  </si>
  <si>
    <t>Steamboat Springs RE-2 Total</t>
  </si>
  <si>
    <t>1560</t>
  </si>
  <si>
    <t>Thompson R2-J</t>
  </si>
  <si>
    <t>5235</t>
  </si>
  <si>
    <t>Loveland Classical School</t>
  </si>
  <si>
    <t>6220</t>
  </si>
  <si>
    <t>New Vision Charter School</t>
  </si>
  <si>
    <t>Thompson R2-J Total</t>
  </si>
  <si>
    <t>3090</t>
  </si>
  <si>
    <t>Weld County School District RE-3J</t>
  </si>
  <si>
    <t>1299</t>
  </si>
  <si>
    <t>Cardinal Community Academy Charter School</t>
  </si>
  <si>
    <t>Weld County School District RE-3J Total</t>
  </si>
  <si>
    <t>6718</t>
  </si>
  <si>
    <t>West End RE-2 Total</t>
  </si>
  <si>
    <t>0990</t>
  </si>
  <si>
    <t>Widefield 3</t>
  </si>
  <si>
    <t>5033</t>
  </si>
  <si>
    <t>James Madison Charter Academy School</t>
  </si>
  <si>
    <t>Widefield 3 Total</t>
  </si>
  <si>
    <t>3100</t>
  </si>
  <si>
    <t>Windsor RE-4</t>
  </si>
  <si>
    <t>9393</t>
  </si>
  <si>
    <t>Windsor Charter Academy Early College High School</t>
  </si>
  <si>
    <t>9563</t>
  </si>
  <si>
    <t>Windsor Charter Academy Middle School</t>
  </si>
  <si>
    <t>9665</t>
  </si>
  <si>
    <t>Windsor Charter Academy Elementary School</t>
  </si>
  <si>
    <t>Windsor RE-4 Total</t>
  </si>
  <si>
    <t>Grand Total</t>
  </si>
  <si>
    <t>2020-21 Enrollment (As of 10/2020)</t>
  </si>
  <si>
    <t>N/A</t>
  </si>
  <si>
    <t>How have the purchases made under this grant helped the school’s ability to overcome the challenges faced due to COVID?</t>
  </si>
  <si>
    <t>NA</t>
  </si>
  <si>
    <t>n/a</t>
  </si>
  <si>
    <t>For this grant award period, how many students were:</t>
  </si>
  <si>
    <t>Fully Remote</t>
  </si>
  <si>
    <t>Fully In-Person</t>
  </si>
  <si>
    <t>Hybrid</t>
  </si>
  <si>
    <t>Temporary Full-time Remote</t>
  </si>
  <si>
    <t>Total # of Students in Remote Learning</t>
  </si>
  <si>
    <t>What is the average amount of live instruction that is provided to  students per day during this grant award period?</t>
  </si>
  <si>
    <t>Check-in for attendance, to make sure students are online.  No instruction.</t>
  </si>
  <si>
    <t>6 hours (100% live instruction)</t>
  </si>
  <si>
    <t>For this period, what was the average daily attendance during this grant award period for the following students:</t>
  </si>
  <si>
    <t>How is overall student learning progressing this year at your school for each of the following student scenarios?</t>
  </si>
  <si>
    <t>To what extent is the following data used to answer the previous question?</t>
  </si>
  <si>
    <t>Year-over-year comparisons of point in time standardized assessment data (%):</t>
  </si>
  <si>
    <t>Beginning of year/mid-year/end-of-year growth indicators for standardized assessment data (%):</t>
  </si>
  <si>
    <t>Teacher observations/notes based on student progress in particular classes and previous year experiences (%):</t>
  </si>
  <si>
    <t>Other (%):</t>
  </si>
  <si>
    <t>N/A - 5280 High School declined Remote Learning Funds in April 2021</t>
  </si>
  <si>
    <t>N/A - Colorado Springs Early Colleges decline Remote Learning Grant funds in March 2021</t>
  </si>
  <si>
    <t>Fully remote learning opportunities for students that requested it
Hybrid learning opportunities
In-person learning opportunities</t>
  </si>
  <si>
    <t>Access to free/low-cost internet or internet capable devices to families requesting such tools
Fully remote learning opportunities for students that requested it
Hybrid learning opportunities
In-person educational services targeted to students with disabilities
In-person learning opportunities
Increased counseling and/or social-emotional support to students compared to prior years
Increased family-engagement services compared to prior years
Professional development for educators on delivering high quality remote learning opportunities to students
Use of a centralized learning management service platform to deliver remote learning
Use of a targeted social emotional learning curriculum</t>
  </si>
  <si>
    <t>Access to free/low-cost internet or internet capable devices to families requesting such tools
Fully remote learning opportunities for students that requested it
Hybrid learning opportunities
In-person educational services targeted to students with disabilities
In-person learning opportunities
Increased counseling and/or social-emotional support to students compared to prior years
Increased family-engagement services compared to prior years
Use of a centralized learning management service platform to deliver remote learning
Use of a targeted social emotional learning curriculum</t>
  </si>
  <si>
    <t>Use of a targeted social emotional learning curriculum</t>
  </si>
  <si>
    <t>Increased counseling and/or social-emotional support to students compared to prior years</t>
  </si>
  <si>
    <t>Access to free/low-cost internet or internet capable devices to families requesting such tools
Fully remote learning opportunities for students that requested it
In-person educational services targeted to English Language Learners
In-person educational services targeted to students with disabilities
In-person learning opportunities
Increased counseling and/or social-emotional support to students compared to prior years
Increased family-engagement services compared to prior years
Use of a centralized learning management service platform to deliver remote learning
Use of a targeted social emotional learning curriculum</t>
  </si>
  <si>
    <t>4 days 100% live instruction, 1 day 1 hour live and 7 hours asynch</t>
  </si>
  <si>
    <t>4 days 100% live instruction, 1 day 1 hour live and 7 hours asynchronous</t>
  </si>
  <si>
    <t>1 hour 15 minutes of live remote; 4 hours of asynchronous instruction</t>
  </si>
  <si>
    <t>Live instruction, 8-11:15 (3.5 hours), asynchronous--driven by family 12:15-3:15 (3 hours)</t>
  </si>
  <si>
    <t>2-3 hours live remote</t>
  </si>
  <si>
    <t>6.5 hours</t>
  </si>
  <si>
    <t>This grant provided scholarships for students to receive one-on-one therapy to help them process their struggles with COVID and other traumas/emotions. The therapy sessions have helped student better regulate their emotions so they can access their education.</t>
  </si>
  <si>
    <t>The 80 chromebooks purchased with this grant have allowed us to provide devices to remote learners so they can access their online learning platform at home without sharing devices with siblings or working from cell phones. Once we moved to hybrid and 4-days in person learning, some devices are used to support remote learners, and others are used to support teachers' ability to work with both in person and online students.</t>
  </si>
  <si>
    <t>The purchases made under the CSP-Remote Learning Grant have helped the school overcome the challenges faced due to COVID-19 by helping provide the means for the school to offer family interventions and staff training and support. Further, the grant has provided funds to expand the technology resources for staff and students.</t>
  </si>
  <si>
    <t>Allowed both remote and in-person students to access instruction utilizing the Google Classroom platform. All classes utilize Google Classroom and in-person classes have been asked to go as much paperless as possible.</t>
  </si>
  <si>
    <t>Touchscreen devices are much easier for younger children to navigate especially since all students are expected to have a chromebook.</t>
  </si>
  <si>
    <t>The technology allows the school to respond as needed to in-person instruction and remote learning, including asynchronous days where 100% of students are participating in virtual learning. Additionally the funding has allowed the school to purchase technology that allows students to fully engage and interact with virtual learning and live lessons.</t>
  </si>
  <si>
    <t>50% Data on credit completion (pass vs. fail rates)</t>
  </si>
  <si>
    <t>0% Jefferson Academy does not have standardized test data for the current year to compare year-over-year.</t>
  </si>
  <si>
    <t>100% Student Engagement, Assessments and Academic Eligibility in conjunction with weekly D/F lists are used to monitor student learning and progress.  The Student Support/Intervention Team has compared year-over-year grades of individual students and have met with families regarding student support, intervention and/or retention plans.</t>
  </si>
  <si>
    <t>50%   Teachers help administration identify students who are struggling.</t>
  </si>
  <si>
    <t>25% - IXL student progress. 30% Pearson Connexus Blended Learning platform.</t>
  </si>
  <si>
    <t>Expenses to End of Period</t>
  </si>
  <si>
    <t>Fully remote learning opportunities for students that requested it
In-person learning opportunities</t>
  </si>
  <si>
    <t>Services Provided</t>
  </si>
  <si>
    <t>Count</t>
  </si>
  <si>
    <t>Hybrid learning opportunities</t>
  </si>
  <si>
    <t>In-person learning opportunities</t>
  </si>
  <si>
    <t>Increased family-engagement services compared to prior years</t>
  </si>
  <si>
    <t>In-person educational services targeted to students with disabilities</t>
  </si>
  <si>
    <t>In-person educational services targeted to English Language Learners</t>
  </si>
  <si>
    <t>In-person educational services targeted to other special student populations such as students eligible for free or reduced lunch, minority students, ELL students, etc. (please describe in comments)</t>
  </si>
  <si>
    <t>Access to free/low-cost internet or internet capable devices to families requesting such tools</t>
  </si>
  <si>
    <t>Use of a centralized learning management service platform to deliver remote learning</t>
  </si>
  <si>
    <t>Professional development for educators on delivering high quality remote learning opportunities to students</t>
  </si>
  <si>
    <t>In-person educational services targeted to other special student populations such as students eligible for free or reduced lunch, minority students, ELL students, etc. (please describe in comments)
In-person educational services targeted to students with disabilities
In-person learning opportunities
Increased family-engagement services compared to prior years
Use of a targeted social emotional learning curriculum</t>
  </si>
  <si>
    <t>Fully remote learning opportunities for students that requested it
In-person learning opportunities
Use of a centralized learning management service platform to deliver remote learning</t>
  </si>
  <si>
    <t>Access to free/low-cost internet or internet capable devices to families requesting such tools
Fully remote learning opportunities for students that requested it
Hybrid learning opportunities
In-person educational services targeted to English Language Learners
In-person educational services targeted to students with disabilities
In-person learning opportunities
Increased family-engagement services compared to prior years
Professional development for educators on delivering high quality remote learning opportunities to students
Use of a centralized learning management service platform to deliver remote learning</t>
  </si>
  <si>
    <t>Access to free/low-cost internet or internet capable devices to families requesting such tools
Fully remote learning opportunities for students that requested it
Hybrid learning opportunities
In-person learning opportunities
Increased counseling and/or social-emotional support to students compared to prior years
Increased family-engagement services compared to prior years
Professional development for educators on delivering high quality remote learning opportunities to students
Use of a centralized learning management service platform to deliver remote learning
Use of a targeted social emotional learning curriculum</t>
  </si>
  <si>
    <t>Access to free/low-cost internet or internet capable devices to families requesting such tools
Fully remote learning opportunities for students that requested it
Hybrid learning opportunities
In-person educational services targeted to other special student populations such as students eligible for free or reduced lunch, minority students, ELL students, etc. (please describe in comments)
In-person learning opportunities
Increased counseling and/or social-emotional support to students compared to prior years
Professional development for educators on delivering high quality remote learning opportunities to students
Use of a targeted social emotional learning curriculum</t>
  </si>
  <si>
    <t>Fully remote learning opportunities for students that requested it
Hybrid learning opportunities
In-person educational services targeted to students with disabilities
In-person learning opportunities
Increased counseling and/or social-emotional support to students compared to prior years
Use of a centralized learning management service platform to deliver remote learning</t>
  </si>
  <si>
    <t>Access to free/low-cost internet or internet capable devices to families requesting such tools
Fully remote learning opportunities for students that requested it
Hybrid learning opportunities
In-person educational services targeted to English Language Learners
In-person educational services targeted to other special student populations such as students eligible for free or reduced lunch, minority students, ELL students, etc. (please describe in comments)
In-person educational services targeted to students with disabilities
In-person learning opportunities
Increased counseling and/or social-emotional support to students compared to prior years
Increased family-engagement services compared to prior years
Professional development for educators on delivering high quality remote learning opportunities to students
Use of a centralized learning management service platform to deliver remote learning
Use of a targeted social emotional learning curriculum</t>
  </si>
  <si>
    <t>Access to free/low-cost internet or internet capable devices to families requesting such tools
Fully remote learning opportunities for students that requested it
Hybrid learning opportunities
In-person educational services targeted to students with disabilities
In-person learning opportunities
Increased family-engagement services compared to prior years</t>
  </si>
  <si>
    <t>Access to free/low-cost internet or internet capable devices to families requesting such tools
Fully remote learning opportunities for students that requested it
Hybrid learning opportunities
In-person educational services targeted to English Language Learners
In-person educational services targeted to other special student populations such as students eligible for free or reduced lunch, minority students, ELL students, etc. (please describe in comments)
In-person educational services targeted to students with disabilities
In-person learning opportunities
Increased counseling and/or social-emotional support to students compared to prior years
Professional development for educators on delivering high quality remote learning opportunities to students
Use of a centralized learning management service platform to deliver remote learning
Use of a targeted social emotional learning curriculum</t>
  </si>
  <si>
    <t>Access to free/low-cost internet or internet capable devices to families requesting such tools
Fully remote learning opportunities for students that requested it
Hybrid learning opportunities
In-person educational services targeted to other special student populations such as students eligible for free or reduced lunch, minority students, ELL students, etc. (please describe in comments)
Increased counseling and/or social-emotional support to students compared to prior years
Professional development for educators on delivering high quality remote learning opportunities to students</t>
  </si>
  <si>
    <t>Fully remote learning opportunities for students that requested it
Hybrid learning opportunities
Use of a centralized learning management service platform to deliver remote learning</t>
  </si>
  <si>
    <t>Fully remote learning opportunities for students that requested it
Hybrid learning opportunities
In-person educational services targeted to students with disabilities
In-person learning opportunities</t>
  </si>
  <si>
    <t>Access to free/low-cost internet or internet capable devices to families requesting such tools
Fully remote learning opportunities for students that requested it
In-person educational services targeted to English Language Learners
In-person educational services targeted to other special student populations such as students eligible for free or reduced lunch, minority students, ELL students, etc. (please describe in comments)
In-person educational services targeted to students with disabilities
In-person learning opportunities
Increased counseling and/or social-emotional support to students compared to prior years
Increased family-engagement services compared to prior years
Professional development for educators on delivering high quality remote learning opportunities to students
Use of a centralized learning management service platform to deliver remote learning
Use of a targeted social emotional learning curriculum</t>
  </si>
  <si>
    <t>Fully remote learning opportunities for students that requested it
Hybrid learning opportunities
In-person educational services targeted to other special student populations such as students eligible for free or reduced lunch, minority students, ELL students, etc. (please describe in comments)
In-person learning opportunities
Increased counseling and/or social-emotional support to students compared to prior years
Professional development for educators on delivering high quality remote learning opportunities to students</t>
  </si>
  <si>
    <t>Access to free/low-cost internet or internet capable devices to families requesting such tools
Fully remote learning opportunities for students that requested it</t>
  </si>
  <si>
    <t>Access to free/low-cost internet or internet capable devices to families requesting such tools
Fully remote learning opportunities for students that requested it
In-person educational services targeted to English Language Learners
In-person educational services targeted to other special student populations such as students eligible for free or reduced lunch, minority students, ELL students, etc. (please describe in comments)
In-person educational services targeted to students with disabilities
In-person learning opportunities
Increased counseling and/or social-emotional support to students compared to prior years
Increased family-engagement services compared to prior years
Use of a centralized learning management service platform to deliver remote learning
Use of a targeted social emotional learning curriculum</t>
  </si>
  <si>
    <t>Access to free/low-cost internet or internet capable devices to families requesting such tools
Fully remote learning opportunities for students that requested it
In-person educational services targeted to English Language Learners
In-person educational services targeted to students with disabilities
In-person learning opportunities
Increased counseling and/or social-emotional support to students compared to prior years
Increased family-engagement services compared to prior years
Professional development for educators on delivering high quality remote learning opportunities to students
Use of a centralized learning management service platform to deliver remote learning</t>
  </si>
  <si>
    <t>Access to free/low-cost internet or internet capable devices to families requesting such tools
Fully remote learning opportunities for students that requested it
In-person educational services targeted to English Language Learners
In-person educational services targeted to other special student populations such as students eligible for free or reduced lunch, minority students, ELL students, etc. (please describe in comments)
In-person educational services targeted to students with disabilities
In-person learning opportunities
Increased counseling and/or social-emotional support to students compared to prior years
Increased family-engagement services compared to prior years
Professional development for educators on delivering high quality remote learning opportunities to students
Use of a centralized learning management service platform to deliver remote learning</t>
  </si>
  <si>
    <t>Access to free/low-cost internet or internet capable devices to families requesting such tools
Fully remote learning opportunities for students that requested it
In-person learning opportunities
Increased family-engagement services compared to prior years
Professional development for educators on delivering high quality remote learning opportunities to students</t>
  </si>
  <si>
    <t>Access to free/low-cost internet or internet capable devices to families requesting such tools
Fully remote learning opportunities for students that requested it
Hybrid learning opportunities
In-person educational services targeted to English Language Learners
In-person educational services targeted to other special student populations such as students eligible for free or reduced lunch, minority students, ELL students, etc. (please describe in comments)
In-person educational services targeted to students with disabilities
In-person learning opportunities
Increased family-engagement services compared to prior years
Professional development for educators on delivering high quality remote learning opportunities to students
Use of a centralized learning management service platform to deliver remote learning</t>
  </si>
  <si>
    <t>159 students in remote learning during quarantines for up to 10 days</t>
  </si>
  <si>
    <t>161 students, or 47% of school population</t>
  </si>
  <si>
    <t>182 students, or 53% of school population</t>
  </si>
  <si>
    <t>107 students, or 33% of school population</t>
  </si>
  <si>
    <t>218 students, or 67% of school population</t>
  </si>
  <si>
    <t>211 students, or 38% of school population</t>
  </si>
  <si>
    <t>348 students, or 62% of school population</t>
  </si>
  <si>
    <t>187 students, or 40% of school population</t>
  </si>
  <si>
    <t>286 students, or 60% of school population</t>
  </si>
  <si>
    <t>194 students, or 40% of school population</t>
  </si>
  <si>
    <t>290 students, or 60% of school population</t>
  </si>
  <si>
    <t>80 students, or 48% of school population</t>
  </si>
  <si>
    <t>88 students, or 52% of school population</t>
  </si>
  <si>
    <t>203- Normal School Year; 22- Summer School</t>
  </si>
  <si>
    <t>68- Normal School year; 5- Summer School</t>
  </si>
  <si>
    <t>11- Normal School Year; 0- Summer School</t>
  </si>
  <si>
    <t>-</t>
  </si>
  <si>
    <t>&lt;1%</t>
  </si>
  <si>
    <t>4`</t>
  </si>
  <si>
    <t>na</t>
  </si>
  <si>
    <t>6 hours</t>
  </si>
  <si>
    <t>During the 21-22 school year we had students who returned to school in person all day on Monday, Tuesday, Thursday, and Friday, but even on those days students were also joining the class remotely. There was no period in which students were fully in-person without any remote learning.</t>
  </si>
  <si>
    <t>Students received instruction in a hybrid model, with some students in-person and some remote on Mondays, Tuesdays, Thursdays, and Fridays. Wednesdays were full remote instruction days for all students. Therefore, only 20% of instructional time was fully spent for all students in remote learning.</t>
  </si>
  <si>
    <t>Students received instruction in a hybrid model, with some students in-person and some remote on Mondays, Tuesdays, Thursdays, and Fridays, accounting for 80% of time in a hybrid model on those days from 8:30am-3:00pm</t>
  </si>
  <si>
    <t>During this time period students could have been on a temporary quarantine based on exposure to COVID-19, and would have joined school remotely, but there was not a school-wide closure during this time period.</t>
  </si>
  <si>
    <t>Students received instruction in a hybrid model, with some students in-person and some remote on Mondays, Tuesdays, Thursdays, and Fridays, accounting for 80% of time in a hybrid model on those days.</t>
  </si>
  <si>
    <t>Students received instruction in a hybrid model, with some students in-person and some remote on Mondays, Tuesdays, Thursdays, and Fridays, accounting for 80% of time in a hybrid model.</t>
  </si>
  <si>
    <t>100% - all courses were synchronous</t>
  </si>
  <si>
    <t>8:00-3:00</t>
  </si>
  <si>
    <t>50% a.m.</t>
  </si>
  <si>
    <t>7.5 hours</t>
  </si>
  <si>
    <t>2-4 hours live remote (dependent on base schedule or additional time requests by students)</t>
  </si>
  <si>
    <t>Varied from 2 students to 50 students in various quarantines.</t>
  </si>
  <si>
    <t>N.A.</t>
  </si>
  <si>
    <t>81% attendance prior to hybrid implementation, 86% once hybrid model was implemented.</t>
  </si>
  <si>
    <t>76% attendance once hybrid model was implemented.</t>
  </si>
  <si>
    <t>81% attendance prior to hybrid implementation, 80% once hybrid model was implemented.</t>
  </si>
  <si>
    <t>78% attendance once hybrid model was implemented.</t>
  </si>
  <si>
    <t>86% attendance prior to hybrid implementation, 88% once hybrid model was implemented.</t>
  </si>
  <si>
    <t>86% attendance once hybrid model was implemented.</t>
  </si>
  <si>
    <t>90% attendance prior to hybrid implementation, 91% once hybrid model was implemented.</t>
  </si>
  <si>
    <t>89% attendance once hybrid model was implemented.</t>
  </si>
  <si>
    <t>92% attendance prior to hybrid implementation, 94% once hybrid model was implemented.</t>
  </si>
  <si>
    <t>94% attendance once hybrid model was implemented.</t>
  </si>
  <si>
    <t>84% attendance prior to hybrid implementation, 82% once hybrid model was implemented.</t>
  </si>
  <si>
    <t>88% attendance once hybrid model was implemented.</t>
  </si>
  <si>
    <t>86% Based on how we calculated attendance, students were not categorized into remote or in person learning. Our average is an estimate based on the end of the school year combined with summer school.</t>
  </si>
  <si>
    <t>Jefferson Academy Students who were fully remote during this grant period, were absent an average of .5 days per student.</t>
  </si>
  <si>
    <t>Jefferson Academy Students who were fully in person during this grant period, were absent an average of  1 day per student.</t>
  </si>
  <si>
    <t>Jefferson Academy Students who were fully remote during this grant period, were absent an average of 1.36 days per student.</t>
  </si>
  <si>
    <t>Jefferson Academy Students who were full in person during this grant period, were absent an average of 3.72 days per student.</t>
  </si>
  <si>
    <t>7 hours per day</t>
  </si>
  <si>
    <t>2-4 hours per day</t>
  </si>
  <si>
    <t>4 hours per day</t>
  </si>
  <si>
    <t>Having plenty of Chromebooks and licenses has made it possible to send them home with students to continue with remote learning while quarantined.</t>
  </si>
  <si>
    <t>Having technology accessible to every Compass student was imperative to the success of the learning experience, especially for those students who were remote for the entire year.  The common platform of Pear Deck allowed our students to have a consistent way to demonstrate their learning.  ANet assessments and PD helped us to be responsive to the learning in real time.  We needed the interim assessments to help drive our lesson design in order to address any learning gaps from missed learning due to COVID.</t>
  </si>
  <si>
    <t>The ability to purchase both chromebooks and 'hot spots' to provide internet connection/utilization allowed students to overcome the challenges of Covid that prevented students from attending school in a traditional manner. Students were also able to both participate in live/synchronous classes, as well as view the recording of their classes and to benefit from the asynchronous model. The grant made a positive impact in both students ability to participate in their education, as well as maintain open lines of communication for social-emotional support and utilization of the technology to support the students and also their families.</t>
  </si>
  <si>
    <t>We have been able to provide more targeted support to students in the remote learning setting  . We have also been able to provide more mental health support .</t>
  </si>
  <si>
    <t>During COVID, family engagement was crucial in supporting students in engaging in remote instruction and in opting back into hybrid and in-person instruction. Translation services were used to support teacher advisors in reaching out to families to support increased engagement in both remote and hybrid instruction.</t>
  </si>
  <si>
    <t>During COVID, the health tech services were an invaluable resource in ensuring the health and safety of students and staff.</t>
  </si>
  <si>
    <t>All our students now have fully supported chromebooks, and ECA is able to continue providing chromebooks to new students as they enroll in our school. Teachers are able to teach the same lesson to in person and remote students synchronously through the use of cameras purchased under this grant. This allows for real-time assistance with problems and questions for students. This also allowed for the transition from Edmentum to Remote Live which fit our students' needs more.</t>
  </si>
  <si>
    <t>Yes! Our ability to hire an additional mental health support counselor increased our hours of services delivered to both students and families but 15%, our total hours of mental health services for the year were close to 18,000</t>
  </si>
  <si>
    <t>Continued access to remote devices and additional mental health support for students.</t>
  </si>
  <si>
    <t>The funds provided by this grant enabled us to  provide  dedicated remote teachers and  student support services to our 100% remote students during these turbulent times.  For some families student engagement was a challenge while others experienced some mental health challenges.  However, the increased and focussed support in these areas enabled us to “reel” students back into the virtual classroom.  Staff also met with students in need of mental health support either when requested or when situations come to our attention.  This grant allowed us to continue serving these students/families during the spring semester as the remote teachers focussed on supporting students academically.</t>
  </si>
  <si>
    <t>The purchases helped us keep students engaged in school and helped us avoid large numbers of dropouts.  It also helped our school refine its academic approach towards learning in general, and in many ways made us a stronger teaching unit and opened up new modes of delivering curriculum.</t>
  </si>
  <si>
    <t>The Swivl allowed teachers more flexibility to move in the classroom while also engaging with remote students. It also improved the audio quality immensely for remote learners.</t>
  </si>
  <si>
    <t>We were able to use this funding to support our multi-layered approach to COVID-19 mitigation by purchasing air filters, investing in outdoor learning spaces, increasing staff support for remote learning, and school psychologist support. We were also able to increase our technology to support the demands of remote and hybrid learning.</t>
  </si>
  <si>
    <t>The funds provided safety measures to be implemented into the school for students who needed some academic support and needed to meet with someone in person. The funds helped support students with an individual that was available for academic support and attendance support. The funds provided the accessibility to technology that could be dropped off to the students by a focused academic interventionist.</t>
  </si>
  <si>
    <t>The telehealth has helped students to see a doctor virtually. The
Chromebooks are helping students who are fully remote and/or hybrid. In
the end, we work with a student population that is 100% FRL, so many
needed devices to get work done.</t>
  </si>
  <si>
    <t>The technology purchased has given our students access to reliable computers and iPad with faster processing speeds to accommodate the shift to online/distance learning requirements.
The social/emotional services provided have been invaluable in dealing with student acclimation to societal dictates brought about by the Covid-19 pandemic and there is still a higher demand for services than can be satisfied at this time</t>
  </si>
  <si>
    <t>The staff was able to meet student needs by provided remote instruction and remote office hours/study sessions.</t>
  </si>
  <si>
    <t>The Remote Learning Grant funds the Remote Learning Coordinator
position from 1/1/2021 through 6/30/2021. This is a new position that was created for the current school year due that has allowed our students to choose to be in-person or remote. The coordinator ensures the continuity of instruction and student engagement during remote learning.</t>
  </si>
  <si>
    <t>We have provided teachers with more robust technology to enhance classroom instruction, making it more engaging.</t>
  </si>
  <si>
    <t>The grant funds supported the purchase of hardware - Chromebook devices for students - to ensure 1:1 device access, which is essential for each student to have at home to access remote school during the COVID-19 crisis. This is helping us overcome challenges caused by accelerated wear and tear of devices due to extended and at-home use due to COVID. There was a delay in receiving the devices but they are still a huge help as we must replace devices.</t>
  </si>
  <si>
    <t>It allowed us to provide Chromebooks to in-person and remote students without creating barriers to access</t>
  </si>
  <si>
    <t>We were able to purchase laptops for student use for families who didn't have access or the means to purchase their own device.</t>
  </si>
  <si>
    <t>These purchases have enabled us to continue remote instruction to the families that were not able to come back into the building full time, or the families that needed to send their students into the building for learning lab for classes that were only offering a remote option</t>
  </si>
  <si>
    <t>Fall 2020 80.5% grade average and 85.33% pass rate. Fall 2021 73.4% grade average and 76.53% pass rate. Current Spring data: 80.5% average grades and 84.63% pass rate.</t>
  </si>
  <si>
    <t>Growth Comparisons ELA Fall 2020 to Spring 2020 50%, Math 42%</t>
  </si>
  <si>
    <t>BOY ELA - 45%, MOY 40%,EOY 38%  MATH BOY 28%, MOY 29%, EOY 23%, based on MAP assessments</t>
  </si>
  <si>
    <t>50% Using NWEA for 3 testing periods throughout the school year</t>
  </si>
  <si>
    <t>50% using formative and summative assessments provided by teachers</t>
  </si>
  <si>
    <t>MAP assessment participation: 75%</t>
  </si>
  <si>
    <t>MAP data shows that students are below state median in math, but average for reading</t>
  </si>
  <si>
    <t>Teachers are doing all they can and attendance is steady at 72%. Student are engaging but still finding challenges with camera</t>
  </si>
  <si>
    <t>10% - this includes looking at attendance and grades. Keep in mind this
information is for this grant award period, so we did not look at MAP
testing comparisons.</t>
  </si>
  <si>
    <t>We will no more after receiving our state testing results.</t>
  </si>
  <si>
    <t>It is difficult to fully compare last year to this year. Due to the absence of CMAS standardized assessment data, we initiated a new assessment - NWEA Map Growth. This is the first year we are implementing this assessment so we do not yet have year-over-year comparisons. Regarding year-over-year comparison, we can only do so with Interim Assessment and/or Performance Assessment data, but IA’s and PA’s were slightly different than last year. We do not believe teacher observation would be an accurate measure. We are facilitating a summer school this summer and next summer to help mitigate any potential learning loss.</t>
  </si>
  <si>
    <t>29 %  GROWTH FROM BOY 61% - MOY 74% - EOY 90%</t>
  </si>
  <si>
    <t>Because CMAS was cancelled last year it is a challenge to compare standardized testing data so we are relying more heavily on our internal assessments.</t>
  </si>
  <si>
    <t>testing data not yet received</t>
  </si>
  <si>
    <t>some students choosing full remote learning are having more challenges in learning</t>
  </si>
  <si>
    <t>not yet available</t>
  </si>
  <si>
    <t>some students choosing full remote learning are having more learning challenges</t>
  </si>
  <si>
    <t>some students choosing full remote learning are having additional learning challenges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</si>
</sst>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164" formatCode="###0.0;\-###0.0"/>
    <numFmt numFmtId="165" formatCode="#,##0%;\-#,##0%"/>
    <numFmt numFmtId="166" formatCode="#,##0.00%;\-#,##0.00%"/>
    <numFmt numFmtId="167" formatCode="###0.00;\-###0.00"/>
  </numFmts>
  <fonts count="12" x14ac:knownFonts="1">
    <font>
      <sz val="11"/>
      <color theme="1"/>
      <name val="Calibri"/>
      <family val="2"/>
      <scheme val="minor"/>
    </font>
    <font>
      <sz val="8"/>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9"/>
      <color indexed="81"/>
      <name val="Tahoma"/>
      <family val="2"/>
    </font>
    <font>
      <b/>
      <sz val="9"/>
      <color indexed="81"/>
      <name val="Tahoma"/>
      <family val="2"/>
    </font>
    <font>
      <b/>
      <sz val="11"/>
      <color indexed="8"/>
      <name val="Calibri"/>
      <family val="2"/>
      <scheme val="minor"/>
    </font>
    <font>
      <b/>
      <sz val="12"/>
      <color indexed="8"/>
      <name val="Arial"/>
    </font>
    <font>
      <sz val="10"/>
      <color rgb="FF000000"/>
      <name val="Arial"/>
    </font>
  </fonts>
  <fills count="4">
    <fill>
      <patternFill patternType="none"/>
    </fill>
    <fill>
      <patternFill patternType="gray125"/>
    </fill>
    <fill>
      <patternFill patternType="solid">
        <fgColor indexed="63"/>
        <bgColor indexed="64"/>
      </patternFill>
    </fill>
    <fill>
      <patternFill patternType="solid">
        <fgColor theme="6" tint="0.59999389629810485"/>
        <bgColor theme="6" tint="0.59999389629810485"/>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6" tint="-0.249977111117893"/>
      </top>
      <bottom style="medium">
        <color theme="6" tint="-0.249977111117893"/>
      </bottom>
      <diagonal/>
    </border>
  </borders>
  <cellStyleXfs count="2">
    <xf numFmtId="0" fontId="0" fillId="0" borderId="0"/>
    <xf numFmtId="44" fontId="2" fillId="0" borderId="0" applyFont="0" applyFill="0" applyBorder="0" applyAlignment="0" applyProtection="0"/>
  </cellStyleXfs>
  <cellXfs count="39">
    <xf numFmtId="0" fontId="0" fillId="0" borderId="0" xfId="0"/>
    <xf numFmtId="0" fontId="4" fillId="3" borderId="0" xfId="0" applyFont="1" applyFill="1"/>
    <xf numFmtId="0" fontId="4" fillId="0" borderId="5" xfId="0" applyFont="1" applyBorder="1"/>
    <xf numFmtId="0" fontId="3" fillId="2" borderId="1" xfId="0" applyFont="1" applyFill="1" applyBorder="1"/>
    <xf numFmtId="0" fontId="3" fillId="2" borderId="2" xfId="0" applyFont="1" applyFill="1" applyBorder="1"/>
    <xf numFmtId="0" fontId="3" fillId="2" borderId="3" xfId="0" applyFont="1" applyFill="1" applyBorder="1"/>
    <xf numFmtId="0" fontId="3" fillId="2" borderId="4" xfId="0" applyFont="1" applyFill="1" applyBorder="1"/>
    <xf numFmtId="0" fontId="5" fillId="0" borderId="0" xfId="0" applyFont="1"/>
    <xf numFmtId="44" fontId="0" fillId="0" borderId="0" xfId="1" applyFont="1" applyFill="1"/>
    <xf numFmtId="0" fontId="0" fillId="0" borderId="0" xfId="0" applyFont="1" applyFill="1" applyAlignment="1">
      <alignment wrapText="1"/>
    </xf>
    <xf numFmtId="0" fontId="0" fillId="0" borderId="0" xfId="0" applyFont="1" applyFill="1"/>
    <xf numFmtId="49" fontId="0" fillId="0" borderId="0" xfId="0" applyNumberFormat="1" applyFont="1" applyFill="1"/>
    <xf numFmtId="8" fontId="0" fillId="0" borderId="0" xfId="0" applyNumberFormat="1" applyFont="1" applyFill="1"/>
    <xf numFmtId="9" fontId="0" fillId="0" borderId="0" xfId="0" applyNumberFormat="1" applyFont="1" applyFill="1"/>
    <xf numFmtId="0" fontId="6" fillId="0" borderId="0" xfId="0" applyFont="1" applyFill="1" applyAlignment="1">
      <alignment vertical="top"/>
    </xf>
    <xf numFmtId="0" fontId="0" fillId="0" borderId="0" xfId="0" applyFont="1" applyFill="1" applyAlignment="1"/>
    <xf numFmtId="0" fontId="4" fillId="0" borderId="0" xfId="0" applyFont="1" applyFill="1"/>
    <xf numFmtId="0" fontId="4" fillId="0" borderId="0" xfId="0" applyFont="1" applyFill="1" applyAlignment="1"/>
    <xf numFmtId="0" fontId="4" fillId="0" borderId="0" xfId="0" applyFont="1" applyFill="1" applyAlignment="1">
      <alignment horizontal="center" wrapText="1"/>
    </xf>
    <xf numFmtId="0" fontId="0" fillId="0" borderId="0" xfId="0" quotePrefix="1" applyFont="1" applyFill="1" applyAlignment="1">
      <alignment wrapText="1"/>
    </xf>
    <xf numFmtId="49" fontId="0" fillId="0" borderId="0" xfId="0" quotePrefix="1" applyNumberFormat="1" applyFont="1" applyFill="1"/>
    <xf numFmtId="0" fontId="0" fillId="0" borderId="0" xfId="0" applyAlignment="1">
      <alignment wrapText="1"/>
    </xf>
    <xf numFmtId="0" fontId="0" fillId="0" borderId="0" xfId="0" applyAlignment="1"/>
    <xf numFmtId="2" fontId="0" fillId="0" borderId="0" xfId="0" applyNumberFormat="1" applyFont="1" applyFill="1"/>
    <xf numFmtId="0" fontId="9" fillId="0" borderId="0" xfId="0" applyFont="1"/>
    <xf numFmtId="0" fontId="6" fillId="0" borderId="0" xfId="0" applyFont="1" applyAlignment="1">
      <alignment vertical="top"/>
    </xf>
    <xf numFmtId="0" fontId="10" fillId="0" borderId="0" xfId="0" applyFont="1"/>
    <xf numFmtId="0" fontId="11" fillId="0" borderId="0" xfId="0" applyFont="1" applyAlignment="1">
      <alignment vertical="top"/>
    </xf>
    <xf numFmtId="165" fontId="11" fillId="0" borderId="0" xfId="0" applyNumberFormat="1" applyFont="1" applyAlignment="1">
      <alignment vertical="top"/>
    </xf>
    <xf numFmtId="164" fontId="11" fillId="0" borderId="0" xfId="0" applyNumberFormat="1" applyFont="1" applyAlignment="1">
      <alignment vertical="top"/>
    </xf>
    <xf numFmtId="8" fontId="0" fillId="0" borderId="0" xfId="0" applyNumberFormat="1"/>
    <xf numFmtId="49" fontId="0" fillId="0" borderId="0" xfId="0" applyNumberFormat="1"/>
    <xf numFmtId="166" fontId="11" fillId="0" borderId="0" xfId="0" applyNumberFormat="1" applyFont="1" applyAlignment="1">
      <alignment vertical="top"/>
    </xf>
    <xf numFmtId="167" fontId="11" fillId="0" borderId="0" xfId="0" applyNumberFormat="1" applyFont="1" applyAlignment="1">
      <alignment vertical="top"/>
    </xf>
    <xf numFmtId="0" fontId="4" fillId="0" borderId="0" xfId="0" applyFont="1" applyFill="1" applyAlignment="1">
      <alignment horizontal="center" wrapText="1"/>
    </xf>
    <xf numFmtId="0" fontId="4" fillId="0" borderId="0" xfId="0" applyFont="1" applyFill="1" applyAlignment="1">
      <alignment horizontal="center" vertical="center"/>
    </xf>
    <xf numFmtId="0" fontId="4" fillId="0" borderId="0" xfId="0" applyFont="1" applyFill="1" applyAlignment="1">
      <alignment horizontal="center"/>
    </xf>
    <xf numFmtId="44" fontId="4" fillId="0" borderId="0" xfId="1" applyFont="1" applyFill="1" applyAlignment="1">
      <alignment horizontal="center" wrapText="1"/>
    </xf>
    <xf numFmtId="49" fontId="4" fillId="0" borderId="0" xfId="0" applyNumberFormat="1" applyFont="1" applyFill="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'Services Provided'!$B$1</c:f>
              <c:strCache>
                <c:ptCount val="1"/>
                <c:pt idx="0">
                  <c:v>Count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0FE-4E47-A5CE-CF0EDBDA2BC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0FE-4E47-A5CE-CF0EDBDA2BC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0FE-4E47-A5CE-CF0EDBDA2BC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0FE-4E47-A5CE-CF0EDBDA2B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0FE-4E47-A5CE-CF0EDBDA2B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0FE-4E47-A5CE-CF0EDBDA2B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40FE-4E47-A5CE-CF0EDBDA2B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40FE-4E47-A5CE-CF0EDBDA2BCF}"/>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40FE-4E47-A5CE-CF0EDBDA2BCF}"/>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40FE-4E47-A5CE-CF0EDBDA2BCF}"/>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40FE-4E47-A5CE-CF0EDBDA2BCF}"/>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40FE-4E47-A5CE-CF0EDBDA2BC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'Services Provided'!$A$2:$A$13</c:f>
              <c:strCache>
                <c:ptCount val="12"/>
                <c:pt idx="0">
                  <c:v>Fully remote learning opportunities for students that requested it</c:v>
                </c:pt>
                <c:pt idx="1">
                  <c:v>Hybrid learning opportunities</c:v>
                </c:pt>
                <c:pt idx="2">
                  <c:v>In-person learning opportunities</c:v>
                </c:pt>
                <c:pt idx="3">
                  <c:v>Increased counseling and/or social-emotional support to students compared to prior years</c:v>
                </c:pt>
                <c:pt idx="4">
                  <c:v>Increased family-engagement services compared to prior years</c:v>
                </c:pt>
                <c:pt idx="5">
                  <c:v>In-person educational services targeted to students with disabilities</c:v>
                </c:pt>
                <c:pt idx="6">
                  <c:v>In-person educational services targeted to English Language Learners</c:v>
                </c:pt>
                <c:pt idx="7">
                  <c:v>In-person educational services targeted to other special student populations such as students eligible for free or reduced lunch, minority students, ELL students, etc. (please describe in comments)</c:v>
                </c:pt>
                <c:pt idx="8">
                  <c:v>Use of a targeted social emotional learning curriculum</c:v>
                </c:pt>
                <c:pt idx="9">
                  <c:v>Access to free/low-cost internet or internet capable devices to families requesting such tools</c:v>
                </c:pt>
                <c:pt idx="10">
                  <c:v>Use of a centralized learning management service platform to deliver remote learning</c:v>
                </c:pt>
                <c:pt idx="11">
                  <c:v>Professional development for educators on delivering high quality remote learning opportunities to students</c:v>
                </c:pt>
              </c:strCache>
            </c:strRef>
          </c:cat>
          <c:val>
            <c:numRef>
              <c:f>'Services Provided'!$B$2:$B$13</c:f>
              <c:numCache>
                <c:formatCode>General</c:formatCode>
                <c:ptCount val="12"/>
                <c:pt idx="0">
                  <c:v>41</c:v>
                </c:pt>
                <c:pt idx="1">
                  <c:v>25</c:v>
                </c:pt>
                <c:pt idx="2">
                  <c:v>38</c:v>
                </c:pt>
                <c:pt idx="3">
                  <c:v>27</c:v>
                </c:pt>
                <c:pt idx="4">
                  <c:v>28</c:v>
                </c:pt>
                <c:pt idx="5">
                  <c:v>28</c:v>
                </c:pt>
                <c:pt idx="6">
                  <c:v>21</c:v>
                </c:pt>
                <c:pt idx="7">
                  <c:v>17</c:v>
                </c:pt>
                <c:pt idx="8">
                  <c:v>22</c:v>
                </c:pt>
                <c:pt idx="9">
                  <c:v>30</c:v>
                </c:pt>
                <c:pt idx="10">
                  <c:v>29</c:v>
                </c:pt>
                <c:pt idx="11">
                  <c:v>21</c:v>
                </c:pt>
              </c:numCache>
            </c:numRef>
          </c:val>
          <c:extLst>
            <c:ext xmlns:c16="http://schemas.microsoft.com/office/drawing/2014/chart" uri="{C3380CC4-5D6E-409C-BE32-E72D297353CC}">
              <c16:uniqueId val="{00000018-40FE-4E47-A5CE-CF0EDBDA2BCF}"/>
            </c:ext>
          </c:extLst>
        </c:ser>
        <c:dLbls>
          <c:showLegendKey val="0"/>
          <c:showVal val="1"/>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175260</xdr:colOff>
      <xdr:row>1</xdr:row>
      <xdr:rowOff>45720</xdr:rowOff>
    </xdr:from>
    <xdr:to>
      <xdr:col>10</xdr:col>
      <xdr:colOff>480060</xdr:colOff>
      <xdr:row>14</xdr:row>
      <xdr:rowOff>17145</xdr:rowOff>
    </xdr:to>
    <xdr:graphicFrame macro="">
      <xdr:nvGraphicFramePr>
        <xdr:cNvPr id="2" name="Chart 1">
          <a:extLst>
            <a:ext uri="{FF2B5EF4-FFF2-40B4-BE49-F238E27FC236}">
              <a16:creationId xmlns:a16="http://schemas.microsoft.com/office/drawing/2014/main" id="{D706583C-1D0C-43D9-B323-E037F69B8F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F50B6-3CD8-48BD-A38A-23D9157B9767}">
  <dimension ref="A1:AD82"/>
  <sheetViews>
    <sheetView tabSelected="1" topLeftCell="T1" zoomScaleNormal="100" workbookViewId="0">
      <selection activeCell="T8" sqref="T8"/>
    </sheetView>
  </sheetViews>
  <sheetFormatPr defaultRowHeight="14.4" x14ac:dyDescent="0.3"/>
  <cols>
    <col min="1" max="1" width="6.6640625" style="9" customWidth="1"/>
    <col min="2" max="2" width="48.88671875" style="10" customWidth="1"/>
    <col min="3" max="3" width="23.21875" style="10" bestFit="1" customWidth="1"/>
    <col min="4" max="4" width="7.21875" style="11" customWidth="1"/>
    <col min="5" max="5" width="16.21875" style="10" bestFit="1" customWidth="1"/>
    <col min="6" max="6" width="12" style="8" customWidth="1"/>
    <col min="7" max="7" width="38.109375" style="10" customWidth="1"/>
    <col min="8" max="8" width="17.44140625" style="10" customWidth="1"/>
    <col min="9" max="9" width="14.21875" style="10" customWidth="1"/>
    <col min="10" max="10" width="13" style="10" customWidth="1"/>
    <col min="11" max="11" width="11.21875" style="10" customWidth="1"/>
    <col min="12" max="12" width="15.88671875" style="10" customWidth="1"/>
    <col min="13" max="13" width="17.6640625" style="10" customWidth="1"/>
    <col min="14" max="15" width="14.109375" style="10" customWidth="1"/>
    <col min="16" max="16" width="13.109375" style="10" customWidth="1"/>
    <col min="17" max="18" width="16.5546875" style="10" customWidth="1"/>
    <col min="19" max="19" width="14.21875" style="10" customWidth="1"/>
    <col min="20" max="20" width="12.88671875" style="10" customWidth="1"/>
    <col min="21" max="21" width="16.5546875" style="10" customWidth="1"/>
    <col min="22" max="22" width="60.33203125" style="10" customWidth="1"/>
    <col min="23" max="23" width="13.5546875" style="10" bestFit="1" customWidth="1"/>
    <col min="24" max="24" width="11.88671875" style="10" bestFit="1" customWidth="1"/>
    <col min="25" max="25" width="6.5546875" style="10" bestFit="1" customWidth="1"/>
    <col min="26" max="26" width="25.44140625" style="10" bestFit="1" customWidth="1"/>
    <col min="27" max="27" width="9.21875" style="10" customWidth="1"/>
    <col min="28" max="28" width="15.88671875" style="10" customWidth="1"/>
    <col min="29" max="29" width="14.5546875" style="10" customWidth="1"/>
    <col min="30" max="30" width="24.88671875" style="15" customWidth="1"/>
    <col min="31" max="16384" width="8.88671875" style="10"/>
  </cols>
  <sheetData>
    <row r="1" spans="1:30" s="16" customFormat="1" ht="28.8" customHeight="1" x14ac:dyDescent="0.3">
      <c r="A1" s="34" t="s">
        <v>1</v>
      </c>
      <c r="B1" s="36" t="s">
        <v>0</v>
      </c>
      <c r="C1" s="36" t="s">
        <v>2</v>
      </c>
      <c r="D1" s="38" t="s">
        <v>3</v>
      </c>
      <c r="E1" s="36" t="s">
        <v>4</v>
      </c>
      <c r="F1" s="37" t="s">
        <v>733</v>
      </c>
      <c r="G1" s="34" t="s">
        <v>5</v>
      </c>
      <c r="H1" s="34" t="s">
        <v>687</v>
      </c>
      <c r="I1" s="35" t="s">
        <v>692</v>
      </c>
      <c r="J1" s="35"/>
      <c r="K1" s="35"/>
      <c r="L1" s="35"/>
      <c r="M1" s="34" t="s">
        <v>697</v>
      </c>
      <c r="N1" s="34" t="s">
        <v>698</v>
      </c>
      <c r="O1" s="34"/>
      <c r="P1" s="34"/>
      <c r="Q1" s="34"/>
      <c r="R1" s="34" t="s">
        <v>701</v>
      </c>
      <c r="S1" s="34"/>
      <c r="T1" s="34"/>
      <c r="U1" s="34"/>
      <c r="V1" s="34" t="s">
        <v>689</v>
      </c>
      <c r="W1" s="34" t="s">
        <v>702</v>
      </c>
      <c r="X1" s="34"/>
      <c r="Y1" s="34"/>
      <c r="Z1" s="34"/>
      <c r="AA1" s="16" t="s">
        <v>703</v>
      </c>
      <c r="AD1" s="17"/>
    </row>
    <row r="2" spans="1:30" s="16" customFormat="1" ht="28.8" x14ac:dyDescent="0.3">
      <c r="A2" s="34"/>
      <c r="B2" s="36"/>
      <c r="C2" s="36"/>
      <c r="D2" s="38"/>
      <c r="E2" s="36"/>
      <c r="F2" s="37"/>
      <c r="G2" s="34"/>
      <c r="H2" s="34"/>
      <c r="I2" s="18" t="s">
        <v>694</v>
      </c>
      <c r="J2" s="18" t="s">
        <v>693</v>
      </c>
      <c r="K2" s="18" t="s">
        <v>695</v>
      </c>
      <c r="L2" s="18" t="s">
        <v>696</v>
      </c>
      <c r="M2" s="34"/>
      <c r="N2" s="18" t="s">
        <v>694</v>
      </c>
      <c r="O2" s="18" t="s">
        <v>693</v>
      </c>
      <c r="P2" s="18" t="s">
        <v>695</v>
      </c>
      <c r="Q2" s="18" t="s">
        <v>696</v>
      </c>
      <c r="R2" s="18" t="s">
        <v>694</v>
      </c>
      <c r="S2" s="18" t="s">
        <v>693</v>
      </c>
      <c r="T2" s="18" t="s">
        <v>695</v>
      </c>
      <c r="U2" s="18" t="s">
        <v>696</v>
      </c>
      <c r="V2" s="34"/>
      <c r="W2" s="18" t="s">
        <v>694</v>
      </c>
      <c r="X2" s="18" t="s">
        <v>693</v>
      </c>
      <c r="Y2" s="18" t="s">
        <v>695</v>
      </c>
      <c r="Z2" s="18" t="s">
        <v>696</v>
      </c>
      <c r="AA2" s="16" t="s">
        <v>704</v>
      </c>
      <c r="AB2" s="16" t="s">
        <v>705</v>
      </c>
      <c r="AC2" s="16" t="s">
        <v>706</v>
      </c>
      <c r="AD2" s="17" t="s">
        <v>707</v>
      </c>
    </row>
    <row r="3" spans="1:30" ht="15.6" x14ac:dyDescent="0.3">
      <c r="A3" s="21">
        <v>2994</v>
      </c>
      <c r="B3" t="s">
        <v>6</v>
      </c>
      <c r="C3" t="s">
        <v>7</v>
      </c>
      <c r="D3" s="31" t="s">
        <v>90</v>
      </c>
      <c r="E3" s="30" t="s">
        <v>688</v>
      </c>
      <c r="F3" s="8" t="s">
        <v>688</v>
      </c>
      <c r="G3" s="14" t="s">
        <v>708</v>
      </c>
      <c r="H3" s="14"/>
      <c r="I3" s="26"/>
      <c r="J3" s="26"/>
      <c r="K3" s="26"/>
      <c r="L3" s="26"/>
      <c r="M3" s="26"/>
      <c r="N3" s="26"/>
      <c r="O3" s="26"/>
      <c r="P3" s="26"/>
      <c r="Q3" s="26"/>
      <c r="R3" s="26"/>
      <c r="S3" s="26"/>
      <c r="T3" s="26"/>
      <c r="U3" s="26"/>
      <c r="V3" s="26"/>
      <c r="W3" s="26"/>
      <c r="X3" s="26"/>
      <c r="Y3" s="26"/>
      <c r="Z3" s="26"/>
      <c r="AA3" s="26"/>
      <c r="AB3" s="26"/>
      <c r="AC3" s="26"/>
      <c r="AD3" s="26"/>
    </row>
    <row r="4" spans="1:30" ht="15.6" x14ac:dyDescent="0.3">
      <c r="A4" s="19" t="s">
        <v>81</v>
      </c>
      <c r="B4" s="10" t="s">
        <v>8</v>
      </c>
      <c r="C4" s="10" t="s">
        <v>9</v>
      </c>
      <c r="D4" s="11" t="s">
        <v>86</v>
      </c>
      <c r="E4" s="12">
        <v>35000</v>
      </c>
      <c r="F4" s="8">
        <v>35000</v>
      </c>
      <c r="G4" s="24"/>
      <c r="H4" s="14"/>
      <c r="I4" s="26"/>
      <c r="J4" s="26"/>
      <c r="K4" s="26"/>
      <c r="L4" s="26"/>
      <c r="M4" s="26"/>
      <c r="N4" s="26"/>
      <c r="O4" s="26"/>
      <c r="P4" s="26"/>
      <c r="Q4" s="26"/>
      <c r="R4" s="26"/>
      <c r="S4" s="26"/>
      <c r="T4" s="26"/>
      <c r="U4" s="26"/>
      <c r="V4" s="26"/>
      <c r="W4" s="26"/>
      <c r="X4" s="26"/>
      <c r="Y4" s="26"/>
      <c r="Z4" s="26"/>
      <c r="AA4" s="26"/>
      <c r="AB4" s="26"/>
      <c r="AC4" s="26"/>
      <c r="AD4" s="26"/>
    </row>
    <row r="5" spans="1:30" ht="15.6" x14ac:dyDescent="0.3">
      <c r="A5" s="19" t="s">
        <v>82</v>
      </c>
      <c r="B5" s="10" t="s">
        <v>10</v>
      </c>
      <c r="C5" s="10" t="s">
        <v>11</v>
      </c>
      <c r="D5" s="11" t="s">
        <v>92</v>
      </c>
      <c r="E5" s="12">
        <v>17350</v>
      </c>
      <c r="F5" s="8">
        <v>12288.08</v>
      </c>
      <c r="G5" s="24"/>
      <c r="H5" s="14"/>
      <c r="I5" s="26"/>
      <c r="J5" s="26"/>
      <c r="K5" s="26"/>
      <c r="L5" s="26"/>
      <c r="M5" s="26"/>
      <c r="N5"/>
      <c r="O5" s="26"/>
      <c r="P5" s="26"/>
      <c r="Q5" s="26"/>
      <c r="R5" s="26"/>
      <c r="S5" s="26"/>
      <c r="T5" s="26"/>
      <c r="U5" s="26"/>
      <c r="V5" s="26"/>
      <c r="W5" s="26"/>
      <c r="X5" s="26"/>
      <c r="Y5" s="26"/>
      <c r="Z5" s="26"/>
      <c r="AA5" s="26"/>
      <c r="AB5" s="26"/>
      <c r="AC5" s="26"/>
      <c r="AD5" s="26"/>
    </row>
    <row r="6" spans="1:30" ht="15.6" x14ac:dyDescent="0.3">
      <c r="A6" s="19" t="s">
        <v>83</v>
      </c>
      <c r="B6" s="10" t="s">
        <v>12</v>
      </c>
      <c r="C6" s="10" t="s">
        <v>11</v>
      </c>
      <c r="D6" s="11" t="s">
        <v>92</v>
      </c>
      <c r="E6" s="12">
        <v>35000</v>
      </c>
      <c r="F6" s="8">
        <v>31819.919999999998</v>
      </c>
      <c r="G6" s="24"/>
      <c r="H6" s="14"/>
      <c r="I6" s="26"/>
      <c r="J6" s="26"/>
      <c r="K6" s="26"/>
      <c r="L6" s="26"/>
      <c r="M6" s="26"/>
      <c r="N6" s="26"/>
      <c r="O6" s="26"/>
      <c r="P6" s="26"/>
      <c r="Q6" s="26"/>
      <c r="R6" s="26"/>
      <c r="S6" s="26"/>
      <c r="T6" s="26"/>
      <c r="U6" s="26"/>
      <c r="V6" s="26"/>
      <c r="W6" s="26"/>
      <c r="X6" s="26"/>
      <c r="Y6" s="26"/>
      <c r="Z6" s="26"/>
      <c r="AA6" s="26"/>
      <c r="AB6" s="26"/>
      <c r="AC6" s="26"/>
      <c r="AD6" s="26"/>
    </row>
    <row r="7" spans="1:30" x14ac:dyDescent="0.3">
      <c r="A7" s="19" t="s">
        <v>84</v>
      </c>
      <c r="B7" s="10" t="s">
        <v>13</v>
      </c>
      <c r="C7" s="10" t="s">
        <v>14</v>
      </c>
      <c r="D7" s="11" t="s">
        <v>88</v>
      </c>
      <c r="E7" s="12">
        <v>15000</v>
      </c>
      <c r="F7" s="8">
        <v>15000</v>
      </c>
      <c r="G7" s="25" t="s">
        <v>746</v>
      </c>
      <c r="H7" s="14">
        <f>VLOOKUP(Responses!B7,'2020-21 Charter Enrollment'!$D$2:$E$310,2,FALSE)</f>
        <v>106</v>
      </c>
      <c r="I7" s="28">
        <v>80</v>
      </c>
      <c r="J7" s="27">
        <v>0</v>
      </c>
      <c r="K7" s="27">
        <v>0</v>
      </c>
      <c r="L7" s="28">
        <v>0</v>
      </c>
      <c r="M7" s="27">
        <v>0</v>
      </c>
      <c r="N7" s="27" t="s">
        <v>786</v>
      </c>
      <c r="O7" s="28">
        <v>0</v>
      </c>
      <c r="P7" s="28">
        <v>0</v>
      </c>
      <c r="Q7" s="28">
        <v>0</v>
      </c>
      <c r="R7" s="28">
        <v>0.8</v>
      </c>
      <c r="S7" s="27" t="s">
        <v>690</v>
      </c>
      <c r="T7" s="27" t="s">
        <v>690</v>
      </c>
      <c r="U7" s="27" t="s">
        <v>690</v>
      </c>
      <c r="V7" s="27" t="s">
        <v>722</v>
      </c>
      <c r="W7" s="27">
        <v>2</v>
      </c>
      <c r="X7" s="27">
        <v>2</v>
      </c>
      <c r="Y7" s="27">
        <v>2</v>
      </c>
      <c r="Z7" s="27"/>
      <c r="AA7" s="28">
        <v>0</v>
      </c>
      <c r="AB7" s="28">
        <v>0</v>
      </c>
      <c r="AC7" s="28">
        <v>50</v>
      </c>
      <c r="AD7" s="27" t="s">
        <v>728</v>
      </c>
    </row>
    <row r="8" spans="1:30" x14ac:dyDescent="0.3">
      <c r="A8" s="9">
        <v>1633</v>
      </c>
      <c r="B8" s="10" t="s">
        <v>15</v>
      </c>
      <c r="C8" s="10" t="s">
        <v>16</v>
      </c>
      <c r="D8" s="11">
        <v>8001</v>
      </c>
      <c r="E8" s="12">
        <v>25000</v>
      </c>
      <c r="F8" s="8">
        <v>25000</v>
      </c>
      <c r="G8" s="25" t="s">
        <v>747</v>
      </c>
      <c r="H8" s="14">
        <f>VLOOKUP(Responses!B8,'2020-21 Charter Enrollment'!$D$2:$E$310,2,FALSE)</f>
        <v>419</v>
      </c>
      <c r="I8" s="27"/>
      <c r="J8" s="27">
        <v>135</v>
      </c>
      <c r="K8" s="27">
        <v>260</v>
      </c>
      <c r="L8" s="27"/>
      <c r="M8" s="27">
        <v>395</v>
      </c>
      <c r="N8" s="28">
        <v>0</v>
      </c>
      <c r="O8" s="28">
        <v>80</v>
      </c>
      <c r="P8" s="28">
        <v>80</v>
      </c>
      <c r="Q8" s="27" t="s">
        <v>691</v>
      </c>
      <c r="R8" s="27" t="s">
        <v>691</v>
      </c>
      <c r="S8" s="29">
        <v>87.8</v>
      </c>
      <c r="T8" s="27" t="s">
        <v>691</v>
      </c>
      <c r="U8" s="27" t="s">
        <v>691</v>
      </c>
      <c r="V8" s="27" t="s">
        <v>723</v>
      </c>
      <c r="W8" s="27">
        <v>2</v>
      </c>
      <c r="X8" s="27">
        <v>2</v>
      </c>
      <c r="Y8" s="27">
        <v>2</v>
      </c>
      <c r="Z8" s="27">
        <v>2</v>
      </c>
      <c r="AA8" s="28">
        <v>0</v>
      </c>
      <c r="AB8" s="28">
        <v>0</v>
      </c>
      <c r="AC8" s="28">
        <v>50</v>
      </c>
      <c r="AD8" s="27" t="s">
        <v>843</v>
      </c>
    </row>
    <row r="9" spans="1:30" x14ac:dyDescent="0.3">
      <c r="A9" s="9">
        <v>1748</v>
      </c>
      <c r="B9" s="10" t="s">
        <v>17</v>
      </c>
      <c r="C9" s="10" t="s">
        <v>7</v>
      </c>
      <c r="D9" s="11" t="s">
        <v>90</v>
      </c>
      <c r="E9" s="12">
        <v>25000</v>
      </c>
      <c r="F9" s="8">
        <v>25000</v>
      </c>
      <c r="G9" s="24"/>
      <c r="H9" s="14"/>
      <c r="I9" s="27"/>
      <c r="J9" s="27"/>
      <c r="K9" s="27"/>
      <c r="L9" s="27"/>
      <c r="M9" s="27"/>
      <c r="N9" s="28"/>
      <c r="O9" s="28"/>
      <c r="P9" s="28"/>
      <c r="Q9" s="27"/>
      <c r="R9" s="27"/>
      <c r="S9" s="29"/>
      <c r="T9" s="27"/>
      <c r="U9" s="27"/>
      <c r="V9" s="27"/>
      <c r="W9" s="27"/>
      <c r="X9" s="27"/>
      <c r="Y9" s="27"/>
      <c r="Z9" s="27"/>
      <c r="AA9" s="28"/>
      <c r="AB9" s="28"/>
      <c r="AC9" s="28"/>
      <c r="AD9" s="27"/>
    </row>
    <row r="10" spans="1:30" x14ac:dyDescent="0.3">
      <c r="A10" s="9">
        <v>1561</v>
      </c>
      <c r="B10" s="10" t="s">
        <v>18</v>
      </c>
      <c r="C10" s="10" t="s">
        <v>7</v>
      </c>
      <c r="D10" s="11" t="s">
        <v>90</v>
      </c>
      <c r="E10" s="12">
        <v>25000</v>
      </c>
      <c r="F10" s="8">
        <v>25000</v>
      </c>
      <c r="G10" s="24"/>
      <c r="H10" s="14"/>
      <c r="I10" s="27"/>
      <c r="J10" s="27"/>
      <c r="K10" s="27"/>
      <c r="L10" s="27"/>
      <c r="M10" s="27"/>
      <c r="N10" s="28"/>
      <c r="O10" s="28"/>
      <c r="P10" s="28"/>
      <c r="Q10" s="27"/>
      <c r="R10" s="27"/>
      <c r="S10" s="29"/>
      <c r="T10" s="27"/>
      <c r="U10" s="27"/>
      <c r="V10" s="27"/>
      <c r="W10" s="27"/>
      <c r="X10" s="27"/>
      <c r="Y10" s="27"/>
      <c r="Z10" s="27"/>
      <c r="AA10" s="28"/>
      <c r="AB10" s="28"/>
      <c r="AC10" s="28"/>
      <c r="AD10" s="27"/>
    </row>
    <row r="11" spans="1:30" x14ac:dyDescent="0.3">
      <c r="A11" s="9">
        <v>1505</v>
      </c>
      <c r="B11" s="10" t="s">
        <v>19</v>
      </c>
      <c r="C11" s="10" t="s">
        <v>16</v>
      </c>
      <c r="D11" s="11">
        <v>8001</v>
      </c>
      <c r="E11" s="12">
        <v>34965</v>
      </c>
      <c r="F11" s="8">
        <v>34848.449999999997</v>
      </c>
      <c r="G11" s="25" t="s">
        <v>710</v>
      </c>
      <c r="H11" s="14">
        <f>VLOOKUP(Responses!B11,'2020-21 Charter Enrollment'!$D$2:$E$310,2,FALSE)</f>
        <v>677</v>
      </c>
      <c r="I11" s="28">
        <v>533</v>
      </c>
      <c r="J11" s="27">
        <v>44</v>
      </c>
      <c r="K11" s="27">
        <v>4</v>
      </c>
      <c r="L11" s="27" t="s">
        <v>766</v>
      </c>
      <c r="M11" s="27">
        <v>48</v>
      </c>
      <c r="N11" s="28">
        <v>1</v>
      </c>
      <c r="O11" s="27" t="s">
        <v>699</v>
      </c>
      <c r="P11" s="28">
        <v>0.2</v>
      </c>
      <c r="Q11" s="28">
        <v>0.25</v>
      </c>
      <c r="R11" s="27">
        <v>533</v>
      </c>
      <c r="S11" s="32">
        <v>44</v>
      </c>
      <c r="T11" s="32">
        <v>4</v>
      </c>
      <c r="U11" s="27" t="s">
        <v>798</v>
      </c>
      <c r="V11" s="27" t="s">
        <v>820</v>
      </c>
      <c r="W11" s="27">
        <v>2</v>
      </c>
      <c r="X11" s="27">
        <v>1</v>
      </c>
      <c r="Y11" s="27">
        <v>2</v>
      </c>
      <c r="Z11" s="27">
        <v>2</v>
      </c>
      <c r="AA11" s="28">
        <v>0.2</v>
      </c>
      <c r="AB11" s="28">
        <v>0.6</v>
      </c>
      <c r="AC11" s="28">
        <v>0.2</v>
      </c>
      <c r="AD11" s="27"/>
    </row>
    <row r="12" spans="1:30" x14ac:dyDescent="0.3">
      <c r="A12" s="9">
        <v>1795</v>
      </c>
      <c r="B12" s="10" t="s">
        <v>20</v>
      </c>
      <c r="C12" s="10" t="s">
        <v>16</v>
      </c>
      <c r="D12" s="11">
        <v>8001</v>
      </c>
      <c r="E12" s="12" t="s">
        <v>688</v>
      </c>
      <c r="F12" s="8" t="s">
        <v>688</v>
      </c>
      <c r="G12" s="14" t="s">
        <v>709</v>
      </c>
      <c r="H12" s="14"/>
      <c r="I12" s="28"/>
      <c r="J12" s="27"/>
      <c r="K12" s="27"/>
      <c r="L12" s="27"/>
      <c r="M12" s="27"/>
      <c r="N12" s="28"/>
      <c r="O12" s="27"/>
      <c r="P12" s="28"/>
      <c r="Q12" s="28"/>
      <c r="R12" s="27"/>
      <c r="S12" s="32"/>
      <c r="T12" s="32"/>
      <c r="U12" s="27"/>
      <c r="V12" s="27"/>
      <c r="W12" s="27"/>
      <c r="X12" s="27"/>
      <c r="Y12" s="27"/>
      <c r="Z12" s="27"/>
      <c r="AA12" s="28"/>
      <c r="AB12" s="28"/>
      <c r="AC12" s="28"/>
      <c r="AD12" s="27"/>
    </row>
    <row r="13" spans="1:30" x14ac:dyDescent="0.3">
      <c r="A13" s="9">
        <v>1882</v>
      </c>
      <c r="B13" s="10" t="s">
        <v>21</v>
      </c>
      <c r="C13" s="10" t="s">
        <v>16</v>
      </c>
      <c r="D13" s="11">
        <v>8001</v>
      </c>
      <c r="E13" s="12">
        <v>25000</v>
      </c>
      <c r="F13" s="8">
        <v>25000</v>
      </c>
      <c r="G13" s="25" t="s">
        <v>748</v>
      </c>
      <c r="H13" s="14">
        <f>VLOOKUP(Responses!B13,'2020-21 Charter Enrollment'!$D$2:$E$310,2,FALSE)</f>
        <v>350</v>
      </c>
      <c r="I13" s="28">
        <v>0</v>
      </c>
      <c r="J13" s="27">
        <v>132</v>
      </c>
      <c r="K13" s="27">
        <v>183</v>
      </c>
      <c r="L13" s="27" t="s">
        <v>691</v>
      </c>
      <c r="M13" s="27">
        <v>315</v>
      </c>
      <c r="N13" s="28">
        <v>0</v>
      </c>
      <c r="O13" s="28">
        <v>60</v>
      </c>
      <c r="P13" s="28">
        <v>1</v>
      </c>
      <c r="Q13" s="27" t="s">
        <v>691</v>
      </c>
      <c r="R13" s="27" t="s">
        <v>785</v>
      </c>
      <c r="S13" s="32">
        <v>0.92969999999999997</v>
      </c>
      <c r="T13" s="32">
        <v>0.92349999999999999</v>
      </c>
      <c r="U13" s="27" t="s">
        <v>785</v>
      </c>
      <c r="V13" s="27" t="s">
        <v>724</v>
      </c>
      <c r="W13" s="27"/>
      <c r="X13" s="27">
        <v>2</v>
      </c>
      <c r="Y13" s="27">
        <v>2</v>
      </c>
      <c r="Z13" s="27"/>
      <c r="AA13" s="28">
        <v>30</v>
      </c>
      <c r="AB13" s="28">
        <v>30</v>
      </c>
      <c r="AC13" s="28">
        <v>40</v>
      </c>
      <c r="AD13" s="27"/>
    </row>
    <row r="14" spans="1:30" x14ac:dyDescent="0.3">
      <c r="A14" s="9">
        <v>1939</v>
      </c>
      <c r="B14" s="10" t="s">
        <v>22</v>
      </c>
      <c r="C14" s="10" t="s">
        <v>7</v>
      </c>
      <c r="D14" s="11" t="s">
        <v>90</v>
      </c>
      <c r="E14" s="12">
        <v>35000</v>
      </c>
      <c r="F14" s="8">
        <v>35000</v>
      </c>
      <c r="G14" s="25" t="s">
        <v>749</v>
      </c>
      <c r="H14" s="14">
        <f>VLOOKUP(Responses!B14,'2020-21 Charter Enrollment'!$D$2:$E$310,2,FALSE)</f>
        <v>287</v>
      </c>
      <c r="I14" s="28">
        <v>190</v>
      </c>
      <c r="J14" s="27">
        <v>94</v>
      </c>
      <c r="K14" s="27">
        <v>0</v>
      </c>
      <c r="L14" s="28">
        <v>0</v>
      </c>
      <c r="M14" s="27">
        <v>94</v>
      </c>
      <c r="N14" s="27" t="s">
        <v>700</v>
      </c>
      <c r="O14" s="27" t="s">
        <v>700</v>
      </c>
      <c r="P14" s="27" t="s">
        <v>690</v>
      </c>
      <c r="Q14" s="27" t="s">
        <v>690</v>
      </c>
      <c r="R14" s="28">
        <v>0.78</v>
      </c>
      <c r="S14" s="28">
        <v>0.8</v>
      </c>
      <c r="T14" s="27" t="s">
        <v>690</v>
      </c>
      <c r="U14" s="27" t="s">
        <v>690</v>
      </c>
      <c r="V14" s="27" t="s">
        <v>821</v>
      </c>
      <c r="W14" s="27">
        <v>3</v>
      </c>
      <c r="X14" s="27">
        <v>3</v>
      </c>
      <c r="Y14" s="27"/>
      <c r="Z14" s="27"/>
      <c r="AA14" s="28">
        <v>0.2</v>
      </c>
      <c r="AB14" s="28">
        <v>0.6</v>
      </c>
      <c r="AC14" s="28">
        <v>0.2</v>
      </c>
      <c r="AD14" s="27"/>
    </row>
    <row r="15" spans="1:30" x14ac:dyDescent="0.3">
      <c r="A15" s="9">
        <v>5431</v>
      </c>
      <c r="B15" s="10" t="s">
        <v>23</v>
      </c>
      <c r="C15" s="10" t="s">
        <v>16</v>
      </c>
      <c r="D15" s="11">
        <v>8001</v>
      </c>
      <c r="E15" s="12">
        <v>25000</v>
      </c>
      <c r="F15" s="8">
        <v>24360</v>
      </c>
      <c r="G15" s="24"/>
      <c r="H15" s="14"/>
      <c r="I15" s="28"/>
      <c r="J15" s="27"/>
      <c r="K15" s="27"/>
      <c r="L15" s="28"/>
      <c r="M15" s="27"/>
      <c r="N15" s="27"/>
      <c r="O15" s="27"/>
      <c r="P15" s="27"/>
      <c r="Q15" s="27"/>
      <c r="R15" s="28"/>
      <c r="S15" s="28"/>
      <c r="T15" s="27"/>
      <c r="U15" s="27"/>
      <c r="V15" s="27"/>
      <c r="W15" s="27"/>
      <c r="X15" s="27"/>
      <c r="Y15" s="27"/>
      <c r="Z15" s="27"/>
      <c r="AA15" s="28"/>
      <c r="AB15" s="28"/>
      <c r="AC15" s="28"/>
      <c r="AD15" s="27"/>
    </row>
    <row r="16" spans="1:30" x14ac:dyDescent="0.3">
      <c r="A16" s="9">
        <v>4494</v>
      </c>
      <c r="B16" s="10" t="s">
        <v>93</v>
      </c>
      <c r="C16" s="10" t="s">
        <v>7</v>
      </c>
      <c r="D16" s="11" t="s">
        <v>90</v>
      </c>
      <c r="E16" s="12">
        <v>35000</v>
      </c>
      <c r="F16" s="8">
        <v>35000</v>
      </c>
      <c r="G16" s="25" t="s">
        <v>750</v>
      </c>
      <c r="H16" s="14">
        <f>VLOOKUP(Responses!B16,'2020-21 Charter Enrollment'!$D$2:$E$310,2,FALSE)</f>
        <v>116</v>
      </c>
      <c r="I16" s="28">
        <v>25</v>
      </c>
      <c r="J16" s="27">
        <v>79</v>
      </c>
      <c r="K16" s="27">
        <v>12</v>
      </c>
      <c r="L16" s="27" t="s">
        <v>690</v>
      </c>
      <c r="M16" s="27">
        <v>91</v>
      </c>
      <c r="N16" s="28">
        <v>0.9</v>
      </c>
      <c r="O16" s="28">
        <v>0.9</v>
      </c>
      <c r="P16" s="28">
        <v>0.9</v>
      </c>
      <c r="Q16" s="27" t="s">
        <v>690</v>
      </c>
      <c r="R16" s="28">
        <v>0.71</v>
      </c>
      <c r="S16" s="28">
        <v>0.63</v>
      </c>
      <c r="T16" s="28">
        <v>0.71</v>
      </c>
      <c r="U16" s="27" t="s">
        <v>799</v>
      </c>
      <c r="V16" s="27" t="s">
        <v>822</v>
      </c>
      <c r="W16" s="27">
        <v>2</v>
      </c>
      <c r="X16" s="27">
        <v>2</v>
      </c>
      <c r="Y16" s="27">
        <v>2</v>
      </c>
      <c r="Z16" s="27">
        <v>2</v>
      </c>
      <c r="AA16" s="28">
        <v>0.33</v>
      </c>
      <c r="AB16" s="28">
        <v>0.33</v>
      </c>
      <c r="AC16" s="28">
        <v>0.33</v>
      </c>
      <c r="AD16" s="27"/>
    </row>
    <row r="17" spans="1:30" x14ac:dyDescent="0.3">
      <c r="A17" s="9">
        <v>2189</v>
      </c>
      <c r="B17" s="10" t="s">
        <v>24</v>
      </c>
      <c r="C17" s="10" t="s">
        <v>25</v>
      </c>
      <c r="D17" s="11">
        <v>1420</v>
      </c>
      <c r="E17" s="12">
        <v>35000</v>
      </c>
      <c r="F17" s="8">
        <v>35000</v>
      </c>
      <c r="G17" s="25" t="s">
        <v>751</v>
      </c>
      <c r="H17" s="14">
        <f>VLOOKUP(Responses!B17,'2020-21 Charter Enrollment'!$D$2:$E$310,2,FALSE)</f>
        <v>197</v>
      </c>
      <c r="I17" s="28">
        <v>0</v>
      </c>
      <c r="J17" s="27">
        <v>30</v>
      </c>
      <c r="K17" s="27">
        <v>150</v>
      </c>
      <c r="L17" s="28">
        <v>50</v>
      </c>
      <c r="M17" s="27">
        <v>230</v>
      </c>
      <c r="N17" s="28">
        <v>0</v>
      </c>
      <c r="O17" s="28">
        <v>0.9</v>
      </c>
      <c r="P17" s="28">
        <v>0.9</v>
      </c>
      <c r="Q17" s="28">
        <v>0.9</v>
      </c>
      <c r="R17" s="28">
        <v>0</v>
      </c>
      <c r="S17" s="28">
        <v>0.97</v>
      </c>
      <c r="T17" s="28">
        <v>0.95</v>
      </c>
      <c r="U17" s="28">
        <v>0.97</v>
      </c>
      <c r="V17" s="27" t="s">
        <v>823</v>
      </c>
      <c r="W17" s="27"/>
      <c r="X17" s="27">
        <v>1</v>
      </c>
      <c r="Y17" s="27">
        <v>2</v>
      </c>
      <c r="Z17" s="27">
        <v>2</v>
      </c>
      <c r="AA17" s="27" t="s">
        <v>844</v>
      </c>
      <c r="AB17" s="27" t="s">
        <v>845</v>
      </c>
      <c r="AC17" s="27"/>
      <c r="AD17" s="27"/>
    </row>
    <row r="18" spans="1:30" x14ac:dyDescent="0.3">
      <c r="A18" s="9">
        <v>2175</v>
      </c>
      <c r="B18" s="10" t="s">
        <v>26</v>
      </c>
      <c r="C18" s="10" t="s">
        <v>7</v>
      </c>
      <c r="D18" s="11" t="s">
        <v>90</v>
      </c>
      <c r="E18" s="12">
        <v>10000</v>
      </c>
      <c r="F18" s="8">
        <v>2773</v>
      </c>
      <c r="G18" s="25" t="s">
        <v>752</v>
      </c>
      <c r="H18" s="14">
        <f>VLOOKUP(Responses!B18,'2020-21 Charter Enrollment'!$D$2:$E$310,2,FALSE)</f>
        <v>348</v>
      </c>
      <c r="I18" s="28">
        <v>0</v>
      </c>
      <c r="J18" s="27" t="s">
        <v>767</v>
      </c>
      <c r="K18" s="27" t="s">
        <v>768</v>
      </c>
      <c r="L18" s="28">
        <v>0</v>
      </c>
      <c r="M18" s="27">
        <v>0</v>
      </c>
      <c r="N18" s="27" t="s">
        <v>787</v>
      </c>
      <c r="O18" s="27" t="s">
        <v>788</v>
      </c>
      <c r="P18" s="27" t="s">
        <v>789</v>
      </c>
      <c r="Q18" s="27" t="s">
        <v>790</v>
      </c>
      <c r="R18" s="27" t="s">
        <v>688</v>
      </c>
      <c r="S18" s="27" t="s">
        <v>800</v>
      </c>
      <c r="T18" s="27" t="s">
        <v>801</v>
      </c>
      <c r="U18" s="27" t="s">
        <v>688</v>
      </c>
      <c r="V18" s="27" t="s">
        <v>824</v>
      </c>
      <c r="W18" s="27" t="s">
        <v>688</v>
      </c>
      <c r="X18" s="27">
        <v>2</v>
      </c>
      <c r="Y18" s="27">
        <v>3</v>
      </c>
      <c r="Z18" s="27" t="s">
        <v>688</v>
      </c>
      <c r="AA18" s="28">
        <v>1</v>
      </c>
      <c r="AB18" s="28">
        <v>0</v>
      </c>
      <c r="AC18" s="28">
        <v>0</v>
      </c>
      <c r="AD18" s="28">
        <v>0</v>
      </c>
    </row>
    <row r="19" spans="1:30" x14ac:dyDescent="0.3">
      <c r="A19" s="9">
        <v>2223</v>
      </c>
      <c r="B19" s="10" t="s">
        <v>27</v>
      </c>
      <c r="C19" s="10" t="s">
        <v>7</v>
      </c>
      <c r="D19" s="11" t="s">
        <v>90</v>
      </c>
      <c r="E19" s="12">
        <v>10000</v>
      </c>
      <c r="F19" s="8">
        <v>4234</v>
      </c>
      <c r="G19" s="25" t="s">
        <v>752</v>
      </c>
      <c r="H19" s="14">
        <f>VLOOKUP(Responses!B19,'2020-21 Charter Enrollment'!$D$2:$E$310,2,FALSE)</f>
        <v>315</v>
      </c>
      <c r="I19" s="28">
        <v>0</v>
      </c>
      <c r="J19" s="27" t="s">
        <v>769</v>
      </c>
      <c r="K19" s="27" t="s">
        <v>770</v>
      </c>
      <c r="L19" s="28">
        <v>0</v>
      </c>
      <c r="M19" s="27">
        <v>0</v>
      </c>
      <c r="N19" s="27" t="s">
        <v>787</v>
      </c>
      <c r="O19" s="27" t="s">
        <v>788</v>
      </c>
      <c r="P19" s="27" t="s">
        <v>791</v>
      </c>
      <c r="Q19" s="27" t="s">
        <v>790</v>
      </c>
      <c r="R19" s="27" t="s">
        <v>688</v>
      </c>
      <c r="S19" s="27" t="s">
        <v>802</v>
      </c>
      <c r="T19" s="27" t="s">
        <v>803</v>
      </c>
      <c r="U19" s="27" t="s">
        <v>688</v>
      </c>
      <c r="V19" s="27" t="s">
        <v>824</v>
      </c>
      <c r="W19" s="27" t="s">
        <v>688</v>
      </c>
      <c r="X19" s="27">
        <v>2</v>
      </c>
      <c r="Y19" s="27">
        <v>4</v>
      </c>
      <c r="Z19" s="27" t="s">
        <v>688</v>
      </c>
      <c r="AA19" s="28">
        <v>0.5</v>
      </c>
      <c r="AB19" s="28">
        <v>0.5</v>
      </c>
      <c r="AC19" s="28">
        <v>0</v>
      </c>
      <c r="AD19" s="28">
        <v>0</v>
      </c>
    </row>
    <row r="20" spans="1:30" x14ac:dyDescent="0.3">
      <c r="A20" s="9">
        <v>2244</v>
      </c>
      <c r="B20" s="10" t="s">
        <v>28</v>
      </c>
      <c r="C20" s="10" t="s">
        <v>7</v>
      </c>
      <c r="D20" s="11" t="s">
        <v>90</v>
      </c>
      <c r="E20" s="12">
        <v>10000</v>
      </c>
      <c r="F20" s="8">
        <v>10000</v>
      </c>
      <c r="G20" s="25" t="s">
        <v>752</v>
      </c>
      <c r="H20" s="14">
        <f>VLOOKUP(Responses!B20,'2020-21 Charter Enrollment'!$D$2:$E$310,2,FALSE)</f>
        <v>558</v>
      </c>
      <c r="I20" s="28">
        <v>0</v>
      </c>
      <c r="J20" s="27" t="s">
        <v>771</v>
      </c>
      <c r="K20" s="27" t="s">
        <v>772</v>
      </c>
      <c r="L20" s="28">
        <v>0</v>
      </c>
      <c r="M20" s="27">
        <v>0</v>
      </c>
      <c r="N20" s="27" t="s">
        <v>787</v>
      </c>
      <c r="O20" s="27" t="s">
        <v>788</v>
      </c>
      <c r="P20" s="27" t="s">
        <v>791</v>
      </c>
      <c r="Q20" s="27" t="s">
        <v>790</v>
      </c>
      <c r="R20" s="27" t="s">
        <v>688</v>
      </c>
      <c r="S20" s="27" t="s">
        <v>804</v>
      </c>
      <c r="T20" s="27" t="s">
        <v>805</v>
      </c>
      <c r="U20" s="27" t="s">
        <v>688</v>
      </c>
      <c r="V20" s="27" t="s">
        <v>824</v>
      </c>
      <c r="W20" s="27" t="s">
        <v>688</v>
      </c>
      <c r="X20" s="27">
        <v>3</v>
      </c>
      <c r="Y20" s="27">
        <v>3</v>
      </c>
      <c r="Z20" s="27" t="s">
        <v>688</v>
      </c>
      <c r="AA20" s="28">
        <v>1</v>
      </c>
      <c r="AB20" s="28">
        <v>0</v>
      </c>
      <c r="AC20" s="28">
        <v>0</v>
      </c>
      <c r="AD20" s="28">
        <v>0</v>
      </c>
    </row>
    <row r="21" spans="1:30" x14ac:dyDescent="0.3">
      <c r="A21" s="9">
        <v>4381</v>
      </c>
      <c r="B21" s="10" t="s">
        <v>29</v>
      </c>
      <c r="C21" s="10" t="s">
        <v>7</v>
      </c>
      <c r="D21" s="11" t="s">
        <v>90</v>
      </c>
      <c r="E21" s="12">
        <v>10000</v>
      </c>
      <c r="F21" s="8">
        <v>10000</v>
      </c>
      <c r="G21" s="25" t="s">
        <v>752</v>
      </c>
      <c r="H21" s="14">
        <f>VLOOKUP(Responses!B21,'2020-21 Charter Enrollment'!$D$2:$E$310,2,FALSE)</f>
        <v>475</v>
      </c>
      <c r="I21" s="28">
        <v>0</v>
      </c>
      <c r="J21" s="27" t="s">
        <v>773</v>
      </c>
      <c r="K21" s="27" t="s">
        <v>774</v>
      </c>
      <c r="L21" s="28">
        <v>0</v>
      </c>
      <c r="M21" s="27">
        <v>0</v>
      </c>
      <c r="N21" s="27" t="s">
        <v>787</v>
      </c>
      <c r="O21" s="27" t="s">
        <v>788</v>
      </c>
      <c r="P21" s="27" t="s">
        <v>792</v>
      </c>
      <c r="Q21" s="27" t="s">
        <v>790</v>
      </c>
      <c r="R21" s="27" t="s">
        <v>688</v>
      </c>
      <c r="S21" s="27" t="s">
        <v>806</v>
      </c>
      <c r="T21" s="27" t="s">
        <v>807</v>
      </c>
      <c r="U21" s="27" t="s">
        <v>688</v>
      </c>
      <c r="V21" s="27" t="s">
        <v>824</v>
      </c>
      <c r="W21" s="27" t="s">
        <v>688</v>
      </c>
      <c r="X21" s="27">
        <v>1</v>
      </c>
      <c r="Y21" s="27">
        <v>1</v>
      </c>
      <c r="Z21" s="27" t="s">
        <v>688</v>
      </c>
      <c r="AA21" s="28">
        <v>0.5</v>
      </c>
      <c r="AB21" s="28">
        <v>0.5</v>
      </c>
      <c r="AC21" s="28">
        <v>0</v>
      </c>
      <c r="AD21" s="28">
        <v>0</v>
      </c>
    </row>
    <row r="22" spans="1:30" x14ac:dyDescent="0.3">
      <c r="A22" s="9">
        <v>2181</v>
      </c>
      <c r="B22" s="10" t="s">
        <v>30</v>
      </c>
      <c r="C22" s="10" t="s">
        <v>7</v>
      </c>
      <c r="D22" s="11" t="s">
        <v>90</v>
      </c>
      <c r="E22" s="12">
        <v>10000</v>
      </c>
      <c r="F22" s="8">
        <v>10000</v>
      </c>
      <c r="G22" s="25" t="s">
        <v>752</v>
      </c>
      <c r="H22" s="14">
        <f>VLOOKUP(Responses!B22,'2020-21 Charter Enrollment'!$D$2:$E$310,2,FALSE)</f>
        <v>485</v>
      </c>
      <c r="I22" s="28">
        <v>0</v>
      </c>
      <c r="J22" s="27" t="s">
        <v>775</v>
      </c>
      <c r="K22" s="27" t="s">
        <v>776</v>
      </c>
      <c r="L22" s="28">
        <v>0</v>
      </c>
      <c r="M22" s="27">
        <v>0</v>
      </c>
      <c r="N22" s="27" t="s">
        <v>787</v>
      </c>
      <c r="O22" s="27" t="s">
        <v>788</v>
      </c>
      <c r="P22" s="27" t="s">
        <v>792</v>
      </c>
      <c r="Q22" s="27" t="s">
        <v>790</v>
      </c>
      <c r="R22" s="27" t="s">
        <v>688</v>
      </c>
      <c r="S22" s="27" t="s">
        <v>808</v>
      </c>
      <c r="T22" s="27" t="s">
        <v>809</v>
      </c>
      <c r="U22" s="27" t="s">
        <v>688</v>
      </c>
      <c r="V22" s="27" t="s">
        <v>825</v>
      </c>
      <c r="W22" s="27" t="s">
        <v>688</v>
      </c>
      <c r="X22" s="27">
        <v>2</v>
      </c>
      <c r="Y22" s="27">
        <v>2</v>
      </c>
      <c r="Z22" s="27" t="s">
        <v>688</v>
      </c>
      <c r="AA22" s="28">
        <v>0.5</v>
      </c>
      <c r="AB22" s="28">
        <v>0.5</v>
      </c>
      <c r="AC22" s="28">
        <v>0</v>
      </c>
      <c r="AD22" s="28">
        <v>0</v>
      </c>
    </row>
    <row r="23" spans="1:30" x14ac:dyDescent="0.3">
      <c r="A23" s="9">
        <v>2116</v>
      </c>
      <c r="B23" s="10" t="s">
        <v>31</v>
      </c>
      <c r="C23" s="10" t="s">
        <v>7</v>
      </c>
      <c r="D23" s="11" t="s">
        <v>90</v>
      </c>
      <c r="E23" s="12">
        <v>10000</v>
      </c>
      <c r="F23" s="8">
        <v>1258.5</v>
      </c>
      <c r="G23" s="25" t="s">
        <v>752</v>
      </c>
      <c r="H23" s="14">
        <f>VLOOKUP(Responses!B23,'2020-21 Charter Enrollment'!$D$2:$E$310,2,FALSE)</f>
        <v>166</v>
      </c>
      <c r="I23" s="28">
        <v>0</v>
      </c>
      <c r="J23" s="27" t="s">
        <v>777</v>
      </c>
      <c r="K23" s="27" t="s">
        <v>778</v>
      </c>
      <c r="L23" s="28">
        <v>0</v>
      </c>
      <c r="M23" s="27">
        <v>0</v>
      </c>
      <c r="N23" s="27" t="s">
        <v>787</v>
      </c>
      <c r="O23" s="27" t="s">
        <v>788</v>
      </c>
      <c r="P23" s="27" t="s">
        <v>792</v>
      </c>
      <c r="Q23" s="27" t="s">
        <v>790</v>
      </c>
      <c r="R23" s="27" t="s">
        <v>688</v>
      </c>
      <c r="S23" s="27" t="s">
        <v>810</v>
      </c>
      <c r="T23" s="27" t="s">
        <v>811</v>
      </c>
      <c r="U23" s="27" t="s">
        <v>688</v>
      </c>
      <c r="V23" s="27" t="s">
        <v>824</v>
      </c>
      <c r="W23" s="27" t="s">
        <v>688</v>
      </c>
      <c r="X23" s="27">
        <v>1</v>
      </c>
      <c r="Y23" s="27">
        <v>1</v>
      </c>
      <c r="Z23" s="27" t="s">
        <v>688</v>
      </c>
      <c r="AA23" s="28">
        <v>0.5</v>
      </c>
      <c r="AB23" s="28">
        <v>0.5</v>
      </c>
      <c r="AC23" s="28">
        <v>0</v>
      </c>
      <c r="AD23" s="28">
        <v>0</v>
      </c>
    </row>
    <row r="24" spans="1:30" x14ac:dyDescent="0.3">
      <c r="A24" s="9">
        <v>2837</v>
      </c>
      <c r="B24" s="10" t="s">
        <v>32</v>
      </c>
      <c r="C24" s="10" t="s">
        <v>16</v>
      </c>
      <c r="D24" s="11">
        <v>8001</v>
      </c>
      <c r="E24" s="12">
        <v>35000</v>
      </c>
      <c r="F24" s="8">
        <v>25000</v>
      </c>
      <c r="G24" s="25" t="s">
        <v>753</v>
      </c>
      <c r="H24" s="14">
        <f>VLOOKUP(Responses!B24,'2020-21 Charter Enrollment'!$D$2:$E$310,2,FALSE)</f>
        <v>284</v>
      </c>
      <c r="I24" s="27" t="s">
        <v>779</v>
      </c>
      <c r="J24" s="27" t="s">
        <v>780</v>
      </c>
      <c r="K24" s="27" t="s">
        <v>781</v>
      </c>
      <c r="L24" s="27" t="s">
        <v>782</v>
      </c>
      <c r="M24" s="27">
        <v>0</v>
      </c>
      <c r="N24" s="28">
        <v>1</v>
      </c>
      <c r="O24" s="28">
        <v>1</v>
      </c>
      <c r="P24" s="28">
        <v>1</v>
      </c>
      <c r="Q24" s="27" t="s">
        <v>782</v>
      </c>
      <c r="R24" s="27" t="s">
        <v>782</v>
      </c>
      <c r="S24" s="27" t="s">
        <v>812</v>
      </c>
      <c r="T24" s="27" t="s">
        <v>782</v>
      </c>
      <c r="U24" s="27" t="s">
        <v>782</v>
      </c>
      <c r="V24" s="27" t="s">
        <v>826</v>
      </c>
      <c r="W24" s="27">
        <v>3</v>
      </c>
      <c r="X24" s="27">
        <v>3</v>
      </c>
      <c r="Y24" s="27">
        <v>3</v>
      </c>
      <c r="Z24" s="27"/>
      <c r="AA24" s="27" t="s">
        <v>782</v>
      </c>
      <c r="AB24" s="27" t="s">
        <v>846</v>
      </c>
      <c r="AC24" s="27" t="s">
        <v>847</v>
      </c>
      <c r="AD24" s="27" t="s">
        <v>782</v>
      </c>
    </row>
    <row r="25" spans="1:30" x14ac:dyDescent="0.3">
      <c r="A25" s="9">
        <v>3385</v>
      </c>
      <c r="B25" s="10" t="s">
        <v>33</v>
      </c>
      <c r="C25" s="10" t="s">
        <v>34</v>
      </c>
      <c r="D25" s="11" t="s">
        <v>89</v>
      </c>
      <c r="E25" s="12">
        <v>24875.32</v>
      </c>
      <c r="F25" s="8">
        <v>13409.53</v>
      </c>
      <c r="G25" s="24"/>
      <c r="H25" s="14"/>
      <c r="I25" s="27"/>
      <c r="J25" s="27"/>
      <c r="K25" s="27"/>
      <c r="L25" s="27"/>
      <c r="M25" s="27"/>
      <c r="N25" s="28"/>
      <c r="O25" s="28"/>
      <c r="P25" s="28"/>
      <c r="Q25" s="27"/>
      <c r="R25" s="27"/>
      <c r="S25" s="27"/>
      <c r="T25" s="27"/>
      <c r="U25" s="27"/>
      <c r="V25" s="27"/>
      <c r="W25" s="27"/>
      <c r="X25" s="27"/>
      <c r="Y25" s="27"/>
      <c r="Z25" s="27"/>
      <c r="AA25" s="27"/>
      <c r="AB25" s="27"/>
      <c r="AC25" s="27"/>
      <c r="AD25" s="27"/>
    </row>
    <row r="26" spans="1:30" x14ac:dyDescent="0.3">
      <c r="A26" s="9">
        <v>3540</v>
      </c>
      <c r="B26" s="10" t="s">
        <v>35</v>
      </c>
      <c r="C26" s="10" t="s">
        <v>7</v>
      </c>
      <c r="D26" s="11" t="s">
        <v>90</v>
      </c>
      <c r="E26" s="12">
        <v>35000</v>
      </c>
      <c r="F26" s="8">
        <v>35000</v>
      </c>
      <c r="G26" s="25" t="s">
        <v>754</v>
      </c>
      <c r="H26" s="14">
        <f>VLOOKUP(Responses!B26,'2020-21 Charter Enrollment'!$D$2:$E$310,2,FALSE)</f>
        <v>117</v>
      </c>
      <c r="I26" s="28">
        <v>300</v>
      </c>
      <c r="J26" s="27">
        <v>50</v>
      </c>
      <c r="K26" s="27">
        <v>10</v>
      </c>
      <c r="L26" s="28">
        <v>0</v>
      </c>
      <c r="M26" s="27">
        <v>60</v>
      </c>
      <c r="N26" s="27" t="s">
        <v>716</v>
      </c>
      <c r="O26" s="27" t="s">
        <v>717</v>
      </c>
      <c r="P26" s="27" t="s">
        <v>716</v>
      </c>
      <c r="Q26" s="27" t="s">
        <v>785</v>
      </c>
      <c r="R26" s="28">
        <v>0.9</v>
      </c>
      <c r="S26" s="28">
        <v>0.85</v>
      </c>
      <c r="T26" s="28">
        <v>0.9</v>
      </c>
      <c r="U26" s="27" t="s">
        <v>785</v>
      </c>
      <c r="V26" s="27" t="s">
        <v>827</v>
      </c>
      <c r="W26" s="27">
        <v>3</v>
      </c>
      <c r="X26" s="27">
        <v>2</v>
      </c>
      <c r="Y26" s="27">
        <v>2</v>
      </c>
      <c r="Z26" s="27"/>
      <c r="AA26" s="28">
        <v>0</v>
      </c>
      <c r="AB26" s="28">
        <v>0.2</v>
      </c>
      <c r="AC26" s="28">
        <v>0.8</v>
      </c>
      <c r="AD26" s="27"/>
    </row>
    <row r="27" spans="1:30" x14ac:dyDescent="0.3">
      <c r="A27" s="9">
        <v>3691</v>
      </c>
      <c r="B27" s="10" t="s">
        <v>36</v>
      </c>
      <c r="C27" s="10" t="s">
        <v>25</v>
      </c>
      <c r="D27" s="11">
        <v>1420</v>
      </c>
      <c r="E27" s="12">
        <v>34919</v>
      </c>
      <c r="F27" s="8">
        <v>34919</v>
      </c>
      <c r="G27" s="25" t="s">
        <v>734</v>
      </c>
      <c r="H27" s="14">
        <f>VLOOKUP(Responses!B27,'2020-21 Charter Enrollment'!$D$2:$E$310,2,FALSE)</f>
        <v>211</v>
      </c>
      <c r="I27" s="28">
        <v>150</v>
      </c>
      <c r="J27" s="27">
        <v>22</v>
      </c>
      <c r="K27" s="27"/>
      <c r="L27" s="28">
        <v>30</v>
      </c>
      <c r="M27" s="27">
        <v>52</v>
      </c>
      <c r="N27" s="29">
        <v>6.5</v>
      </c>
      <c r="O27" s="29">
        <v>6.5</v>
      </c>
      <c r="P27" s="27"/>
      <c r="Q27" s="29">
        <v>6.5</v>
      </c>
      <c r="R27" s="28">
        <v>0.93</v>
      </c>
      <c r="S27" s="28">
        <v>0.98</v>
      </c>
      <c r="T27" s="27"/>
      <c r="U27" s="28">
        <v>0.98</v>
      </c>
      <c r="V27" s="27" t="s">
        <v>828</v>
      </c>
      <c r="W27" s="27">
        <v>2</v>
      </c>
      <c r="X27" s="27">
        <v>2</v>
      </c>
      <c r="Y27" s="27"/>
      <c r="Z27" s="27">
        <v>2</v>
      </c>
      <c r="AA27" s="28">
        <v>0</v>
      </c>
      <c r="AB27" s="28">
        <v>50</v>
      </c>
      <c r="AC27" s="28">
        <v>50</v>
      </c>
      <c r="AD27" s="27"/>
    </row>
    <row r="28" spans="1:30" x14ac:dyDescent="0.3">
      <c r="A28" s="9">
        <v>4049</v>
      </c>
      <c r="B28" s="10" t="s">
        <v>37</v>
      </c>
      <c r="C28" s="10" t="s">
        <v>7</v>
      </c>
      <c r="D28" s="11" t="s">
        <v>90</v>
      </c>
      <c r="E28" s="12">
        <v>32050</v>
      </c>
      <c r="F28" s="8">
        <v>32050</v>
      </c>
      <c r="G28" s="24"/>
      <c r="H28" s="14"/>
      <c r="I28" s="28"/>
      <c r="J28" s="27"/>
      <c r="K28" s="27"/>
      <c r="L28" s="28"/>
      <c r="M28" s="27"/>
      <c r="N28" s="29"/>
      <c r="O28" s="29"/>
      <c r="P28" s="27"/>
      <c r="Q28" s="29"/>
      <c r="R28" s="28"/>
      <c r="S28" s="28"/>
      <c r="T28" s="27"/>
      <c r="U28" s="28"/>
      <c r="V28" s="27"/>
      <c r="W28" s="27"/>
      <c r="X28" s="27"/>
      <c r="Y28" s="27"/>
      <c r="Z28" s="27"/>
      <c r="AA28" s="28"/>
      <c r="AB28" s="28"/>
      <c r="AC28" s="28"/>
      <c r="AD28" s="27"/>
    </row>
    <row r="29" spans="1:30" x14ac:dyDescent="0.3">
      <c r="A29" s="9">
        <v>3987</v>
      </c>
      <c r="B29" s="10" t="s">
        <v>38</v>
      </c>
      <c r="C29" s="10" t="s">
        <v>7</v>
      </c>
      <c r="D29" s="11" t="s">
        <v>90</v>
      </c>
      <c r="E29" s="12">
        <v>23931</v>
      </c>
      <c r="F29" s="8">
        <v>23636.41</v>
      </c>
      <c r="G29" s="24"/>
      <c r="H29" s="14"/>
      <c r="I29" s="28"/>
      <c r="J29" s="27"/>
      <c r="K29" s="27"/>
      <c r="L29" s="28"/>
      <c r="M29" s="27"/>
      <c r="N29" s="29"/>
      <c r="O29" s="29"/>
      <c r="P29" s="27"/>
      <c r="Q29" s="29"/>
      <c r="R29" s="28"/>
      <c r="S29" s="28"/>
      <c r="T29" s="27"/>
      <c r="U29" s="28"/>
      <c r="V29" s="27"/>
      <c r="W29" s="27"/>
      <c r="X29" s="27"/>
      <c r="Y29" s="27"/>
      <c r="Z29" s="27"/>
      <c r="AA29" s="28"/>
      <c r="AB29" s="28"/>
      <c r="AC29" s="28"/>
      <c r="AD29" s="27"/>
    </row>
    <row r="30" spans="1:30" x14ac:dyDescent="0.3">
      <c r="A30" s="9">
        <v>4404</v>
      </c>
      <c r="B30" s="10" t="s">
        <v>39</v>
      </c>
      <c r="C30" s="10" t="s">
        <v>25</v>
      </c>
      <c r="D30" s="11">
        <v>1420</v>
      </c>
      <c r="E30" s="12">
        <v>6387.91</v>
      </c>
      <c r="F30" s="8">
        <v>6387.91</v>
      </c>
      <c r="G30" s="25" t="s">
        <v>711</v>
      </c>
      <c r="H30" s="14">
        <f>VLOOKUP(Responses!B30,'2020-21 Charter Enrollment'!$D$2:$E$310,2,FALSE)</f>
        <v>1154</v>
      </c>
      <c r="I30" s="27">
        <v>0</v>
      </c>
      <c r="J30" s="27">
        <v>44</v>
      </c>
      <c r="K30" s="27">
        <v>196</v>
      </c>
      <c r="L30" s="27">
        <v>0</v>
      </c>
      <c r="M30" s="27">
        <v>240</v>
      </c>
      <c r="N30" s="27"/>
      <c r="O30" s="27" t="s">
        <v>793</v>
      </c>
      <c r="P30" s="27" t="s">
        <v>793</v>
      </c>
      <c r="Q30" s="27"/>
      <c r="R30" s="27"/>
      <c r="S30" s="27" t="s">
        <v>813</v>
      </c>
      <c r="T30" s="27" t="s">
        <v>814</v>
      </c>
      <c r="U30" s="27"/>
      <c r="V30" s="27" t="s">
        <v>829</v>
      </c>
      <c r="W30" s="27"/>
      <c r="X30" s="27">
        <v>2</v>
      </c>
      <c r="Y30" s="27">
        <v>3</v>
      </c>
      <c r="Z30" s="27"/>
      <c r="AA30" s="27" t="s">
        <v>729</v>
      </c>
      <c r="AB30" s="27" t="s">
        <v>730</v>
      </c>
      <c r="AC30" s="27" t="s">
        <v>731</v>
      </c>
      <c r="AD30" s="27"/>
    </row>
    <row r="31" spans="1:30" x14ac:dyDescent="0.3">
      <c r="A31" s="9">
        <v>4402</v>
      </c>
      <c r="B31" s="10" t="s">
        <v>40</v>
      </c>
      <c r="C31" s="10" t="s">
        <v>25</v>
      </c>
      <c r="D31" s="11">
        <v>1420</v>
      </c>
      <c r="E31" s="12">
        <v>34403.53</v>
      </c>
      <c r="F31" s="8">
        <v>34403.53</v>
      </c>
      <c r="G31" s="25" t="s">
        <v>712</v>
      </c>
      <c r="H31" s="14">
        <f>VLOOKUP(Responses!B31,'2020-21 Charter Enrollment'!$D$2:$E$310,2,FALSE)</f>
        <v>772</v>
      </c>
      <c r="I31" s="27">
        <v>0</v>
      </c>
      <c r="J31" s="27">
        <v>75</v>
      </c>
      <c r="K31" s="27">
        <v>683</v>
      </c>
      <c r="L31" s="27">
        <v>0</v>
      </c>
      <c r="M31" s="27">
        <v>758</v>
      </c>
      <c r="N31" s="27"/>
      <c r="O31" s="28">
        <v>0.33</v>
      </c>
      <c r="P31" s="28">
        <v>0.63</v>
      </c>
      <c r="Q31" s="27"/>
      <c r="R31" s="27"/>
      <c r="S31" s="28">
        <v>0.96</v>
      </c>
      <c r="T31" s="28">
        <v>0.9</v>
      </c>
      <c r="U31" s="27"/>
      <c r="V31" s="27" t="s">
        <v>829</v>
      </c>
      <c r="W31" s="27"/>
      <c r="X31" s="27">
        <v>2</v>
      </c>
      <c r="Y31" s="27">
        <v>2</v>
      </c>
      <c r="Z31" s="27"/>
      <c r="AA31" s="28">
        <v>0.33</v>
      </c>
      <c r="AB31" s="28">
        <v>0.33</v>
      </c>
      <c r="AC31" s="28">
        <v>0.33</v>
      </c>
      <c r="AD31" s="27"/>
    </row>
    <row r="32" spans="1:30" x14ac:dyDescent="0.3">
      <c r="A32" s="9">
        <v>4410</v>
      </c>
      <c r="B32" s="10" t="s">
        <v>41</v>
      </c>
      <c r="C32" s="10" t="s">
        <v>25</v>
      </c>
      <c r="D32" s="11">
        <v>1420</v>
      </c>
      <c r="E32" s="12">
        <v>12775.84</v>
      </c>
      <c r="F32" s="8">
        <v>12775.84</v>
      </c>
      <c r="G32" s="25" t="s">
        <v>711</v>
      </c>
      <c r="H32" s="14">
        <f>VLOOKUP(Responses!B32,'2020-21 Charter Enrollment'!$D$2:$E$310,2,FALSE)</f>
        <v>421</v>
      </c>
      <c r="I32" s="27">
        <v>0</v>
      </c>
      <c r="J32" s="27">
        <v>200</v>
      </c>
      <c r="K32" s="27">
        <v>216</v>
      </c>
      <c r="L32" s="27">
        <v>0</v>
      </c>
      <c r="M32" s="27">
        <v>416</v>
      </c>
      <c r="N32" s="27"/>
      <c r="O32" s="27" t="s">
        <v>793</v>
      </c>
      <c r="P32" s="27" t="s">
        <v>793</v>
      </c>
      <c r="Q32" s="27"/>
      <c r="R32" s="27"/>
      <c r="S32" s="27" t="s">
        <v>815</v>
      </c>
      <c r="T32" s="27" t="s">
        <v>816</v>
      </c>
      <c r="U32" s="27"/>
      <c r="V32" s="27" t="s">
        <v>829</v>
      </c>
      <c r="W32" s="27"/>
      <c r="X32" s="27">
        <v>2</v>
      </c>
      <c r="Y32" s="27">
        <v>3</v>
      </c>
      <c r="Z32" s="27"/>
      <c r="AA32" s="27" t="s">
        <v>729</v>
      </c>
      <c r="AB32" s="27" t="s">
        <v>730</v>
      </c>
      <c r="AC32" s="27" t="s">
        <v>731</v>
      </c>
      <c r="AD32" s="27"/>
    </row>
    <row r="33" spans="1:30" x14ac:dyDescent="0.3">
      <c r="A33" s="9">
        <v>4496</v>
      </c>
      <c r="B33" s="10" t="s">
        <v>42</v>
      </c>
      <c r="C33" s="10" t="s">
        <v>14</v>
      </c>
      <c r="D33" s="11" t="s">
        <v>88</v>
      </c>
      <c r="E33" s="12">
        <v>35000</v>
      </c>
      <c r="F33" s="8">
        <v>35000</v>
      </c>
      <c r="G33" s="25" t="s">
        <v>755</v>
      </c>
      <c r="H33" s="14">
        <f>VLOOKUP(Responses!B33,'2020-21 Charter Enrollment'!$D$2:$E$310,2,FALSE)</f>
        <v>87</v>
      </c>
      <c r="I33" s="27"/>
      <c r="J33" s="27">
        <v>72</v>
      </c>
      <c r="K33" s="27">
        <v>15</v>
      </c>
      <c r="L33" s="27"/>
      <c r="M33" s="27">
        <v>87</v>
      </c>
      <c r="N33" s="27"/>
      <c r="O33" s="28">
        <v>0.72</v>
      </c>
      <c r="P33" s="28">
        <v>0.28000000000000003</v>
      </c>
      <c r="Q33" s="27"/>
      <c r="R33" s="27"/>
      <c r="S33" s="28">
        <v>0.86</v>
      </c>
      <c r="T33" s="28">
        <v>0.91</v>
      </c>
      <c r="U33" s="27"/>
      <c r="V33" s="27" t="s">
        <v>830</v>
      </c>
      <c r="W33" s="27"/>
      <c r="X33" s="27">
        <v>2</v>
      </c>
      <c r="Y33" s="27">
        <v>3</v>
      </c>
      <c r="Z33" s="27">
        <v>2</v>
      </c>
      <c r="AA33" s="28">
        <v>0.6</v>
      </c>
      <c r="AB33" s="28">
        <v>0.05</v>
      </c>
      <c r="AC33" s="28">
        <v>0.35</v>
      </c>
      <c r="AD33" s="27"/>
    </row>
    <row r="34" spans="1:30" x14ac:dyDescent="0.3">
      <c r="A34" s="9">
        <v>5147</v>
      </c>
      <c r="B34" s="10" t="s">
        <v>43</v>
      </c>
      <c r="C34" s="10" t="s">
        <v>16</v>
      </c>
      <c r="D34" s="11">
        <v>8001</v>
      </c>
      <c r="E34" s="12">
        <v>34300</v>
      </c>
      <c r="F34" s="8">
        <v>14330.76</v>
      </c>
      <c r="G34" s="24"/>
      <c r="H34" s="14"/>
      <c r="I34" s="27"/>
      <c r="J34" s="27"/>
      <c r="K34" s="27"/>
      <c r="L34" s="27"/>
      <c r="M34" s="27"/>
      <c r="N34" s="27"/>
      <c r="O34" s="28"/>
      <c r="P34" s="28"/>
      <c r="Q34" s="27"/>
      <c r="R34" s="27"/>
      <c r="S34" s="28"/>
      <c r="T34" s="28"/>
      <c r="U34" s="27"/>
      <c r="V34" s="27"/>
      <c r="W34" s="27"/>
      <c r="X34" s="27"/>
      <c r="Y34" s="27"/>
      <c r="Z34" s="27"/>
      <c r="AA34" s="28"/>
      <c r="AB34" s="28"/>
      <c r="AC34" s="28"/>
      <c r="AD34" s="27"/>
    </row>
    <row r="35" spans="1:30" x14ac:dyDescent="0.3">
      <c r="A35" s="9">
        <v>5917</v>
      </c>
      <c r="B35" s="10" t="s">
        <v>44</v>
      </c>
      <c r="C35" s="10" t="s">
        <v>45</v>
      </c>
      <c r="D35" s="11">
        <v>1550</v>
      </c>
      <c r="E35" s="12">
        <v>19379</v>
      </c>
      <c r="F35" s="8">
        <v>17299</v>
      </c>
      <c r="G35" s="25" t="s">
        <v>756</v>
      </c>
      <c r="H35" s="14">
        <f>VLOOKUP(Responses!B35,'2020-21 Charter Enrollment'!$D$2:$E$310,2,FALSE)</f>
        <v>289</v>
      </c>
      <c r="I35" s="28">
        <v>0</v>
      </c>
      <c r="J35" s="28">
        <v>0.15</v>
      </c>
      <c r="K35" s="28">
        <v>0.85</v>
      </c>
      <c r="L35" s="27" t="s">
        <v>783</v>
      </c>
      <c r="M35" s="27">
        <v>1</v>
      </c>
      <c r="N35" s="27"/>
      <c r="O35" s="28">
        <v>0.65</v>
      </c>
      <c r="P35" s="28">
        <v>0.65</v>
      </c>
      <c r="Q35" s="28">
        <v>0.65</v>
      </c>
      <c r="R35" s="27"/>
      <c r="S35" s="28">
        <v>0.99</v>
      </c>
      <c r="T35" s="32">
        <v>0.96299999999999997</v>
      </c>
      <c r="U35" s="28">
        <v>0.65</v>
      </c>
      <c r="V35" s="27" t="s">
        <v>831</v>
      </c>
      <c r="W35" s="27"/>
      <c r="X35" s="27">
        <v>2</v>
      </c>
      <c r="Y35" s="27">
        <v>2</v>
      </c>
      <c r="Z35" s="27">
        <v>2</v>
      </c>
      <c r="AA35" s="28">
        <v>0.25</v>
      </c>
      <c r="AB35" s="28">
        <v>0.25</v>
      </c>
      <c r="AC35" s="28">
        <v>0.5</v>
      </c>
      <c r="AD35" s="27"/>
    </row>
    <row r="36" spans="1:30" x14ac:dyDescent="0.3">
      <c r="A36" s="9">
        <v>5423</v>
      </c>
      <c r="B36" s="10" t="s">
        <v>46</v>
      </c>
      <c r="C36" s="10" t="s">
        <v>16</v>
      </c>
      <c r="D36" s="11">
        <v>8001</v>
      </c>
      <c r="E36" s="12">
        <v>20000</v>
      </c>
      <c r="F36" s="8">
        <v>19213.189999999999</v>
      </c>
      <c r="G36" s="25" t="s">
        <v>757</v>
      </c>
      <c r="H36" s="14">
        <f>VLOOKUP(Responses!B36,'2020-21 Charter Enrollment'!$D$2:$E$310,2,FALSE)</f>
        <v>161</v>
      </c>
      <c r="I36" s="28">
        <v>122</v>
      </c>
      <c r="J36" s="27">
        <v>13</v>
      </c>
      <c r="K36" s="27">
        <v>3</v>
      </c>
      <c r="L36" s="28">
        <v>0</v>
      </c>
      <c r="M36" s="27">
        <v>16</v>
      </c>
      <c r="N36" s="27" t="s">
        <v>794</v>
      </c>
      <c r="O36" s="27" t="s">
        <v>718</v>
      </c>
      <c r="P36" s="27" t="s">
        <v>719</v>
      </c>
      <c r="Q36" s="27" t="s">
        <v>691</v>
      </c>
      <c r="R36" s="28">
        <v>0.94</v>
      </c>
      <c r="S36" s="28">
        <v>1</v>
      </c>
      <c r="T36" s="28">
        <v>0.97</v>
      </c>
      <c r="U36" s="27" t="s">
        <v>691</v>
      </c>
      <c r="V36" s="27" t="s">
        <v>832</v>
      </c>
      <c r="W36" s="27">
        <v>4</v>
      </c>
      <c r="X36" s="27">
        <v>3</v>
      </c>
      <c r="Y36" s="27">
        <v>3</v>
      </c>
      <c r="Z36" s="27">
        <v>3</v>
      </c>
      <c r="AA36" s="28">
        <v>10</v>
      </c>
      <c r="AB36" s="28">
        <v>40</v>
      </c>
      <c r="AC36" s="28">
        <v>50</v>
      </c>
      <c r="AD36" s="27" t="s">
        <v>691</v>
      </c>
    </row>
    <row r="37" spans="1:30" x14ac:dyDescent="0.3">
      <c r="A37" s="9">
        <v>6237</v>
      </c>
      <c r="B37" s="10" t="s">
        <v>47</v>
      </c>
      <c r="C37" s="10" t="s">
        <v>25</v>
      </c>
      <c r="D37" s="11">
        <v>1420</v>
      </c>
      <c r="E37" s="12">
        <v>9834</v>
      </c>
      <c r="F37" s="8">
        <v>9834</v>
      </c>
      <c r="G37" s="25" t="s">
        <v>758</v>
      </c>
      <c r="H37" s="14">
        <f>VLOOKUP(Responses!B37,'2020-21 Charter Enrollment'!$D$2:$E$310,2,FALSE)</f>
        <v>122</v>
      </c>
      <c r="I37" s="27">
        <v>65</v>
      </c>
      <c r="J37" s="27">
        <v>35</v>
      </c>
      <c r="K37" s="27">
        <v>0</v>
      </c>
      <c r="L37" s="27">
        <v>0</v>
      </c>
      <c r="M37" s="27">
        <v>35</v>
      </c>
      <c r="N37" s="28">
        <v>7</v>
      </c>
      <c r="O37" s="28">
        <v>2</v>
      </c>
      <c r="P37" s="28">
        <v>0</v>
      </c>
      <c r="Q37" s="28">
        <v>0</v>
      </c>
      <c r="R37" s="27">
        <v>25</v>
      </c>
      <c r="S37" s="28">
        <v>15</v>
      </c>
      <c r="T37" s="28">
        <v>0</v>
      </c>
      <c r="U37" s="27">
        <v>0</v>
      </c>
      <c r="V37" s="27" t="s">
        <v>725</v>
      </c>
      <c r="W37" s="27">
        <v>3</v>
      </c>
      <c r="X37" s="27">
        <v>2</v>
      </c>
      <c r="Y37" s="27"/>
      <c r="Z37" s="27"/>
      <c r="AA37" s="28">
        <v>30</v>
      </c>
      <c r="AB37" s="28">
        <v>30</v>
      </c>
      <c r="AC37" s="28">
        <v>40</v>
      </c>
      <c r="AD37" s="27"/>
    </row>
    <row r="38" spans="1:30" x14ac:dyDescent="0.3">
      <c r="A38" s="9">
        <v>6219</v>
      </c>
      <c r="B38" s="10" t="s">
        <v>48</v>
      </c>
      <c r="C38" s="10" t="s">
        <v>16</v>
      </c>
      <c r="D38" s="11">
        <v>8001</v>
      </c>
      <c r="E38" s="12">
        <v>32472</v>
      </c>
      <c r="F38" s="8">
        <v>32472</v>
      </c>
      <c r="G38" s="24"/>
      <c r="H38" s="14"/>
      <c r="I38" s="27"/>
      <c r="J38" s="28">
        <v>1</v>
      </c>
      <c r="K38" s="27"/>
      <c r="L38" s="27"/>
      <c r="M38" s="27">
        <v>1</v>
      </c>
      <c r="N38" s="27"/>
      <c r="O38" s="27" t="s">
        <v>795</v>
      </c>
      <c r="P38" s="27"/>
      <c r="Q38" s="27"/>
      <c r="R38" s="27"/>
      <c r="S38" s="28">
        <v>0.72</v>
      </c>
      <c r="T38" s="27"/>
      <c r="U38" s="27"/>
      <c r="V38" s="27" t="s">
        <v>833</v>
      </c>
      <c r="W38" s="27"/>
      <c r="X38" s="27">
        <v>3</v>
      </c>
      <c r="Y38" s="27"/>
      <c r="Z38" s="27"/>
      <c r="AA38" s="27" t="s">
        <v>848</v>
      </c>
      <c r="AB38" s="27" t="s">
        <v>849</v>
      </c>
      <c r="AC38" s="27" t="s">
        <v>850</v>
      </c>
      <c r="AD38" s="27"/>
    </row>
    <row r="39" spans="1:30" x14ac:dyDescent="0.3">
      <c r="A39" s="9">
        <v>4699</v>
      </c>
      <c r="B39" s="10" t="s">
        <v>49</v>
      </c>
      <c r="C39" s="10" t="s">
        <v>50</v>
      </c>
      <c r="D39" s="20" t="s">
        <v>85</v>
      </c>
      <c r="E39" s="12">
        <v>23408</v>
      </c>
      <c r="F39" s="8">
        <v>21957.16</v>
      </c>
      <c r="G39" s="25" t="s">
        <v>710</v>
      </c>
      <c r="H39" s="14">
        <f>VLOOKUP(Responses!B39,'2020-21 Charter Enrollment'!$D$2:$E$310,2,FALSE)</f>
        <v>260</v>
      </c>
      <c r="I39" s="28">
        <v>60</v>
      </c>
      <c r="J39" s="27">
        <v>168</v>
      </c>
      <c r="K39" s="27">
        <v>0</v>
      </c>
      <c r="L39" s="28">
        <v>0</v>
      </c>
      <c r="M39" s="27">
        <v>168</v>
      </c>
      <c r="N39" s="28">
        <v>50</v>
      </c>
      <c r="O39" s="28">
        <v>50</v>
      </c>
      <c r="P39" s="28">
        <v>0</v>
      </c>
      <c r="Q39" s="28">
        <v>0</v>
      </c>
      <c r="R39" s="28">
        <v>0.52</v>
      </c>
      <c r="S39" s="28">
        <v>0.52</v>
      </c>
      <c r="T39" s="27">
        <v>0</v>
      </c>
      <c r="U39" s="27">
        <v>0</v>
      </c>
      <c r="V39" s="27"/>
      <c r="W39" s="27"/>
      <c r="X39" s="27"/>
      <c r="Y39" s="27"/>
      <c r="Z39" s="27"/>
      <c r="AA39" s="27"/>
      <c r="AB39" s="27"/>
      <c r="AC39" s="27"/>
      <c r="AD39" s="27"/>
    </row>
    <row r="40" spans="1:30" x14ac:dyDescent="0.3">
      <c r="A40" s="9">
        <v>6266</v>
      </c>
      <c r="B40" s="10" t="s">
        <v>51</v>
      </c>
      <c r="C40" s="10" t="s">
        <v>16</v>
      </c>
      <c r="D40" s="11">
        <v>8001</v>
      </c>
      <c r="E40" s="12">
        <v>15000</v>
      </c>
      <c r="F40" s="8">
        <v>7500</v>
      </c>
      <c r="G40" s="25" t="s">
        <v>759</v>
      </c>
      <c r="H40" s="14">
        <f>VLOOKUP(Responses!B40,'2020-21 Charter Enrollment'!$D$2:$E$310,2,FALSE)</f>
        <v>91</v>
      </c>
      <c r="I40" s="28">
        <v>10</v>
      </c>
      <c r="J40" s="27">
        <v>40</v>
      </c>
      <c r="K40" s="27">
        <v>50</v>
      </c>
      <c r="L40" s="28">
        <v>0</v>
      </c>
      <c r="M40" s="27">
        <v>90</v>
      </c>
      <c r="N40" s="28">
        <v>0.1</v>
      </c>
      <c r="O40" s="28">
        <v>0.25</v>
      </c>
      <c r="P40" s="28">
        <v>0.3</v>
      </c>
      <c r="Q40" s="28">
        <v>0</v>
      </c>
      <c r="R40" s="28">
        <v>0.8</v>
      </c>
      <c r="S40" s="28">
        <v>0.6</v>
      </c>
      <c r="T40" s="28">
        <v>0.7</v>
      </c>
      <c r="U40" s="27" t="s">
        <v>688</v>
      </c>
      <c r="V40" s="27" t="s">
        <v>834</v>
      </c>
      <c r="W40" s="27">
        <v>2</v>
      </c>
      <c r="X40" s="27">
        <v>1</v>
      </c>
      <c r="Y40" s="27">
        <v>2</v>
      </c>
      <c r="Z40" s="27">
        <v>1</v>
      </c>
      <c r="AA40" s="28">
        <v>0</v>
      </c>
      <c r="AB40" s="28">
        <v>0</v>
      </c>
      <c r="AC40" s="28">
        <v>0.9</v>
      </c>
      <c r="AD40" s="27" t="s">
        <v>851</v>
      </c>
    </row>
    <row r="41" spans="1:30" x14ac:dyDescent="0.3">
      <c r="A41" s="9">
        <v>6679</v>
      </c>
      <c r="B41" s="10" t="s">
        <v>52</v>
      </c>
      <c r="C41" s="10" t="s">
        <v>53</v>
      </c>
      <c r="D41" s="11" t="s">
        <v>87</v>
      </c>
      <c r="E41" s="12">
        <v>35000</v>
      </c>
      <c r="F41" s="8">
        <v>31660.66</v>
      </c>
      <c r="G41" s="24"/>
      <c r="H41" s="14"/>
      <c r="I41" s="28"/>
      <c r="J41" s="27"/>
      <c r="K41" s="27"/>
      <c r="L41" s="28"/>
      <c r="M41" s="27"/>
      <c r="N41" s="28"/>
      <c r="O41" s="28"/>
      <c r="P41" s="28"/>
      <c r="Q41" s="28"/>
      <c r="R41" s="28"/>
      <c r="S41" s="28"/>
      <c r="T41" s="28"/>
      <c r="U41" s="27"/>
      <c r="V41" s="27"/>
      <c r="W41" s="27"/>
      <c r="X41" s="27"/>
      <c r="Y41" s="27"/>
      <c r="Z41" s="27"/>
      <c r="AA41" s="28"/>
      <c r="AB41" s="28"/>
      <c r="AC41" s="28"/>
      <c r="AD41" s="27"/>
    </row>
    <row r="42" spans="1:30" x14ac:dyDescent="0.3">
      <c r="A42" s="9">
        <v>6718</v>
      </c>
      <c r="B42" s="10" t="s">
        <v>54</v>
      </c>
      <c r="C42" s="10" t="s">
        <v>55</v>
      </c>
      <c r="D42" s="11">
        <v>2190</v>
      </c>
      <c r="E42" s="12">
        <v>34750</v>
      </c>
      <c r="F42" s="8">
        <v>9554.66</v>
      </c>
      <c r="G42" s="25" t="s">
        <v>102</v>
      </c>
      <c r="H42" s="14">
        <f>VLOOKUP(Responses!B42,'2020-21 Charter Enrollment'!$D$2:$E$310,2,FALSE)</f>
        <v>36</v>
      </c>
      <c r="I42" s="28">
        <v>15</v>
      </c>
      <c r="J42" s="27" t="s">
        <v>784</v>
      </c>
      <c r="K42" s="27">
        <v>11</v>
      </c>
      <c r="L42" s="27"/>
      <c r="M42" s="27">
        <v>11</v>
      </c>
      <c r="N42" s="27" t="s">
        <v>796</v>
      </c>
      <c r="O42" s="27" t="s">
        <v>720</v>
      </c>
      <c r="P42" s="27" t="s">
        <v>797</v>
      </c>
      <c r="Q42" s="27"/>
      <c r="R42" s="27" t="s">
        <v>817</v>
      </c>
      <c r="S42" s="27" t="s">
        <v>818</v>
      </c>
      <c r="T42" s="27" t="s">
        <v>819</v>
      </c>
      <c r="U42" s="27"/>
      <c r="V42" s="27" t="s">
        <v>835</v>
      </c>
      <c r="W42" s="27">
        <v>3</v>
      </c>
      <c r="X42" s="27">
        <v>1</v>
      </c>
      <c r="Y42" s="27">
        <v>2</v>
      </c>
      <c r="Z42" s="27"/>
      <c r="AA42" s="27"/>
      <c r="AB42" s="28">
        <v>0.3</v>
      </c>
      <c r="AC42" s="28">
        <v>0.7</v>
      </c>
      <c r="AD42" s="27" t="s">
        <v>852</v>
      </c>
    </row>
    <row r="43" spans="1:30" x14ac:dyDescent="0.3">
      <c r="A43" s="9">
        <v>6775</v>
      </c>
      <c r="B43" s="10" t="s">
        <v>56</v>
      </c>
      <c r="C43" s="10" t="s">
        <v>57</v>
      </c>
      <c r="D43" s="11">
        <v>2690</v>
      </c>
      <c r="E43" s="12">
        <v>34933</v>
      </c>
      <c r="F43" s="8">
        <v>30905.33</v>
      </c>
      <c r="G43" s="24"/>
      <c r="H43" s="14"/>
      <c r="I43" s="28"/>
      <c r="J43" s="27"/>
      <c r="K43" s="27"/>
      <c r="L43" s="27"/>
      <c r="M43" s="27"/>
      <c r="N43" s="27"/>
      <c r="O43" s="27"/>
      <c r="P43" s="27"/>
      <c r="Q43" s="27"/>
      <c r="R43" s="27"/>
      <c r="S43" s="27"/>
      <c r="T43" s="27"/>
      <c r="U43" s="27"/>
      <c r="V43" s="27"/>
      <c r="W43" s="27"/>
      <c r="X43" s="27"/>
      <c r="Y43" s="27"/>
      <c r="Z43" s="27"/>
      <c r="AA43" s="27"/>
      <c r="AB43" s="28"/>
      <c r="AC43" s="28"/>
      <c r="AD43" s="27"/>
    </row>
    <row r="44" spans="1:30" x14ac:dyDescent="0.3">
      <c r="A44" s="9">
        <v>7278</v>
      </c>
      <c r="B44" s="10" t="s">
        <v>58</v>
      </c>
      <c r="C44" s="10" t="s">
        <v>16</v>
      </c>
      <c r="D44" s="11">
        <v>8001</v>
      </c>
      <c r="E44" s="12">
        <v>26092</v>
      </c>
      <c r="F44" s="8">
        <v>26092</v>
      </c>
      <c r="G44" s="25" t="s">
        <v>737</v>
      </c>
      <c r="H44" s="14">
        <f>VLOOKUP(Responses!B44,'2020-21 Charter Enrollment'!$D$2:$E$310,2,FALSE)</f>
        <v>262</v>
      </c>
      <c r="I44" s="28">
        <v>0</v>
      </c>
      <c r="J44" s="27">
        <v>40</v>
      </c>
      <c r="K44" s="27">
        <v>200</v>
      </c>
      <c r="L44" s="28">
        <v>0</v>
      </c>
      <c r="M44" s="27">
        <v>240</v>
      </c>
      <c r="N44" s="27" t="s">
        <v>691</v>
      </c>
      <c r="O44" s="28">
        <v>0.71</v>
      </c>
      <c r="P44" s="28">
        <v>0.71</v>
      </c>
      <c r="Q44" s="27" t="s">
        <v>691</v>
      </c>
      <c r="R44" s="27" t="s">
        <v>691</v>
      </c>
      <c r="S44" s="28">
        <v>0.9</v>
      </c>
      <c r="T44" s="28">
        <v>0.95</v>
      </c>
      <c r="U44" s="27" t="s">
        <v>691</v>
      </c>
      <c r="V44" s="27" t="s">
        <v>836</v>
      </c>
      <c r="W44" s="27"/>
      <c r="X44" s="27">
        <v>2</v>
      </c>
      <c r="Y44" s="27">
        <v>2</v>
      </c>
      <c r="Z44" s="27"/>
      <c r="AA44" s="28">
        <v>0.25</v>
      </c>
      <c r="AB44" s="28">
        <v>0.5</v>
      </c>
      <c r="AC44" s="28">
        <v>0.25</v>
      </c>
      <c r="AD44" s="27"/>
    </row>
    <row r="45" spans="1:30" x14ac:dyDescent="0.3">
      <c r="A45" s="9">
        <v>7361</v>
      </c>
      <c r="B45" s="10" t="s">
        <v>59</v>
      </c>
      <c r="C45" s="10" t="s">
        <v>7</v>
      </c>
      <c r="D45" s="11" t="s">
        <v>90</v>
      </c>
      <c r="E45" s="12">
        <v>34985</v>
      </c>
      <c r="F45" s="8">
        <v>34982.720000000001</v>
      </c>
      <c r="G45" s="24"/>
      <c r="H45" s="14"/>
      <c r="I45" s="28"/>
      <c r="J45" s="27"/>
      <c r="K45" s="27"/>
      <c r="L45" s="28"/>
      <c r="M45" s="27"/>
      <c r="N45" s="27"/>
      <c r="O45" s="28"/>
      <c r="P45" s="28"/>
      <c r="Q45" s="27"/>
      <c r="R45" s="27"/>
      <c r="S45" s="28"/>
      <c r="T45" s="28"/>
      <c r="U45" s="27"/>
      <c r="V45" s="27"/>
      <c r="W45" s="27"/>
      <c r="X45" s="27"/>
      <c r="Y45" s="27"/>
      <c r="Z45" s="27"/>
      <c r="AA45" s="28"/>
      <c r="AB45" s="28"/>
      <c r="AC45" s="28"/>
      <c r="AD45" s="27"/>
    </row>
    <row r="46" spans="1:30" x14ac:dyDescent="0.3">
      <c r="A46" s="9">
        <v>7462</v>
      </c>
      <c r="B46" s="10" t="s">
        <v>60</v>
      </c>
      <c r="C46" s="10" t="s">
        <v>25</v>
      </c>
      <c r="D46" s="11">
        <v>1420</v>
      </c>
      <c r="E46" s="12">
        <v>35000</v>
      </c>
      <c r="F46" s="8">
        <v>6780.85</v>
      </c>
      <c r="G46" s="25" t="s">
        <v>101</v>
      </c>
      <c r="H46" s="14">
        <f>VLOOKUP(Responses!B46,'2020-21 Charter Enrollment'!$D$2:$E$310,2,FALSE)</f>
        <v>370</v>
      </c>
      <c r="I46" s="28">
        <v>296</v>
      </c>
      <c r="J46" s="27">
        <v>59</v>
      </c>
      <c r="K46" s="27">
        <v>0</v>
      </c>
      <c r="L46" s="28">
        <v>0</v>
      </c>
      <c r="M46" s="27">
        <v>59</v>
      </c>
      <c r="N46" s="28">
        <v>1</v>
      </c>
      <c r="O46" s="28">
        <v>0.77</v>
      </c>
      <c r="P46" s="27"/>
      <c r="Q46" s="27"/>
      <c r="R46" s="27">
        <v>280</v>
      </c>
      <c r="S46" s="32">
        <v>29</v>
      </c>
      <c r="T46" s="27"/>
      <c r="U46" s="27"/>
      <c r="V46" s="27" t="s">
        <v>837</v>
      </c>
      <c r="W46" s="27">
        <v>5</v>
      </c>
      <c r="X46" s="27">
        <v>4</v>
      </c>
      <c r="Y46" s="27"/>
      <c r="Z46" s="27"/>
      <c r="AA46" s="27"/>
      <c r="AB46" s="28">
        <v>0.6</v>
      </c>
      <c r="AC46" s="28">
        <v>0.4</v>
      </c>
      <c r="AD46" s="27"/>
    </row>
    <row r="47" spans="1:30" x14ac:dyDescent="0.3">
      <c r="A47" s="9">
        <v>1345</v>
      </c>
      <c r="B47" s="10" t="s">
        <v>98</v>
      </c>
      <c r="C47" s="10" t="s">
        <v>7</v>
      </c>
      <c r="D47" s="11" t="s">
        <v>90</v>
      </c>
      <c r="E47" s="12">
        <v>10000</v>
      </c>
      <c r="F47" s="8">
        <v>10000</v>
      </c>
      <c r="G47" s="24"/>
      <c r="H47" s="14"/>
      <c r="I47" s="28"/>
      <c r="J47" s="27"/>
      <c r="K47" s="27"/>
      <c r="L47" s="28"/>
      <c r="M47" s="27"/>
      <c r="N47" s="28"/>
      <c r="O47" s="28"/>
      <c r="P47" s="27"/>
      <c r="Q47" s="27"/>
      <c r="R47" s="27"/>
      <c r="S47" s="32"/>
      <c r="T47" s="27"/>
      <c r="U47" s="27"/>
      <c r="V47" s="27"/>
      <c r="W47" s="27"/>
      <c r="X47" s="27"/>
      <c r="Y47" s="27"/>
      <c r="Z47" s="27"/>
      <c r="AA47" s="27"/>
      <c r="AB47" s="28"/>
      <c r="AC47" s="28"/>
      <c r="AD47" s="27"/>
    </row>
    <row r="48" spans="1:30" x14ac:dyDescent="0.3">
      <c r="A48" s="9">
        <v>7241</v>
      </c>
      <c r="B48" s="10" t="s">
        <v>99</v>
      </c>
      <c r="C48" s="10" t="s">
        <v>7</v>
      </c>
      <c r="D48" s="11" t="s">
        <v>90</v>
      </c>
      <c r="E48" s="12">
        <v>9104.99</v>
      </c>
      <c r="F48" s="8">
        <v>9104.99</v>
      </c>
      <c r="G48" s="24"/>
      <c r="H48" s="14"/>
      <c r="I48" s="28"/>
      <c r="J48" s="27"/>
      <c r="K48" s="27"/>
      <c r="L48" s="28"/>
      <c r="M48" s="27"/>
      <c r="N48" s="28"/>
      <c r="O48" s="28"/>
      <c r="P48" s="27"/>
      <c r="Q48" s="27"/>
      <c r="R48" s="27"/>
      <c r="S48" s="32"/>
      <c r="T48" s="27"/>
      <c r="U48" s="27"/>
      <c r="V48" s="27"/>
      <c r="W48" s="27"/>
      <c r="X48" s="27"/>
      <c r="Y48" s="27"/>
      <c r="Z48" s="27"/>
      <c r="AA48" s="27"/>
      <c r="AB48" s="28"/>
      <c r="AC48" s="28"/>
      <c r="AD48" s="27"/>
    </row>
    <row r="49" spans="1:30" x14ac:dyDescent="0.3">
      <c r="A49" s="9">
        <v>7233</v>
      </c>
      <c r="B49" s="10" t="s">
        <v>100</v>
      </c>
      <c r="C49" s="10" t="s">
        <v>9</v>
      </c>
      <c r="D49" s="11" t="s">
        <v>86</v>
      </c>
      <c r="E49" s="12">
        <v>31310.240000000002</v>
      </c>
      <c r="F49" s="8">
        <v>31310</v>
      </c>
      <c r="G49" s="24"/>
      <c r="H49" s="14"/>
      <c r="I49" s="28"/>
      <c r="J49" s="27"/>
      <c r="K49" s="27"/>
      <c r="L49" s="28"/>
      <c r="M49" s="27"/>
      <c r="N49" s="28"/>
      <c r="O49" s="28"/>
      <c r="P49" s="27"/>
      <c r="Q49" s="27"/>
      <c r="R49" s="27"/>
      <c r="S49" s="32"/>
      <c r="T49" s="27"/>
      <c r="U49" s="27"/>
      <c r="V49" s="27"/>
      <c r="W49" s="27"/>
      <c r="X49" s="27"/>
      <c r="Y49" s="27"/>
      <c r="Z49" s="27"/>
      <c r="AA49" s="27"/>
      <c r="AB49" s="28"/>
      <c r="AC49" s="28"/>
      <c r="AD49" s="27"/>
    </row>
    <row r="50" spans="1:30" x14ac:dyDescent="0.3">
      <c r="A50" s="9">
        <v>7471</v>
      </c>
      <c r="B50" s="10" t="s">
        <v>61</v>
      </c>
      <c r="C50" s="10" t="s">
        <v>7</v>
      </c>
      <c r="D50" s="11" t="s">
        <v>90</v>
      </c>
      <c r="E50" s="12">
        <v>23648.26</v>
      </c>
      <c r="F50" s="8">
        <v>23648.26</v>
      </c>
      <c r="G50" s="24"/>
      <c r="H50" s="14"/>
      <c r="I50" s="28"/>
      <c r="J50" s="27"/>
      <c r="K50" s="27"/>
      <c r="L50" s="28"/>
      <c r="M50" s="27"/>
      <c r="N50" s="28"/>
      <c r="O50" s="28"/>
      <c r="P50" s="27"/>
      <c r="Q50" s="27"/>
      <c r="R50" s="27"/>
      <c r="S50" s="32"/>
      <c r="T50" s="27"/>
      <c r="U50" s="27"/>
      <c r="V50" s="27"/>
      <c r="W50" s="27"/>
      <c r="X50" s="27"/>
      <c r="Y50" s="27"/>
      <c r="Z50" s="27"/>
      <c r="AA50" s="27"/>
      <c r="AB50" s="28"/>
      <c r="AC50" s="28"/>
      <c r="AD50" s="27"/>
    </row>
    <row r="51" spans="1:30" x14ac:dyDescent="0.3">
      <c r="A51" s="9">
        <v>8467</v>
      </c>
      <c r="B51" s="10" t="s">
        <v>62</v>
      </c>
      <c r="C51" s="10" t="s">
        <v>63</v>
      </c>
      <c r="D51" s="11">
        <v>3120</v>
      </c>
      <c r="E51" s="12">
        <v>29124</v>
      </c>
      <c r="F51" s="8">
        <v>27670.05</v>
      </c>
      <c r="G51" s="24"/>
      <c r="H51" s="14"/>
      <c r="I51" s="28"/>
      <c r="J51" s="27"/>
      <c r="K51" s="27"/>
      <c r="L51" s="28"/>
      <c r="M51" s="27"/>
      <c r="N51" s="28"/>
      <c r="O51" s="28"/>
      <c r="P51" s="27"/>
      <c r="Q51" s="27"/>
      <c r="R51" s="27"/>
      <c r="S51" s="32"/>
      <c r="T51" s="27"/>
      <c r="U51" s="27"/>
      <c r="V51" s="27"/>
      <c r="W51" s="27"/>
      <c r="X51" s="27"/>
      <c r="Y51" s="27"/>
      <c r="Z51" s="27"/>
      <c r="AA51" s="27"/>
      <c r="AB51" s="28"/>
      <c r="AC51" s="28"/>
      <c r="AD51" s="27"/>
    </row>
    <row r="52" spans="1:30" x14ac:dyDescent="0.3">
      <c r="A52" s="9">
        <v>8053</v>
      </c>
      <c r="B52" s="10" t="s">
        <v>64</v>
      </c>
      <c r="C52" s="10" t="s">
        <v>7</v>
      </c>
      <c r="D52" s="11" t="s">
        <v>90</v>
      </c>
      <c r="E52" s="12">
        <v>34580</v>
      </c>
      <c r="F52" s="8">
        <v>33978.15</v>
      </c>
      <c r="G52" s="25" t="s">
        <v>760</v>
      </c>
      <c r="H52" s="14">
        <f>VLOOKUP(Responses!B52,'2020-21 Charter Enrollment'!$D$2:$E$310,2,FALSE)</f>
        <v>453</v>
      </c>
      <c r="I52" s="28">
        <v>272</v>
      </c>
      <c r="J52" s="27">
        <v>178</v>
      </c>
      <c r="K52" s="27">
        <v>0</v>
      </c>
      <c r="L52" s="28">
        <v>0</v>
      </c>
      <c r="M52" s="27">
        <v>178</v>
      </c>
      <c r="N52" s="27" t="s">
        <v>721</v>
      </c>
      <c r="O52" s="27" t="s">
        <v>721</v>
      </c>
      <c r="P52" s="28">
        <v>0</v>
      </c>
      <c r="Q52" s="28">
        <v>0</v>
      </c>
      <c r="R52" s="33">
        <v>96.12</v>
      </c>
      <c r="S52" s="33">
        <v>93.13</v>
      </c>
      <c r="T52" s="28">
        <v>0</v>
      </c>
      <c r="U52" s="27">
        <v>0</v>
      </c>
      <c r="V52" s="27" t="s">
        <v>838</v>
      </c>
      <c r="W52" s="27">
        <v>3</v>
      </c>
      <c r="X52" s="27">
        <v>2</v>
      </c>
      <c r="Y52" s="27"/>
      <c r="Z52" s="27"/>
      <c r="AA52" s="28">
        <v>0.5</v>
      </c>
      <c r="AB52" s="28">
        <v>0.3</v>
      </c>
      <c r="AC52" s="28">
        <v>0.2</v>
      </c>
      <c r="AD52" s="27"/>
    </row>
    <row r="53" spans="1:30" x14ac:dyDescent="0.3">
      <c r="A53" s="9">
        <v>8085</v>
      </c>
      <c r="B53" s="10" t="s">
        <v>65</v>
      </c>
      <c r="C53" s="10" t="s">
        <v>7</v>
      </c>
      <c r="D53" s="11" t="s">
        <v>90</v>
      </c>
      <c r="E53" s="12">
        <v>9899.4</v>
      </c>
      <c r="F53" s="8">
        <v>9899</v>
      </c>
      <c r="G53" s="25" t="s">
        <v>715</v>
      </c>
      <c r="H53" s="14">
        <f>VLOOKUP(Responses!B53,'2020-21 Charter Enrollment'!$D$2:$E$310,2,FALSE)</f>
        <v>358</v>
      </c>
      <c r="I53" s="28">
        <v>187</v>
      </c>
      <c r="J53" s="27">
        <v>173</v>
      </c>
      <c r="K53" s="27">
        <v>0</v>
      </c>
      <c r="L53" s="28">
        <v>0</v>
      </c>
      <c r="M53" s="27">
        <v>173</v>
      </c>
      <c r="N53" s="28">
        <v>1</v>
      </c>
      <c r="O53" s="28">
        <v>1</v>
      </c>
      <c r="P53" s="27" t="s">
        <v>688</v>
      </c>
      <c r="Q53" s="27" t="s">
        <v>688</v>
      </c>
      <c r="R53" s="28">
        <v>0.88</v>
      </c>
      <c r="S53" s="28">
        <v>0.88</v>
      </c>
      <c r="T53" s="27" t="s">
        <v>688</v>
      </c>
      <c r="U53" s="27" t="s">
        <v>688</v>
      </c>
      <c r="V53" s="27" t="s">
        <v>839</v>
      </c>
      <c r="W53" s="27">
        <v>2</v>
      </c>
      <c r="X53" s="27">
        <v>2</v>
      </c>
      <c r="Y53" s="27"/>
      <c r="Z53" s="27"/>
      <c r="AA53" s="28">
        <v>0</v>
      </c>
      <c r="AB53" s="28">
        <v>1</v>
      </c>
      <c r="AC53" s="28">
        <v>0</v>
      </c>
      <c r="AD53" s="27" t="s">
        <v>853</v>
      </c>
    </row>
    <row r="54" spans="1:30" x14ac:dyDescent="0.3">
      <c r="A54" s="9">
        <v>9390</v>
      </c>
      <c r="B54" s="10" t="s">
        <v>66</v>
      </c>
      <c r="C54" s="10" t="s">
        <v>7</v>
      </c>
      <c r="D54" s="11" t="s">
        <v>90</v>
      </c>
      <c r="E54" s="12">
        <v>24984.2</v>
      </c>
      <c r="F54" s="8">
        <v>24984</v>
      </c>
      <c r="G54" s="25" t="s">
        <v>715</v>
      </c>
      <c r="H54" s="14">
        <f>VLOOKUP(Responses!B54,'2020-21 Charter Enrollment'!$D$2:$E$310,2,FALSE)</f>
        <v>254</v>
      </c>
      <c r="I54" s="28">
        <v>100</v>
      </c>
      <c r="J54" s="27">
        <v>155</v>
      </c>
      <c r="K54" s="27">
        <v>0</v>
      </c>
      <c r="L54" s="28">
        <v>0</v>
      </c>
      <c r="M54" s="27">
        <v>155</v>
      </c>
      <c r="N54" s="28">
        <v>1</v>
      </c>
      <c r="O54" s="28">
        <v>1</v>
      </c>
      <c r="P54" s="27" t="s">
        <v>688</v>
      </c>
      <c r="Q54" s="27" t="s">
        <v>688</v>
      </c>
      <c r="R54" s="28">
        <v>0.83</v>
      </c>
      <c r="S54" s="28">
        <v>0.83</v>
      </c>
      <c r="T54" s="27" t="s">
        <v>688</v>
      </c>
      <c r="U54" s="27" t="s">
        <v>688</v>
      </c>
      <c r="V54" s="27" t="s">
        <v>839</v>
      </c>
      <c r="W54" s="27">
        <v>2</v>
      </c>
      <c r="X54" s="27">
        <v>2</v>
      </c>
      <c r="Y54" s="27"/>
      <c r="Z54" s="27"/>
      <c r="AA54" s="28">
        <v>0</v>
      </c>
      <c r="AB54" s="28">
        <v>1</v>
      </c>
      <c r="AC54" s="28">
        <v>0</v>
      </c>
      <c r="AD54" s="27" t="s">
        <v>853</v>
      </c>
    </row>
    <row r="55" spans="1:30" x14ac:dyDescent="0.3">
      <c r="A55" s="9">
        <v>9735</v>
      </c>
      <c r="B55" s="10" t="s">
        <v>67</v>
      </c>
      <c r="C55" s="10" t="s">
        <v>7</v>
      </c>
      <c r="D55" s="11" t="s">
        <v>90</v>
      </c>
      <c r="E55" s="12">
        <v>9899.44</v>
      </c>
      <c r="F55" s="8">
        <v>9899</v>
      </c>
      <c r="G55" s="25" t="s">
        <v>715</v>
      </c>
      <c r="H55" s="14">
        <f>VLOOKUP(Responses!B55,'2020-21 Charter Enrollment'!$D$2:$E$310,2,FALSE)</f>
        <v>187</v>
      </c>
      <c r="I55" s="28">
        <v>70</v>
      </c>
      <c r="J55" s="27">
        <v>133</v>
      </c>
      <c r="K55" s="27">
        <v>0</v>
      </c>
      <c r="L55" s="28">
        <v>0</v>
      </c>
      <c r="M55" s="27">
        <v>133</v>
      </c>
      <c r="N55" s="28">
        <v>0.98</v>
      </c>
      <c r="O55" s="28">
        <v>0.98</v>
      </c>
      <c r="P55" s="27" t="s">
        <v>688</v>
      </c>
      <c r="Q55" s="27" t="s">
        <v>688</v>
      </c>
      <c r="R55" s="28">
        <v>0.8</v>
      </c>
      <c r="S55" s="28">
        <v>0.8</v>
      </c>
      <c r="T55" s="27" t="s">
        <v>688</v>
      </c>
      <c r="U55" s="27" t="s">
        <v>688</v>
      </c>
      <c r="V55" s="27" t="s">
        <v>839</v>
      </c>
      <c r="W55" s="27">
        <v>2</v>
      </c>
      <c r="X55" s="27">
        <v>2</v>
      </c>
      <c r="Y55" s="27"/>
      <c r="Z55" s="27"/>
      <c r="AA55" s="28">
        <v>0</v>
      </c>
      <c r="AB55" s="28">
        <v>1</v>
      </c>
      <c r="AC55" s="28">
        <v>0</v>
      </c>
      <c r="AD55" s="27" t="s">
        <v>853</v>
      </c>
    </row>
    <row r="56" spans="1:30" x14ac:dyDescent="0.3">
      <c r="A56" s="9">
        <v>9639</v>
      </c>
      <c r="B56" s="10" t="s">
        <v>68</v>
      </c>
      <c r="C56" s="10" t="s">
        <v>7</v>
      </c>
      <c r="D56" s="11" t="s">
        <v>90</v>
      </c>
      <c r="E56" s="12">
        <v>9899.4</v>
      </c>
      <c r="F56" s="8">
        <v>9899</v>
      </c>
      <c r="G56" s="25" t="s">
        <v>715</v>
      </c>
      <c r="H56" s="14">
        <f>VLOOKUP(Responses!B56,'2020-21 Charter Enrollment'!$D$2:$E$310,2,FALSE)</f>
        <v>545</v>
      </c>
      <c r="I56" s="28">
        <v>118</v>
      </c>
      <c r="J56" s="27">
        <v>414</v>
      </c>
      <c r="K56" s="27">
        <v>0</v>
      </c>
      <c r="L56" s="28">
        <v>0</v>
      </c>
      <c r="M56" s="27">
        <v>414</v>
      </c>
      <c r="N56" s="28">
        <v>1</v>
      </c>
      <c r="O56" s="28">
        <v>1</v>
      </c>
      <c r="P56" s="27" t="s">
        <v>688</v>
      </c>
      <c r="Q56" s="27" t="s">
        <v>688</v>
      </c>
      <c r="R56" s="28">
        <v>0.82</v>
      </c>
      <c r="S56" s="28">
        <v>0.82</v>
      </c>
      <c r="T56" s="27" t="s">
        <v>688</v>
      </c>
      <c r="U56" s="27" t="s">
        <v>688</v>
      </c>
      <c r="V56" s="27" t="s">
        <v>839</v>
      </c>
      <c r="W56" s="27">
        <v>2</v>
      </c>
      <c r="X56" s="27">
        <v>2</v>
      </c>
      <c r="Y56" s="27"/>
      <c r="Z56" s="27"/>
      <c r="AA56" s="28">
        <v>0</v>
      </c>
      <c r="AB56" s="28">
        <v>1</v>
      </c>
      <c r="AC56" s="28">
        <v>0</v>
      </c>
      <c r="AD56" s="27" t="s">
        <v>853</v>
      </c>
    </row>
    <row r="57" spans="1:30" x14ac:dyDescent="0.3">
      <c r="A57" s="9">
        <v>9336</v>
      </c>
      <c r="B57" s="10" t="s">
        <v>69</v>
      </c>
      <c r="C57" s="10" t="s">
        <v>7</v>
      </c>
      <c r="D57" s="11" t="s">
        <v>90</v>
      </c>
      <c r="E57" s="12">
        <v>9899</v>
      </c>
      <c r="F57" s="8">
        <v>9899</v>
      </c>
      <c r="G57" s="25" t="s">
        <v>715</v>
      </c>
      <c r="H57" s="14">
        <f>VLOOKUP(Responses!B57,'2020-21 Charter Enrollment'!$D$2:$E$310,2,FALSE)</f>
        <v>236</v>
      </c>
      <c r="I57" s="28">
        <v>65</v>
      </c>
      <c r="J57" s="27">
        <v>170</v>
      </c>
      <c r="K57" s="27">
        <v>0</v>
      </c>
      <c r="L57" s="28">
        <v>0</v>
      </c>
      <c r="M57" s="27">
        <v>170</v>
      </c>
      <c r="N57" s="28">
        <v>1</v>
      </c>
      <c r="O57" s="28">
        <v>1</v>
      </c>
      <c r="P57" s="27" t="s">
        <v>688</v>
      </c>
      <c r="Q57" s="27" t="s">
        <v>688</v>
      </c>
      <c r="R57" s="28">
        <v>0.78</v>
      </c>
      <c r="S57" s="28">
        <v>0.78</v>
      </c>
      <c r="T57" s="27" t="s">
        <v>688</v>
      </c>
      <c r="U57" s="27" t="s">
        <v>688</v>
      </c>
      <c r="V57" s="27" t="s">
        <v>839</v>
      </c>
      <c r="W57" s="27">
        <v>2</v>
      </c>
      <c r="X57" s="27">
        <v>2</v>
      </c>
      <c r="Y57" s="27"/>
      <c r="Z57" s="27"/>
      <c r="AA57" s="28">
        <v>0</v>
      </c>
      <c r="AB57" s="28">
        <v>1</v>
      </c>
      <c r="AC57" s="28">
        <v>0</v>
      </c>
      <c r="AD57" s="27" t="s">
        <v>853</v>
      </c>
    </row>
    <row r="58" spans="1:30" x14ac:dyDescent="0.3">
      <c r="A58" s="9">
        <v>9389</v>
      </c>
      <c r="B58" s="10" t="s">
        <v>70</v>
      </c>
      <c r="C58" s="10" t="s">
        <v>7</v>
      </c>
      <c r="D58" s="11" t="s">
        <v>90</v>
      </c>
      <c r="E58" s="12">
        <v>34883.599999999999</v>
      </c>
      <c r="F58" s="8">
        <v>34883.599999999999</v>
      </c>
      <c r="G58" s="25" t="s">
        <v>715</v>
      </c>
      <c r="H58" s="14">
        <f>VLOOKUP(Responses!B58,'2020-21 Charter Enrollment'!$D$2:$E$310,2,FALSE)</f>
        <v>315</v>
      </c>
      <c r="I58" s="28">
        <v>80</v>
      </c>
      <c r="J58" s="27">
        <v>237</v>
      </c>
      <c r="K58" s="27">
        <v>0</v>
      </c>
      <c r="L58" s="28">
        <v>0</v>
      </c>
      <c r="M58" s="27">
        <v>237</v>
      </c>
      <c r="N58" s="28">
        <v>1</v>
      </c>
      <c r="O58" s="28">
        <v>1</v>
      </c>
      <c r="P58" s="27" t="s">
        <v>688</v>
      </c>
      <c r="Q58" s="27" t="s">
        <v>688</v>
      </c>
      <c r="R58" s="28">
        <v>0.81</v>
      </c>
      <c r="S58" s="28">
        <v>0.81</v>
      </c>
      <c r="T58" s="27" t="s">
        <v>688</v>
      </c>
      <c r="U58" s="27" t="s">
        <v>688</v>
      </c>
      <c r="V58" s="27" t="s">
        <v>839</v>
      </c>
      <c r="W58" s="27">
        <v>2</v>
      </c>
      <c r="X58" s="27">
        <v>2</v>
      </c>
      <c r="Y58" s="27"/>
      <c r="Z58" s="27"/>
      <c r="AA58" s="28">
        <v>0</v>
      </c>
      <c r="AB58" s="28">
        <v>1</v>
      </c>
      <c r="AC58" s="28">
        <v>0</v>
      </c>
      <c r="AD58" s="27" t="s">
        <v>853</v>
      </c>
    </row>
    <row r="59" spans="1:30" x14ac:dyDescent="0.3">
      <c r="A59" s="9">
        <v>4384</v>
      </c>
      <c r="B59" s="10" t="s">
        <v>94</v>
      </c>
      <c r="C59" s="10" t="s">
        <v>96</v>
      </c>
      <c r="D59" s="11" t="s">
        <v>97</v>
      </c>
      <c r="E59" s="12">
        <v>34789</v>
      </c>
      <c r="F59" s="8">
        <v>34789</v>
      </c>
      <c r="G59" s="25" t="s">
        <v>734</v>
      </c>
      <c r="H59" s="14">
        <f>VLOOKUP(Responses!B59,'2020-21 Charter Enrollment'!$D$2:$E$310,2,FALSE)</f>
        <v>137</v>
      </c>
      <c r="I59" s="28">
        <v>108</v>
      </c>
      <c r="J59" s="27">
        <v>17</v>
      </c>
      <c r="K59" s="27">
        <v>0</v>
      </c>
      <c r="L59" s="27"/>
      <c r="M59" s="27">
        <v>17</v>
      </c>
      <c r="N59" s="28">
        <v>0.67</v>
      </c>
      <c r="O59" s="28">
        <v>0.33</v>
      </c>
      <c r="P59" s="28">
        <v>0</v>
      </c>
      <c r="Q59" s="27"/>
      <c r="R59" s="28">
        <v>0.88</v>
      </c>
      <c r="S59" s="28">
        <v>0.93</v>
      </c>
      <c r="T59" s="27"/>
      <c r="U59" s="27"/>
      <c r="V59" s="27" t="s">
        <v>840</v>
      </c>
      <c r="W59" s="27">
        <v>3</v>
      </c>
      <c r="X59" s="27">
        <v>3</v>
      </c>
      <c r="Y59" s="27"/>
      <c r="Z59" s="27"/>
      <c r="AA59" s="28">
        <v>0.1</v>
      </c>
      <c r="AB59" s="27" t="s">
        <v>854</v>
      </c>
      <c r="AC59" s="28">
        <v>0.61</v>
      </c>
      <c r="AD59" s="27" t="s">
        <v>855</v>
      </c>
    </row>
    <row r="60" spans="1:30" ht="13.8" customHeight="1" x14ac:dyDescent="0.3">
      <c r="A60" s="9">
        <v>6914</v>
      </c>
      <c r="B60" s="10" t="s">
        <v>95</v>
      </c>
      <c r="C60" s="10" t="s">
        <v>16</v>
      </c>
      <c r="D60" s="11">
        <v>8001</v>
      </c>
      <c r="E60" s="12">
        <v>60000</v>
      </c>
      <c r="F60" s="8">
        <v>60000</v>
      </c>
      <c r="G60" s="25" t="s">
        <v>761</v>
      </c>
      <c r="H60" s="14">
        <f>VLOOKUP(Responses!B60,'2020-21 Charter Enrollment'!$D$2:$E$310,2,FALSE)</f>
        <v>2107</v>
      </c>
      <c r="I60" s="28">
        <v>700</v>
      </c>
      <c r="J60" s="27">
        <v>814</v>
      </c>
      <c r="K60" s="27">
        <v>554</v>
      </c>
      <c r="L60" s="28">
        <v>187</v>
      </c>
      <c r="M60" s="27">
        <v>1555</v>
      </c>
      <c r="N60" s="28">
        <v>0.7</v>
      </c>
      <c r="O60" s="28">
        <v>0.7</v>
      </c>
      <c r="P60" s="28">
        <v>0.7</v>
      </c>
      <c r="Q60" s="28">
        <v>0.7</v>
      </c>
      <c r="R60" s="27">
        <v>556</v>
      </c>
      <c r="S60" s="27">
        <v>618</v>
      </c>
      <c r="T60" s="28">
        <v>429</v>
      </c>
      <c r="U60" s="27">
        <v>160</v>
      </c>
      <c r="V60" s="27" t="s">
        <v>726</v>
      </c>
      <c r="W60" s="27">
        <v>3</v>
      </c>
      <c r="X60" s="27">
        <v>3</v>
      </c>
      <c r="Y60" s="27">
        <v>3</v>
      </c>
      <c r="Z60" s="27">
        <v>2</v>
      </c>
      <c r="AA60" s="28">
        <v>0.1</v>
      </c>
      <c r="AB60" s="28">
        <v>0.25</v>
      </c>
      <c r="AC60" s="28">
        <v>0.1</v>
      </c>
      <c r="AD60" s="27" t="s">
        <v>732</v>
      </c>
    </row>
    <row r="61" spans="1:30" x14ac:dyDescent="0.3">
      <c r="A61" s="9">
        <v>1582</v>
      </c>
      <c r="B61" s="10" t="s">
        <v>71</v>
      </c>
      <c r="C61" s="10" t="s">
        <v>72</v>
      </c>
      <c r="D61" s="11">
        <v>1020</v>
      </c>
      <c r="E61" s="12">
        <v>25000</v>
      </c>
      <c r="F61" s="8">
        <v>25000</v>
      </c>
      <c r="G61" s="25" t="s">
        <v>762</v>
      </c>
      <c r="H61" s="14">
        <f>VLOOKUP(Responses!B61,'2020-21 Charter Enrollment'!$D$2:$E$310,2,FALSE)</f>
        <v>1060</v>
      </c>
      <c r="I61" s="28">
        <v>810</v>
      </c>
      <c r="J61" s="27">
        <v>231</v>
      </c>
      <c r="K61" s="27">
        <v>0</v>
      </c>
      <c r="L61" s="28">
        <v>0</v>
      </c>
      <c r="M61" s="27">
        <v>231</v>
      </c>
      <c r="N61" s="28">
        <v>1</v>
      </c>
      <c r="O61" s="28">
        <v>0.5</v>
      </c>
      <c r="P61" s="27" t="s">
        <v>691</v>
      </c>
      <c r="Q61" s="27" t="s">
        <v>691</v>
      </c>
      <c r="R61" s="28">
        <v>0.96</v>
      </c>
      <c r="S61" s="28">
        <v>0.98</v>
      </c>
      <c r="T61" s="27" t="s">
        <v>691</v>
      </c>
      <c r="U61" s="27" t="s">
        <v>691</v>
      </c>
      <c r="V61" s="27" t="s">
        <v>841</v>
      </c>
      <c r="W61" s="27">
        <v>3</v>
      </c>
      <c r="X61" s="27">
        <v>2</v>
      </c>
      <c r="Y61" s="27"/>
      <c r="Z61" s="27"/>
      <c r="AA61" s="27" t="s">
        <v>856</v>
      </c>
      <c r="AB61" s="27" t="s">
        <v>856</v>
      </c>
      <c r="AC61" s="27" t="s">
        <v>857</v>
      </c>
      <c r="AD61" s="27"/>
    </row>
    <row r="62" spans="1:30" x14ac:dyDescent="0.3">
      <c r="A62" s="9">
        <v>9057</v>
      </c>
      <c r="B62" s="10" t="s">
        <v>73</v>
      </c>
      <c r="C62" s="10" t="s">
        <v>72</v>
      </c>
      <c r="D62" s="11">
        <v>1020</v>
      </c>
      <c r="E62" s="12">
        <v>10000</v>
      </c>
      <c r="F62" s="8">
        <v>10000</v>
      </c>
      <c r="G62" s="25" t="s">
        <v>763</v>
      </c>
      <c r="H62" s="14">
        <f>VLOOKUP(Responses!B62,'2020-21 Charter Enrollment'!$D$2:$E$310,2,FALSE)</f>
        <v>284</v>
      </c>
      <c r="I62" s="28">
        <v>187</v>
      </c>
      <c r="J62" s="27">
        <v>94</v>
      </c>
      <c r="K62" s="27" t="s">
        <v>691</v>
      </c>
      <c r="L62" s="27" t="s">
        <v>691</v>
      </c>
      <c r="M62" s="27">
        <v>94</v>
      </c>
      <c r="N62" s="28">
        <v>1</v>
      </c>
      <c r="O62" s="28">
        <v>0.5</v>
      </c>
      <c r="P62" s="27" t="s">
        <v>691</v>
      </c>
      <c r="Q62" s="27" t="s">
        <v>691</v>
      </c>
      <c r="R62" s="28">
        <v>0.94</v>
      </c>
      <c r="S62" s="28">
        <v>0.98</v>
      </c>
      <c r="T62" s="27" t="s">
        <v>691</v>
      </c>
      <c r="U62" s="27" t="s">
        <v>691</v>
      </c>
      <c r="V62" s="27" t="s">
        <v>841</v>
      </c>
      <c r="W62" s="27">
        <v>3</v>
      </c>
      <c r="X62" s="27">
        <v>2</v>
      </c>
      <c r="Y62" s="27"/>
      <c r="Z62" s="27"/>
      <c r="AA62" s="27" t="s">
        <v>858</v>
      </c>
      <c r="AB62" s="27" t="s">
        <v>858</v>
      </c>
      <c r="AC62" s="27" t="s">
        <v>859</v>
      </c>
      <c r="AD62" s="27"/>
    </row>
    <row r="63" spans="1:30" x14ac:dyDescent="0.3">
      <c r="A63" s="9">
        <v>9051</v>
      </c>
      <c r="B63" s="10" t="s">
        <v>74</v>
      </c>
      <c r="C63" s="10" t="s">
        <v>72</v>
      </c>
      <c r="D63" s="11">
        <v>1020</v>
      </c>
      <c r="E63" s="12">
        <v>35000</v>
      </c>
      <c r="F63" s="8">
        <v>35000</v>
      </c>
      <c r="G63" s="25" t="s">
        <v>763</v>
      </c>
      <c r="H63" s="14">
        <f>VLOOKUP(Responses!B63,'2020-21 Charter Enrollment'!$D$2:$E$310,2,FALSE)</f>
        <v>238</v>
      </c>
      <c r="I63" s="28">
        <v>161</v>
      </c>
      <c r="J63" s="27">
        <v>72</v>
      </c>
      <c r="K63" s="27" t="s">
        <v>691</v>
      </c>
      <c r="L63" s="27" t="s">
        <v>691</v>
      </c>
      <c r="M63" s="27">
        <v>72</v>
      </c>
      <c r="N63" s="28">
        <v>1</v>
      </c>
      <c r="O63" s="28">
        <v>0.5</v>
      </c>
      <c r="P63" s="27" t="s">
        <v>691</v>
      </c>
      <c r="Q63" s="27" t="s">
        <v>691</v>
      </c>
      <c r="R63" s="28">
        <v>0.96</v>
      </c>
      <c r="S63" s="28">
        <v>0.98</v>
      </c>
      <c r="T63" s="27" t="s">
        <v>691</v>
      </c>
      <c r="U63" s="27" t="s">
        <v>691</v>
      </c>
      <c r="V63" s="27" t="s">
        <v>841</v>
      </c>
      <c r="W63" s="27">
        <v>3</v>
      </c>
      <c r="X63" s="27">
        <v>2</v>
      </c>
      <c r="Y63" s="27"/>
      <c r="Z63" s="27"/>
      <c r="AA63" s="27" t="s">
        <v>858</v>
      </c>
      <c r="AB63" s="27" t="s">
        <v>858</v>
      </c>
      <c r="AC63" s="27" t="s">
        <v>860</v>
      </c>
      <c r="AD63" s="27"/>
    </row>
    <row r="64" spans="1:30" x14ac:dyDescent="0.3">
      <c r="A64" s="9">
        <v>9053</v>
      </c>
      <c r="B64" s="10" t="s">
        <v>75</v>
      </c>
      <c r="C64" s="10" t="s">
        <v>9</v>
      </c>
      <c r="D64" s="11" t="s">
        <v>86</v>
      </c>
      <c r="E64" s="12">
        <v>35000</v>
      </c>
      <c r="F64" s="8">
        <v>35000</v>
      </c>
      <c r="G64" s="25" t="s">
        <v>764</v>
      </c>
      <c r="H64" s="14">
        <f>VLOOKUP(Responses!B64,'2020-21 Charter Enrollment'!$D$2:$E$310,2,FALSE)</f>
        <v>310</v>
      </c>
      <c r="I64" s="28">
        <v>188</v>
      </c>
      <c r="J64" s="27">
        <v>120</v>
      </c>
      <c r="K64" s="27"/>
      <c r="L64" s="27"/>
      <c r="M64" s="27">
        <v>120</v>
      </c>
      <c r="N64" s="28">
        <v>1</v>
      </c>
      <c r="O64" s="28">
        <v>0.8</v>
      </c>
      <c r="P64" s="27"/>
      <c r="Q64" s="27"/>
      <c r="R64" s="33">
        <v>87.17</v>
      </c>
      <c r="S64" s="33">
        <v>90.71</v>
      </c>
      <c r="T64" s="27"/>
      <c r="U64" s="27"/>
      <c r="V64" s="27" t="s">
        <v>727</v>
      </c>
      <c r="W64" s="27">
        <v>2</v>
      </c>
      <c r="X64" s="27">
        <v>1</v>
      </c>
      <c r="Y64" s="27"/>
      <c r="Z64" s="27"/>
      <c r="AA64" s="28">
        <v>0.5</v>
      </c>
      <c r="AB64" s="28">
        <v>0.25</v>
      </c>
      <c r="AC64" s="28">
        <v>0.25</v>
      </c>
      <c r="AD64" s="27"/>
    </row>
    <row r="65" spans="1:30" x14ac:dyDescent="0.3">
      <c r="A65" s="9">
        <v>9037</v>
      </c>
      <c r="B65" s="10" t="s">
        <v>76</v>
      </c>
      <c r="C65" s="10" t="s">
        <v>16</v>
      </c>
      <c r="D65" s="11">
        <v>8001</v>
      </c>
      <c r="E65" s="12">
        <v>10000</v>
      </c>
      <c r="F65" s="8">
        <v>9999.99</v>
      </c>
      <c r="G65" s="25" t="s">
        <v>765</v>
      </c>
      <c r="H65" s="14">
        <f>VLOOKUP(Responses!B65,'2020-21 Charter Enrollment'!$D$2:$E$310,2,FALSE)</f>
        <v>123</v>
      </c>
      <c r="I65" s="27" t="s">
        <v>785</v>
      </c>
      <c r="J65" s="27">
        <v>99</v>
      </c>
      <c r="K65" s="27">
        <v>92</v>
      </c>
      <c r="L65" s="27" t="s">
        <v>691</v>
      </c>
      <c r="M65" s="27">
        <v>191</v>
      </c>
      <c r="N65" s="27"/>
      <c r="O65" s="28">
        <v>0.7</v>
      </c>
      <c r="P65" s="28">
        <v>1</v>
      </c>
      <c r="Q65" s="27"/>
      <c r="R65" s="27"/>
      <c r="S65" s="32">
        <v>0.92420000000000002</v>
      </c>
      <c r="T65" s="32">
        <v>0.91639999999999999</v>
      </c>
      <c r="U65" s="27"/>
      <c r="V65" s="27" t="s">
        <v>724</v>
      </c>
      <c r="W65" s="27"/>
      <c r="X65" s="27">
        <v>2</v>
      </c>
      <c r="Y65" s="27">
        <v>2</v>
      </c>
      <c r="Z65" s="27"/>
      <c r="AA65" s="28">
        <v>30</v>
      </c>
      <c r="AB65" s="28">
        <v>30</v>
      </c>
      <c r="AC65" s="28">
        <v>40</v>
      </c>
      <c r="AD65" s="27"/>
    </row>
    <row r="66" spans="1:30" x14ac:dyDescent="0.3">
      <c r="A66" s="9">
        <v>9040</v>
      </c>
      <c r="B66" s="10" t="s">
        <v>77</v>
      </c>
      <c r="C66" s="10" t="s">
        <v>16</v>
      </c>
      <c r="D66" s="11">
        <v>8001</v>
      </c>
      <c r="E66" s="12">
        <v>35000</v>
      </c>
      <c r="F66" s="8">
        <v>23123.85</v>
      </c>
      <c r="G66" s="25" t="s">
        <v>765</v>
      </c>
      <c r="H66" s="14">
        <f>VLOOKUP(Responses!B66,'2020-21 Charter Enrollment'!$D$2:$E$310,2,FALSE)</f>
        <v>198</v>
      </c>
      <c r="I66" s="27" t="s">
        <v>785</v>
      </c>
      <c r="J66" s="27">
        <v>73</v>
      </c>
      <c r="K66" s="27">
        <v>36</v>
      </c>
      <c r="L66" s="27" t="s">
        <v>785</v>
      </c>
      <c r="M66" s="27">
        <v>109</v>
      </c>
      <c r="N66" s="27" t="s">
        <v>690</v>
      </c>
      <c r="O66" s="28">
        <v>0.7</v>
      </c>
      <c r="P66" s="28">
        <v>1</v>
      </c>
      <c r="Q66" s="27" t="s">
        <v>690</v>
      </c>
      <c r="R66" s="27" t="s">
        <v>785</v>
      </c>
      <c r="S66" s="32">
        <v>0.91959999999999997</v>
      </c>
      <c r="T66" s="32">
        <v>0.92769999999999997</v>
      </c>
      <c r="U66" s="27" t="s">
        <v>785</v>
      </c>
      <c r="V66" s="27" t="s">
        <v>724</v>
      </c>
      <c r="W66" s="27"/>
      <c r="X66" s="27">
        <v>2</v>
      </c>
      <c r="Y66" s="27">
        <v>2</v>
      </c>
      <c r="Z66" s="27"/>
      <c r="AA66" s="28">
        <v>30</v>
      </c>
      <c r="AB66" s="28">
        <v>30</v>
      </c>
      <c r="AC66" s="28">
        <v>40</v>
      </c>
      <c r="AD66" s="27"/>
    </row>
    <row r="67" spans="1:30" x14ac:dyDescent="0.3">
      <c r="A67" s="9">
        <v>9397</v>
      </c>
      <c r="B67" s="10" t="s">
        <v>78</v>
      </c>
      <c r="C67" s="10" t="s">
        <v>79</v>
      </c>
      <c r="D67" s="11" t="s">
        <v>91</v>
      </c>
      <c r="E67" s="12">
        <v>35000</v>
      </c>
      <c r="F67" s="8">
        <v>10732</v>
      </c>
      <c r="G67" s="24"/>
      <c r="H67" s="14"/>
      <c r="I67" s="27"/>
      <c r="J67" s="27"/>
      <c r="K67" s="27"/>
      <c r="L67" s="27"/>
      <c r="M67" s="27"/>
      <c r="N67" s="27"/>
      <c r="O67" s="28"/>
      <c r="P67" s="28"/>
      <c r="Q67" s="27"/>
      <c r="R67" s="27"/>
      <c r="S67" s="32"/>
      <c r="T67" s="32"/>
      <c r="U67" s="27"/>
      <c r="V67" s="27"/>
      <c r="W67" s="27"/>
      <c r="X67" s="27"/>
      <c r="Y67" s="27"/>
      <c r="Z67" s="27"/>
      <c r="AA67" s="28"/>
      <c r="AB67" s="28"/>
      <c r="AC67" s="28"/>
      <c r="AD67" s="27"/>
    </row>
    <row r="68" spans="1:30" x14ac:dyDescent="0.3">
      <c r="A68" s="9">
        <v>9739</v>
      </c>
      <c r="B68" s="10" t="s">
        <v>80</v>
      </c>
      <c r="C68" s="10" t="s">
        <v>7</v>
      </c>
      <c r="D68" s="11" t="s">
        <v>90</v>
      </c>
      <c r="E68" s="12">
        <v>35000</v>
      </c>
      <c r="F68" s="8">
        <v>34720</v>
      </c>
      <c r="G68" s="24"/>
      <c r="H68" s="14"/>
      <c r="I68" s="28">
        <v>165</v>
      </c>
      <c r="J68" s="27">
        <v>15</v>
      </c>
      <c r="K68" s="27">
        <v>0</v>
      </c>
      <c r="L68" s="28">
        <v>0</v>
      </c>
      <c r="M68" s="27">
        <v>15</v>
      </c>
      <c r="N68" s="28">
        <v>1</v>
      </c>
      <c r="O68" s="28">
        <v>0</v>
      </c>
      <c r="P68" s="28">
        <v>0</v>
      </c>
      <c r="Q68" s="28">
        <v>0</v>
      </c>
      <c r="R68" s="28">
        <v>89</v>
      </c>
      <c r="S68" s="27"/>
      <c r="T68" s="27" t="s">
        <v>691</v>
      </c>
      <c r="U68" s="27" t="s">
        <v>691</v>
      </c>
      <c r="V68" s="27" t="s">
        <v>842</v>
      </c>
      <c r="W68" s="27">
        <v>3</v>
      </c>
      <c r="X68" s="27">
        <v>2</v>
      </c>
      <c r="Y68" s="27"/>
      <c r="Z68" s="27"/>
      <c r="AA68" s="27" t="s">
        <v>691</v>
      </c>
      <c r="AB68" s="27" t="s">
        <v>691</v>
      </c>
      <c r="AC68" s="27" t="s">
        <v>691</v>
      </c>
      <c r="AD68" s="27" t="s">
        <v>691</v>
      </c>
    </row>
    <row r="69" spans="1:30" x14ac:dyDescent="0.3">
      <c r="G69" s="14"/>
      <c r="H69" s="10">
        <f t="shared" ref="H69:M69" si="0">SUM(H3:H68)</f>
        <v>15941</v>
      </c>
      <c r="I69" s="10">
        <f t="shared" si="0"/>
        <v>5057</v>
      </c>
      <c r="J69" s="10">
        <f t="shared" si="0"/>
        <v>4328.1499999999996</v>
      </c>
      <c r="K69" s="10">
        <f t="shared" si="0"/>
        <v>2675.85</v>
      </c>
      <c r="L69" s="10">
        <f t="shared" si="0"/>
        <v>267</v>
      </c>
      <c r="M69" s="10">
        <f t="shared" si="0"/>
        <v>7271</v>
      </c>
      <c r="N69" s="14"/>
      <c r="O69" s="14"/>
      <c r="P69" s="14"/>
      <c r="W69" s="23">
        <f>AVERAGE(W3:W68)</f>
        <v>2.6296296296296298</v>
      </c>
      <c r="X69" s="23">
        <f>AVERAGE(X3:X68)</f>
        <v>2.0454545454545454</v>
      </c>
      <c r="Y69" s="23">
        <f>AVERAGE(Y3:Y68)</f>
        <v>2.3076923076923075</v>
      </c>
      <c r="Z69" s="23">
        <f>AVERAGE(Z3:Z68)</f>
        <v>2</v>
      </c>
    </row>
    <row r="70" spans="1:30" x14ac:dyDescent="0.3">
      <c r="G70" s="14"/>
      <c r="I70" s="14"/>
      <c r="J70" s="14"/>
      <c r="K70" s="14"/>
      <c r="L70" s="14"/>
      <c r="M70" s="14"/>
      <c r="N70" s="14"/>
      <c r="O70" s="14"/>
      <c r="P70" s="14"/>
      <c r="R70" s="13"/>
      <c r="S70" s="13"/>
      <c r="T70" s="13"/>
      <c r="U70" s="13"/>
    </row>
    <row r="71" spans="1:30" x14ac:dyDescent="0.3">
      <c r="I71" s="14"/>
      <c r="J71" s="14"/>
      <c r="K71" s="14"/>
      <c r="L71" s="14"/>
      <c r="M71" s="14"/>
      <c r="N71" s="14"/>
      <c r="O71" s="14"/>
      <c r="P71" s="14"/>
    </row>
    <row r="72" spans="1:30" x14ac:dyDescent="0.3">
      <c r="M72" s="14"/>
      <c r="N72" s="14"/>
      <c r="O72" s="14"/>
      <c r="P72" s="14"/>
    </row>
    <row r="73" spans="1:30" x14ac:dyDescent="0.3">
      <c r="M73" s="14"/>
      <c r="N73" s="14"/>
      <c r="O73" s="14"/>
      <c r="P73" s="14"/>
    </row>
    <row r="74" spans="1:30" x14ac:dyDescent="0.3">
      <c r="M74" s="14"/>
      <c r="N74" s="14"/>
      <c r="O74" s="14"/>
      <c r="P74" s="14"/>
    </row>
    <row r="75" spans="1:30" x14ac:dyDescent="0.3">
      <c r="M75" s="14"/>
      <c r="N75" s="14"/>
      <c r="O75" s="14"/>
      <c r="P75" s="14"/>
    </row>
    <row r="76" spans="1:30" x14ac:dyDescent="0.3">
      <c r="M76" s="14"/>
      <c r="N76" s="14"/>
      <c r="O76" s="14"/>
      <c r="P76" s="14"/>
    </row>
    <row r="77" spans="1:30" x14ac:dyDescent="0.3">
      <c r="M77" s="14"/>
      <c r="N77" s="14"/>
      <c r="O77" s="14"/>
      <c r="P77" s="14"/>
    </row>
    <row r="78" spans="1:30" x14ac:dyDescent="0.3">
      <c r="M78" s="14"/>
      <c r="N78" s="14"/>
      <c r="O78" s="14"/>
      <c r="P78" s="14"/>
    </row>
    <row r="79" spans="1:30" x14ac:dyDescent="0.3">
      <c r="M79" s="14"/>
      <c r="N79" s="14"/>
      <c r="O79" s="14"/>
      <c r="P79" s="14"/>
    </row>
    <row r="80" spans="1:30" x14ac:dyDescent="0.3">
      <c r="M80" s="14"/>
      <c r="N80" s="14"/>
      <c r="O80" s="14"/>
      <c r="P80" s="14"/>
    </row>
    <row r="81" spans="14:16" x14ac:dyDescent="0.3">
      <c r="N81" s="14"/>
      <c r="O81" s="14"/>
      <c r="P81" s="14"/>
    </row>
    <row r="82" spans="14:16" x14ac:dyDescent="0.3">
      <c r="N82" s="14"/>
      <c r="O82" s="14"/>
      <c r="P82" s="14"/>
    </row>
  </sheetData>
  <mergeCells count="14">
    <mergeCell ref="V1:V2"/>
    <mergeCell ref="W1:Z1"/>
    <mergeCell ref="A1:A2"/>
    <mergeCell ref="H1:H2"/>
    <mergeCell ref="I1:L1"/>
    <mergeCell ref="M1:M2"/>
    <mergeCell ref="N1:Q1"/>
    <mergeCell ref="R1:U1"/>
    <mergeCell ref="E1:E2"/>
    <mergeCell ref="F1:F2"/>
    <mergeCell ref="G1:G2"/>
    <mergeCell ref="C1:C2"/>
    <mergeCell ref="D1:D2"/>
    <mergeCell ref="B1:B2"/>
  </mergeCells>
  <phoneticPr fontId="1"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10799-6B14-407B-B24F-3F2608646FE9}">
  <dimension ref="A1:T310"/>
  <sheetViews>
    <sheetView workbookViewId="0">
      <selection activeCell="D97" sqref="D97"/>
    </sheetView>
  </sheetViews>
  <sheetFormatPr defaultRowHeight="14.4" x14ac:dyDescent="0.3"/>
  <cols>
    <col min="4" max="4" width="34.88671875" customWidth="1"/>
  </cols>
  <sheetData>
    <row r="1" spans="1:20" s="7" customFormat="1" x14ac:dyDescent="0.3">
      <c r="A1" s="3" t="s">
        <v>103</v>
      </c>
      <c r="B1" s="3" t="s">
        <v>104</v>
      </c>
      <c r="C1" s="3" t="s">
        <v>105</v>
      </c>
      <c r="D1" s="3" t="s">
        <v>106</v>
      </c>
      <c r="E1" s="6" t="s">
        <v>122</v>
      </c>
      <c r="F1" s="3" t="s">
        <v>107</v>
      </c>
      <c r="G1" s="4" t="s">
        <v>108</v>
      </c>
      <c r="H1" s="5" t="s">
        <v>109</v>
      </c>
      <c r="I1" s="5" t="s">
        <v>110</v>
      </c>
      <c r="J1" s="5" t="s">
        <v>111</v>
      </c>
      <c r="K1" s="5" t="s">
        <v>112</v>
      </c>
      <c r="L1" s="5" t="s">
        <v>113</v>
      </c>
      <c r="M1" s="5" t="s">
        <v>114</v>
      </c>
      <c r="N1" s="5" t="s">
        <v>115</v>
      </c>
      <c r="O1" s="5" t="s">
        <v>116</v>
      </c>
      <c r="P1" s="5" t="s">
        <v>117</v>
      </c>
      <c r="Q1" s="5" t="s">
        <v>118</v>
      </c>
      <c r="R1" s="5" t="s">
        <v>119</v>
      </c>
      <c r="S1" s="5" t="s">
        <v>120</v>
      </c>
      <c r="T1" s="5" t="s">
        <v>121</v>
      </c>
    </row>
    <row r="2" spans="1:20" x14ac:dyDescent="0.3">
      <c r="A2" t="s">
        <v>123</v>
      </c>
      <c r="B2" t="s">
        <v>124</v>
      </c>
      <c r="C2" t="s">
        <v>125</v>
      </c>
      <c r="D2" t="s">
        <v>126</v>
      </c>
      <c r="E2">
        <v>2172</v>
      </c>
      <c r="F2">
        <v>0</v>
      </c>
      <c r="G2">
        <v>336</v>
      </c>
      <c r="H2">
        <v>0</v>
      </c>
      <c r="I2">
        <v>338</v>
      </c>
      <c r="J2">
        <v>325</v>
      </c>
      <c r="K2">
        <v>317</v>
      </c>
      <c r="L2">
        <v>295</v>
      </c>
      <c r="M2">
        <v>293</v>
      </c>
      <c r="N2">
        <v>268</v>
      </c>
      <c r="O2">
        <v>0</v>
      </c>
      <c r="P2">
        <v>0</v>
      </c>
      <c r="Q2">
        <v>0</v>
      </c>
      <c r="R2">
        <v>0</v>
      </c>
      <c r="S2">
        <v>0</v>
      </c>
      <c r="T2">
        <v>0</v>
      </c>
    </row>
    <row r="3" spans="1:20" x14ac:dyDescent="0.3">
      <c r="A3" t="s">
        <v>123</v>
      </c>
      <c r="B3" t="s">
        <v>124</v>
      </c>
      <c r="C3" t="s">
        <v>127</v>
      </c>
      <c r="D3" t="s">
        <v>128</v>
      </c>
      <c r="E3">
        <v>421</v>
      </c>
      <c r="F3">
        <v>0</v>
      </c>
      <c r="G3">
        <v>0</v>
      </c>
      <c r="H3">
        <v>0</v>
      </c>
      <c r="I3">
        <v>0</v>
      </c>
      <c r="J3">
        <v>0</v>
      </c>
      <c r="K3">
        <v>0</v>
      </c>
      <c r="L3">
        <v>0</v>
      </c>
      <c r="M3">
        <v>0</v>
      </c>
      <c r="N3">
        <v>0</v>
      </c>
      <c r="O3">
        <v>212</v>
      </c>
      <c r="P3">
        <v>209</v>
      </c>
      <c r="Q3">
        <v>0</v>
      </c>
      <c r="R3">
        <v>0</v>
      </c>
      <c r="S3">
        <v>0</v>
      </c>
      <c r="T3">
        <v>0</v>
      </c>
    </row>
    <row r="4" spans="1:20" x14ac:dyDescent="0.3">
      <c r="A4" t="s">
        <v>123</v>
      </c>
      <c r="B4" t="s">
        <v>124</v>
      </c>
      <c r="C4" t="s">
        <v>129</v>
      </c>
      <c r="D4" t="s">
        <v>130</v>
      </c>
      <c r="E4">
        <v>585</v>
      </c>
      <c r="F4">
        <v>0</v>
      </c>
      <c r="G4">
        <v>0</v>
      </c>
      <c r="H4">
        <v>0</v>
      </c>
      <c r="I4">
        <v>0</v>
      </c>
      <c r="J4">
        <v>0</v>
      </c>
      <c r="K4">
        <v>0</v>
      </c>
      <c r="L4">
        <v>0</v>
      </c>
      <c r="M4">
        <v>0</v>
      </c>
      <c r="N4">
        <v>0</v>
      </c>
      <c r="O4">
        <v>0</v>
      </c>
      <c r="P4">
        <v>0</v>
      </c>
      <c r="Q4">
        <v>168</v>
      </c>
      <c r="R4">
        <v>148</v>
      </c>
      <c r="S4">
        <v>130</v>
      </c>
      <c r="T4">
        <v>139</v>
      </c>
    </row>
    <row r="5" spans="1:20" x14ac:dyDescent="0.3">
      <c r="A5" t="s">
        <v>123</v>
      </c>
      <c r="B5" t="s">
        <v>124</v>
      </c>
      <c r="C5" t="s">
        <v>131</v>
      </c>
      <c r="D5" t="s">
        <v>132</v>
      </c>
      <c r="E5">
        <v>605</v>
      </c>
      <c r="F5">
        <v>0</v>
      </c>
      <c r="G5">
        <v>14</v>
      </c>
      <c r="H5">
        <v>92</v>
      </c>
      <c r="I5">
        <v>102</v>
      </c>
      <c r="J5">
        <v>88</v>
      </c>
      <c r="K5">
        <v>55</v>
      </c>
      <c r="L5">
        <v>68</v>
      </c>
      <c r="M5">
        <v>56</v>
      </c>
      <c r="N5">
        <v>54</v>
      </c>
      <c r="O5">
        <v>46</v>
      </c>
      <c r="P5">
        <v>30</v>
      </c>
      <c r="Q5">
        <v>0</v>
      </c>
      <c r="R5">
        <v>0</v>
      </c>
      <c r="S5">
        <v>0</v>
      </c>
      <c r="T5">
        <v>0</v>
      </c>
    </row>
    <row r="6" spans="1:20" x14ac:dyDescent="0.3">
      <c r="A6" t="s">
        <v>123</v>
      </c>
      <c r="B6" t="s">
        <v>124</v>
      </c>
      <c r="C6" t="s">
        <v>133</v>
      </c>
      <c r="D6" t="s">
        <v>134</v>
      </c>
      <c r="E6">
        <v>512</v>
      </c>
      <c r="F6">
        <v>0</v>
      </c>
      <c r="G6">
        <v>0</v>
      </c>
      <c r="H6">
        <v>0</v>
      </c>
      <c r="I6">
        <v>0</v>
      </c>
      <c r="J6">
        <v>0</v>
      </c>
      <c r="K6">
        <v>0</v>
      </c>
      <c r="L6">
        <v>0</v>
      </c>
      <c r="M6">
        <v>0</v>
      </c>
      <c r="N6">
        <v>0</v>
      </c>
      <c r="O6">
        <v>56</v>
      </c>
      <c r="P6">
        <v>68</v>
      </c>
      <c r="Q6">
        <v>83</v>
      </c>
      <c r="R6">
        <v>89</v>
      </c>
      <c r="S6">
        <v>107</v>
      </c>
      <c r="T6">
        <v>109</v>
      </c>
    </row>
    <row r="7" spans="1:20" x14ac:dyDescent="0.3">
      <c r="A7" s="1"/>
      <c r="B7" s="1" t="s">
        <v>135</v>
      </c>
      <c r="C7" s="1"/>
      <c r="D7" s="1"/>
      <c r="E7" s="1">
        <v>4295</v>
      </c>
      <c r="F7" s="1">
        <v>0</v>
      </c>
      <c r="G7" s="1">
        <v>350</v>
      </c>
      <c r="H7" s="1">
        <v>92</v>
      </c>
      <c r="I7" s="1">
        <v>440</v>
      </c>
      <c r="J7" s="1">
        <v>413</v>
      </c>
      <c r="K7" s="1">
        <v>372</v>
      </c>
      <c r="L7" s="1">
        <v>363</v>
      </c>
      <c r="M7" s="1">
        <v>349</v>
      </c>
      <c r="N7" s="1">
        <v>322</v>
      </c>
      <c r="O7" s="1">
        <v>314</v>
      </c>
      <c r="P7" s="1">
        <v>307</v>
      </c>
      <c r="Q7" s="1">
        <v>251</v>
      </c>
      <c r="R7" s="1">
        <v>237</v>
      </c>
      <c r="S7" s="1">
        <v>237</v>
      </c>
      <c r="T7" s="1">
        <v>248</v>
      </c>
    </row>
    <row r="8" spans="1:20" x14ac:dyDescent="0.3">
      <c r="A8" t="s">
        <v>85</v>
      </c>
      <c r="B8" t="s">
        <v>50</v>
      </c>
      <c r="C8" t="s">
        <v>136</v>
      </c>
      <c r="D8" t="s">
        <v>137</v>
      </c>
      <c r="E8">
        <v>1486</v>
      </c>
      <c r="F8">
        <v>0</v>
      </c>
      <c r="G8">
        <v>0</v>
      </c>
      <c r="H8">
        <v>88</v>
      </c>
      <c r="I8">
        <v>96</v>
      </c>
      <c r="J8">
        <v>100</v>
      </c>
      <c r="K8">
        <v>100</v>
      </c>
      <c r="L8">
        <v>100</v>
      </c>
      <c r="M8">
        <v>130</v>
      </c>
      <c r="N8">
        <v>135</v>
      </c>
      <c r="O8">
        <v>134</v>
      </c>
      <c r="P8">
        <v>135</v>
      </c>
      <c r="Q8">
        <v>137</v>
      </c>
      <c r="R8">
        <v>109</v>
      </c>
      <c r="S8">
        <v>113</v>
      </c>
      <c r="T8">
        <v>109</v>
      </c>
    </row>
    <row r="9" spans="1:20" x14ac:dyDescent="0.3">
      <c r="A9" t="s">
        <v>85</v>
      </c>
      <c r="B9" t="s">
        <v>50</v>
      </c>
      <c r="C9" t="s">
        <v>138</v>
      </c>
      <c r="D9" t="s">
        <v>49</v>
      </c>
      <c r="E9">
        <v>260</v>
      </c>
      <c r="F9">
        <v>0</v>
      </c>
      <c r="G9">
        <v>0</v>
      </c>
      <c r="H9">
        <v>0</v>
      </c>
      <c r="I9">
        <v>0</v>
      </c>
      <c r="J9">
        <v>0</v>
      </c>
      <c r="K9">
        <v>0</v>
      </c>
      <c r="L9">
        <v>0</v>
      </c>
      <c r="M9">
        <v>0</v>
      </c>
      <c r="N9">
        <v>0</v>
      </c>
      <c r="O9">
        <v>0</v>
      </c>
      <c r="P9">
        <v>0</v>
      </c>
      <c r="Q9">
        <v>8</v>
      </c>
      <c r="R9">
        <v>23</v>
      </c>
      <c r="S9">
        <v>55</v>
      </c>
      <c r="T9">
        <v>174</v>
      </c>
    </row>
    <row r="10" spans="1:20" x14ac:dyDescent="0.3">
      <c r="A10" t="s">
        <v>85</v>
      </c>
      <c r="B10" t="s">
        <v>50</v>
      </c>
      <c r="C10" t="s">
        <v>139</v>
      </c>
      <c r="D10" t="s">
        <v>140</v>
      </c>
      <c r="E10">
        <v>1434</v>
      </c>
      <c r="F10">
        <v>0</v>
      </c>
      <c r="G10">
        <v>0</v>
      </c>
      <c r="H10">
        <v>86</v>
      </c>
      <c r="I10">
        <v>99</v>
      </c>
      <c r="J10">
        <v>100</v>
      </c>
      <c r="K10">
        <v>100</v>
      </c>
      <c r="L10">
        <v>99</v>
      </c>
      <c r="M10">
        <v>123</v>
      </c>
      <c r="N10">
        <v>129</v>
      </c>
      <c r="O10">
        <v>128</v>
      </c>
      <c r="P10">
        <v>129</v>
      </c>
      <c r="Q10">
        <v>140</v>
      </c>
      <c r="R10">
        <v>108</v>
      </c>
      <c r="S10">
        <v>106</v>
      </c>
      <c r="T10">
        <v>87</v>
      </c>
    </row>
    <row r="11" spans="1:20" x14ac:dyDescent="0.3">
      <c r="A11" t="s">
        <v>85</v>
      </c>
      <c r="B11" t="s">
        <v>50</v>
      </c>
      <c r="C11" t="s">
        <v>141</v>
      </c>
      <c r="D11" t="s">
        <v>142</v>
      </c>
      <c r="E11">
        <v>515</v>
      </c>
      <c r="F11">
        <v>0</v>
      </c>
      <c r="G11">
        <v>0</v>
      </c>
      <c r="H11">
        <v>40</v>
      </c>
      <c r="I11">
        <v>53</v>
      </c>
      <c r="J11">
        <v>40</v>
      </c>
      <c r="K11">
        <v>56</v>
      </c>
      <c r="L11">
        <v>48</v>
      </c>
      <c r="M11">
        <v>50</v>
      </c>
      <c r="N11">
        <v>50</v>
      </c>
      <c r="O11">
        <v>44</v>
      </c>
      <c r="P11">
        <v>46</v>
      </c>
      <c r="Q11">
        <v>27</v>
      </c>
      <c r="R11">
        <v>24</v>
      </c>
      <c r="S11">
        <v>18</v>
      </c>
      <c r="T11">
        <v>19</v>
      </c>
    </row>
    <row r="12" spans="1:20" x14ac:dyDescent="0.3">
      <c r="A12" s="1"/>
      <c r="B12" s="1" t="s">
        <v>143</v>
      </c>
      <c r="C12" s="1"/>
      <c r="D12" s="1"/>
      <c r="E12" s="1">
        <v>3695</v>
      </c>
      <c r="F12" s="1">
        <v>0</v>
      </c>
      <c r="G12" s="1">
        <v>0</v>
      </c>
      <c r="H12" s="1">
        <v>214</v>
      </c>
      <c r="I12" s="1">
        <v>248</v>
      </c>
      <c r="J12" s="1">
        <v>240</v>
      </c>
      <c r="K12" s="1">
        <v>256</v>
      </c>
      <c r="L12" s="1">
        <v>247</v>
      </c>
      <c r="M12" s="1">
        <v>303</v>
      </c>
      <c r="N12" s="1">
        <v>314</v>
      </c>
      <c r="O12" s="1">
        <v>306</v>
      </c>
      <c r="P12" s="1">
        <v>310</v>
      </c>
      <c r="Q12" s="1">
        <v>312</v>
      </c>
      <c r="R12" s="1">
        <v>264</v>
      </c>
      <c r="S12" s="1">
        <v>292</v>
      </c>
      <c r="T12" s="1">
        <v>389</v>
      </c>
    </row>
    <row r="13" spans="1:20" x14ac:dyDescent="0.3">
      <c r="A13" t="s">
        <v>86</v>
      </c>
      <c r="B13" t="s">
        <v>9</v>
      </c>
      <c r="C13" t="s">
        <v>81</v>
      </c>
      <c r="D13" t="s">
        <v>8</v>
      </c>
      <c r="E13">
        <v>928</v>
      </c>
      <c r="F13">
        <v>0</v>
      </c>
      <c r="G13">
        <v>0</v>
      </c>
      <c r="H13">
        <v>82</v>
      </c>
      <c r="I13">
        <v>102</v>
      </c>
      <c r="J13">
        <v>105</v>
      </c>
      <c r="K13">
        <v>103</v>
      </c>
      <c r="L13">
        <v>100</v>
      </c>
      <c r="M13">
        <v>111</v>
      </c>
      <c r="N13">
        <v>133</v>
      </c>
      <c r="O13">
        <v>109</v>
      </c>
      <c r="P13">
        <v>83</v>
      </c>
      <c r="Q13">
        <v>0</v>
      </c>
      <c r="R13">
        <v>0</v>
      </c>
      <c r="S13">
        <v>0</v>
      </c>
      <c r="T13">
        <v>0</v>
      </c>
    </row>
    <row r="14" spans="1:20" x14ac:dyDescent="0.3">
      <c r="A14" t="s">
        <v>86</v>
      </c>
      <c r="B14" t="s">
        <v>9</v>
      </c>
      <c r="C14" t="s">
        <v>144</v>
      </c>
      <c r="D14" t="s">
        <v>145</v>
      </c>
      <c r="E14">
        <v>335</v>
      </c>
      <c r="F14">
        <v>0</v>
      </c>
      <c r="G14">
        <v>0</v>
      </c>
      <c r="H14">
        <v>0</v>
      </c>
      <c r="I14">
        <v>0</v>
      </c>
      <c r="J14">
        <v>0</v>
      </c>
      <c r="K14">
        <v>0</v>
      </c>
      <c r="L14">
        <v>0</v>
      </c>
      <c r="M14">
        <v>0</v>
      </c>
      <c r="N14">
        <v>164</v>
      </c>
      <c r="O14">
        <v>171</v>
      </c>
      <c r="P14">
        <v>0</v>
      </c>
      <c r="Q14">
        <v>0</v>
      </c>
      <c r="R14">
        <v>0</v>
      </c>
      <c r="S14">
        <v>0</v>
      </c>
      <c r="T14">
        <v>0</v>
      </c>
    </row>
    <row r="15" spans="1:20" x14ac:dyDescent="0.3">
      <c r="A15" t="s">
        <v>86</v>
      </c>
      <c r="B15" t="s">
        <v>9</v>
      </c>
      <c r="C15" t="s">
        <v>146</v>
      </c>
      <c r="D15" t="s">
        <v>147</v>
      </c>
      <c r="E15">
        <v>375</v>
      </c>
      <c r="F15">
        <v>14</v>
      </c>
      <c r="G15">
        <v>0</v>
      </c>
      <c r="H15">
        <v>26</v>
      </c>
      <c r="I15">
        <v>32</v>
      </c>
      <c r="J15">
        <v>40</v>
      </c>
      <c r="K15">
        <v>39</v>
      </c>
      <c r="L15">
        <v>44</v>
      </c>
      <c r="M15">
        <v>44</v>
      </c>
      <c r="N15">
        <v>42</v>
      </c>
      <c r="O15">
        <v>50</v>
      </c>
      <c r="P15">
        <v>44</v>
      </c>
      <c r="Q15">
        <v>0</v>
      </c>
      <c r="R15">
        <v>0</v>
      </c>
      <c r="S15">
        <v>0</v>
      </c>
      <c r="T15">
        <v>0</v>
      </c>
    </row>
    <row r="16" spans="1:20" x14ac:dyDescent="0.3">
      <c r="A16" t="s">
        <v>86</v>
      </c>
      <c r="B16" t="s">
        <v>9</v>
      </c>
      <c r="C16" t="s">
        <v>148</v>
      </c>
      <c r="D16" t="s">
        <v>149</v>
      </c>
      <c r="E16">
        <v>517</v>
      </c>
      <c r="F16">
        <v>0</v>
      </c>
      <c r="G16">
        <v>0</v>
      </c>
      <c r="H16">
        <v>52</v>
      </c>
      <c r="I16">
        <v>51</v>
      </c>
      <c r="J16">
        <v>75</v>
      </c>
      <c r="K16">
        <v>53</v>
      </c>
      <c r="L16">
        <v>53</v>
      </c>
      <c r="M16">
        <v>54</v>
      </c>
      <c r="N16">
        <v>62</v>
      </c>
      <c r="O16">
        <v>60</v>
      </c>
      <c r="P16">
        <v>57</v>
      </c>
      <c r="Q16">
        <v>0</v>
      </c>
      <c r="R16">
        <v>0</v>
      </c>
      <c r="S16">
        <v>0</v>
      </c>
      <c r="T16">
        <v>0</v>
      </c>
    </row>
    <row r="17" spans="1:20" x14ac:dyDescent="0.3">
      <c r="A17" t="s">
        <v>86</v>
      </c>
      <c r="B17" t="s">
        <v>9</v>
      </c>
      <c r="C17" t="s">
        <v>150</v>
      </c>
      <c r="D17" t="s">
        <v>151</v>
      </c>
      <c r="E17">
        <v>130</v>
      </c>
      <c r="F17">
        <v>0</v>
      </c>
      <c r="G17">
        <v>0</v>
      </c>
      <c r="H17">
        <v>0</v>
      </c>
      <c r="I17">
        <v>0</v>
      </c>
      <c r="J17">
        <v>0</v>
      </c>
      <c r="K17">
        <v>0</v>
      </c>
      <c r="L17">
        <v>0</v>
      </c>
      <c r="M17">
        <v>0</v>
      </c>
      <c r="N17">
        <v>0</v>
      </c>
      <c r="O17">
        <v>0</v>
      </c>
      <c r="P17">
        <v>0</v>
      </c>
      <c r="Q17">
        <v>39</v>
      </c>
      <c r="R17">
        <v>91</v>
      </c>
      <c r="S17">
        <v>0</v>
      </c>
      <c r="T17">
        <v>0</v>
      </c>
    </row>
    <row r="18" spans="1:20" x14ac:dyDescent="0.3">
      <c r="A18" t="s">
        <v>86</v>
      </c>
      <c r="B18" t="s">
        <v>9</v>
      </c>
      <c r="C18" t="s">
        <v>152</v>
      </c>
      <c r="D18" t="s">
        <v>153</v>
      </c>
      <c r="E18">
        <v>861</v>
      </c>
      <c r="F18">
        <v>0</v>
      </c>
      <c r="G18">
        <v>0</v>
      </c>
      <c r="H18">
        <v>89</v>
      </c>
      <c r="I18">
        <v>110</v>
      </c>
      <c r="J18">
        <v>99</v>
      </c>
      <c r="K18">
        <v>76</v>
      </c>
      <c r="L18">
        <v>102</v>
      </c>
      <c r="M18">
        <v>97</v>
      </c>
      <c r="N18">
        <v>96</v>
      </c>
      <c r="O18">
        <v>93</v>
      </c>
      <c r="P18">
        <v>99</v>
      </c>
      <c r="Q18">
        <v>0</v>
      </c>
      <c r="R18">
        <v>0</v>
      </c>
      <c r="S18">
        <v>0</v>
      </c>
      <c r="T18">
        <v>0</v>
      </c>
    </row>
    <row r="19" spans="1:20" x14ac:dyDescent="0.3">
      <c r="A19" t="s">
        <v>86</v>
      </c>
      <c r="B19" t="s">
        <v>9</v>
      </c>
      <c r="C19" t="s">
        <v>154</v>
      </c>
      <c r="D19" t="s">
        <v>155</v>
      </c>
      <c r="E19">
        <v>949</v>
      </c>
      <c r="F19">
        <v>0</v>
      </c>
      <c r="G19">
        <v>0</v>
      </c>
      <c r="H19">
        <v>61</v>
      </c>
      <c r="I19">
        <v>72</v>
      </c>
      <c r="J19">
        <v>73</v>
      </c>
      <c r="K19">
        <v>71</v>
      </c>
      <c r="L19">
        <v>74</v>
      </c>
      <c r="M19">
        <v>73</v>
      </c>
      <c r="N19">
        <v>93</v>
      </c>
      <c r="O19">
        <v>100</v>
      </c>
      <c r="P19">
        <v>100</v>
      </c>
      <c r="Q19">
        <v>77</v>
      </c>
      <c r="R19">
        <v>58</v>
      </c>
      <c r="S19">
        <v>54</v>
      </c>
      <c r="T19">
        <v>43</v>
      </c>
    </row>
    <row r="20" spans="1:20" x14ac:dyDescent="0.3">
      <c r="A20" t="s">
        <v>86</v>
      </c>
      <c r="B20" t="s">
        <v>9</v>
      </c>
      <c r="C20" t="s">
        <v>156</v>
      </c>
      <c r="D20" t="s">
        <v>100</v>
      </c>
      <c r="E20">
        <v>530</v>
      </c>
      <c r="F20">
        <v>32</v>
      </c>
      <c r="G20">
        <v>0</v>
      </c>
      <c r="H20">
        <v>86</v>
      </c>
      <c r="I20">
        <v>78</v>
      </c>
      <c r="J20">
        <v>85</v>
      </c>
      <c r="K20">
        <v>91</v>
      </c>
      <c r="L20">
        <v>86</v>
      </c>
      <c r="M20">
        <v>72</v>
      </c>
      <c r="N20">
        <v>0</v>
      </c>
      <c r="O20">
        <v>0</v>
      </c>
      <c r="P20">
        <v>0</v>
      </c>
      <c r="Q20">
        <v>0</v>
      </c>
      <c r="R20">
        <v>0</v>
      </c>
      <c r="S20">
        <v>0</v>
      </c>
      <c r="T20">
        <v>0</v>
      </c>
    </row>
    <row r="21" spans="1:20" x14ac:dyDescent="0.3">
      <c r="A21" t="s">
        <v>86</v>
      </c>
      <c r="B21" t="s">
        <v>9</v>
      </c>
      <c r="C21" t="s">
        <v>157</v>
      </c>
      <c r="D21" t="s">
        <v>75</v>
      </c>
      <c r="E21">
        <v>310</v>
      </c>
      <c r="F21">
        <v>0</v>
      </c>
      <c r="G21">
        <v>0</v>
      </c>
      <c r="H21">
        <v>37</v>
      </c>
      <c r="I21">
        <v>33</v>
      </c>
      <c r="J21">
        <v>37</v>
      </c>
      <c r="K21">
        <v>38</v>
      </c>
      <c r="L21">
        <v>0</v>
      </c>
      <c r="M21">
        <v>31</v>
      </c>
      <c r="N21">
        <v>38</v>
      </c>
      <c r="O21">
        <v>38</v>
      </c>
      <c r="P21">
        <v>58</v>
      </c>
      <c r="Q21">
        <v>0</v>
      </c>
      <c r="R21">
        <v>0</v>
      </c>
      <c r="S21">
        <v>0</v>
      </c>
      <c r="T21">
        <v>0</v>
      </c>
    </row>
    <row r="22" spans="1:20" x14ac:dyDescent="0.3">
      <c r="A22" t="s">
        <v>86</v>
      </c>
      <c r="B22" t="s">
        <v>9</v>
      </c>
      <c r="C22" t="s">
        <v>158</v>
      </c>
      <c r="D22" t="s">
        <v>159</v>
      </c>
      <c r="E22">
        <v>383</v>
      </c>
      <c r="F22">
        <v>0</v>
      </c>
      <c r="G22">
        <v>0</v>
      </c>
      <c r="H22">
        <v>43</v>
      </c>
      <c r="I22">
        <v>49</v>
      </c>
      <c r="J22">
        <v>39</v>
      </c>
      <c r="K22">
        <v>49</v>
      </c>
      <c r="L22">
        <v>45</v>
      </c>
      <c r="M22">
        <v>43</v>
      </c>
      <c r="N22">
        <v>33</v>
      </c>
      <c r="O22">
        <v>37</v>
      </c>
      <c r="P22">
        <v>45</v>
      </c>
      <c r="Q22">
        <v>0</v>
      </c>
      <c r="R22">
        <v>0</v>
      </c>
      <c r="S22">
        <v>0</v>
      </c>
      <c r="T22">
        <v>0</v>
      </c>
    </row>
    <row r="23" spans="1:20" x14ac:dyDescent="0.3">
      <c r="A23" t="s">
        <v>86</v>
      </c>
      <c r="B23" t="s">
        <v>9</v>
      </c>
      <c r="C23" t="s">
        <v>160</v>
      </c>
      <c r="D23" t="s">
        <v>161</v>
      </c>
      <c r="E23">
        <v>748</v>
      </c>
      <c r="F23">
        <v>0</v>
      </c>
      <c r="G23">
        <v>0</v>
      </c>
      <c r="H23">
        <v>51</v>
      </c>
      <c r="I23">
        <v>67</v>
      </c>
      <c r="J23">
        <v>77</v>
      </c>
      <c r="K23">
        <v>76</v>
      </c>
      <c r="L23">
        <v>67</v>
      </c>
      <c r="M23">
        <v>84</v>
      </c>
      <c r="N23">
        <v>86</v>
      </c>
      <c r="O23">
        <v>61</v>
      </c>
      <c r="P23">
        <v>53</v>
      </c>
      <c r="Q23">
        <v>48</v>
      </c>
      <c r="R23">
        <v>26</v>
      </c>
      <c r="S23">
        <v>28</v>
      </c>
      <c r="T23">
        <v>24</v>
      </c>
    </row>
    <row r="24" spans="1:20" x14ac:dyDescent="0.3">
      <c r="A24" s="1"/>
      <c r="B24" s="1" t="s">
        <v>162</v>
      </c>
      <c r="C24" s="1"/>
      <c r="D24" s="1"/>
      <c r="E24" s="1">
        <v>6066</v>
      </c>
      <c r="F24" s="1">
        <v>46</v>
      </c>
      <c r="G24" s="1">
        <v>0</v>
      </c>
      <c r="H24" s="1">
        <v>527</v>
      </c>
      <c r="I24" s="1">
        <v>594</v>
      </c>
      <c r="J24" s="1">
        <v>630</v>
      </c>
      <c r="K24" s="1">
        <v>596</v>
      </c>
      <c r="L24" s="1">
        <v>571</v>
      </c>
      <c r="M24" s="1">
        <v>609</v>
      </c>
      <c r="N24" s="1">
        <v>747</v>
      </c>
      <c r="O24" s="1">
        <v>719</v>
      </c>
      <c r="P24" s="1">
        <v>539</v>
      </c>
      <c r="Q24" s="1">
        <v>164</v>
      </c>
      <c r="R24" s="1">
        <v>175</v>
      </c>
      <c r="S24" s="1">
        <v>82</v>
      </c>
      <c r="T24" s="1">
        <v>67</v>
      </c>
    </row>
    <row r="25" spans="1:20" x14ac:dyDescent="0.3">
      <c r="A25" t="s">
        <v>87</v>
      </c>
      <c r="B25" t="s">
        <v>53</v>
      </c>
      <c r="C25" t="s">
        <v>163</v>
      </c>
      <c r="D25" t="s">
        <v>52</v>
      </c>
      <c r="E25">
        <v>120</v>
      </c>
      <c r="F25">
        <v>0</v>
      </c>
      <c r="G25">
        <v>0</v>
      </c>
      <c r="H25">
        <v>18</v>
      </c>
      <c r="I25">
        <v>18</v>
      </c>
      <c r="J25">
        <v>18</v>
      </c>
      <c r="K25">
        <v>17</v>
      </c>
      <c r="L25">
        <v>10</v>
      </c>
      <c r="M25">
        <v>14</v>
      </c>
      <c r="N25">
        <v>7</v>
      </c>
      <c r="O25">
        <v>18</v>
      </c>
      <c r="P25">
        <v>0</v>
      </c>
      <c r="Q25">
        <v>0</v>
      </c>
      <c r="R25">
        <v>0</v>
      </c>
      <c r="S25">
        <v>0</v>
      </c>
      <c r="T25">
        <v>0</v>
      </c>
    </row>
    <row r="26" spans="1:20" x14ac:dyDescent="0.3">
      <c r="A26" s="1"/>
      <c r="B26" s="1" t="s">
        <v>164</v>
      </c>
      <c r="C26" s="1"/>
      <c r="D26" s="1"/>
      <c r="E26" s="1">
        <v>120</v>
      </c>
      <c r="F26" s="1">
        <v>0</v>
      </c>
      <c r="G26" s="1">
        <v>0</v>
      </c>
      <c r="H26" s="1">
        <v>18</v>
      </c>
      <c r="I26" s="1">
        <v>18</v>
      </c>
      <c r="J26" s="1">
        <v>18</v>
      </c>
      <c r="K26" s="1">
        <v>17</v>
      </c>
      <c r="L26" s="1">
        <v>10</v>
      </c>
      <c r="M26" s="1">
        <v>14</v>
      </c>
      <c r="N26" s="1">
        <v>7</v>
      </c>
      <c r="O26" s="1">
        <v>18</v>
      </c>
      <c r="P26" s="1">
        <v>0</v>
      </c>
      <c r="Q26" s="1">
        <v>0</v>
      </c>
      <c r="R26" s="1">
        <v>0</v>
      </c>
      <c r="S26" s="1">
        <v>0</v>
      </c>
      <c r="T26" s="1">
        <v>0</v>
      </c>
    </row>
    <row r="27" spans="1:20" x14ac:dyDescent="0.3">
      <c r="A27" t="s">
        <v>165</v>
      </c>
      <c r="B27" t="s">
        <v>166</v>
      </c>
      <c r="C27" t="s">
        <v>167</v>
      </c>
      <c r="D27" t="s">
        <v>168</v>
      </c>
      <c r="E27">
        <v>135</v>
      </c>
      <c r="F27">
        <v>0</v>
      </c>
      <c r="G27">
        <v>0</v>
      </c>
      <c r="H27">
        <v>16</v>
      </c>
      <c r="I27">
        <v>16</v>
      </c>
      <c r="J27">
        <v>14</v>
      </c>
      <c r="K27">
        <v>15</v>
      </c>
      <c r="L27">
        <v>15</v>
      </c>
      <c r="M27">
        <v>15</v>
      </c>
      <c r="N27">
        <v>15</v>
      </c>
      <c r="O27">
        <v>14</v>
      </c>
      <c r="P27">
        <v>15</v>
      </c>
      <c r="Q27">
        <v>0</v>
      </c>
      <c r="R27">
        <v>0</v>
      </c>
      <c r="S27">
        <v>0</v>
      </c>
      <c r="T27">
        <v>0</v>
      </c>
    </row>
    <row r="28" spans="1:20" x14ac:dyDescent="0.3">
      <c r="A28" s="1"/>
      <c r="B28" s="1" t="s">
        <v>169</v>
      </c>
      <c r="C28" s="1"/>
      <c r="D28" s="1"/>
      <c r="E28" s="1">
        <v>135</v>
      </c>
      <c r="F28" s="1">
        <v>0</v>
      </c>
      <c r="G28" s="1">
        <v>0</v>
      </c>
      <c r="H28" s="1">
        <v>16</v>
      </c>
      <c r="I28" s="1">
        <v>16</v>
      </c>
      <c r="J28" s="1">
        <v>14</v>
      </c>
      <c r="K28" s="1">
        <v>15</v>
      </c>
      <c r="L28" s="1">
        <v>15</v>
      </c>
      <c r="M28" s="1">
        <v>15</v>
      </c>
      <c r="N28" s="1">
        <v>15</v>
      </c>
      <c r="O28" s="1">
        <v>14</v>
      </c>
      <c r="P28" s="1">
        <v>15</v>
      </c>
      <c r="Q28" s="1">
        <v>0</v>
      </c>
      <c r="R28" s="1">
        <v>0</v>
      </c>
      <c r="S28" s="1">
        <v>0</v>
      </c>
      <c r="T28" s="1">
        <v>0</v>
      </c>
    </row>
    <row r="29" spans="1:20" x14ac:dyDescent="0.3">
      <c r="A29" t="s">
        <v>88</v>
      </c>
      <c r="B29" t="s">
        <v>14</v>
      </c>
      <c r="C29" t="s">
        <v>84</v>
      </c>
      <c r="D29" t="s">
        <v>13</v>
      </c>
      <c r="E29">
        <v>106</v>
      </c>
      <c r="F29">
        <v>0</v>
      </c>
      <c r="G29">
        <v>0</v>
      </c>
      <c r="H29">
        <v>0</v>
      </c>
      <c r="I29">
        <v>0</v>
      </c>
      <c r="J29">
        <v>0</v>
      </c>
      <c r="K29">
        <v>0</v>
      </c>
      <c r="L29">
        <v>0</v>
      </c>
      <c r="M29">
        <v>0</v>
      </c>
      <c r="N29">
        <v>0</v>
      </c>
      <c r="O29">
        <v>0</v>
      </c>
      <c r="P29">
        <v>0</v>
      </c>
      <c r="Q29">
        <v>6</v>
      </c>
      <c r="R29">
        <v>11</v>
      </c>
      <c r="S29">
        <v>36</v>
      </c>
      <c r="T29">
        <v>53</v>
      </c>
    </row>
    <row r="30" spans="1:20" x14ac:dyDescent="0.3">
      <c r="A30" t="s">
        <v>88</v>
      </c>
      <c r="B30" t="s">
        <v>14</v>
      </c>
      <c r="C30" t="s">
        <v>170</v>
      </c>
      <c r="D30" t="s">
        <v>42</v>
      </c>
      <c r="E30">
        <v>87</v>
      </c>
      <c r="F30">
        <v>0</v>
      </c>
      <c r="G30">
        <v>0</v>
      </c>
      <c r="H30">
        <v>0</v>
      </c>
      <c r="I30">
        <v>0</v>
      </c>
      <c r="J30">
        <v>0</v>
      </c>
      <c r="K30">
        <v>0</v>
      </c>
      <c r="L30">
        <v>0</v>
      </c>
      <c r="M30">
        <v>0</v>
      </c>
      <c r="N30">
        <v>0</v>
      </c>
      <c r="O30">
        <v>0</v>
      </c>
      <c r="P30">
        <v>3</v>
      </c>
      <c r="Q30">
        <v>6</v>
      </c>
      <c r="R30">
        <v>9</v>
      </c>
      <c r="S30">
        <v>18</v>
      </c>
      <c r="T30">
        <v>51</v>
      </c>
    </row>
    <row r="31" spans="1:20" x14ac:dyDescent="0.3">
      <c r="A31" t="s">
        <v>88</v>
      </c>
      <c r="B31" t="s">
        <v>14</v>
      </c>
      <c r="C31" t="s">
        <v>171</v>
      </c>
      <c r="D31" t="s">
        <v>172</v>
      </c>
      <c r="E31">
        <v>348</v>
      </c>
      <c r="F31">
        <v>0</v>
      </c>
      <c r="G31">
        <v>0</v>
      </c>
      <c r="H31">
        <v>36</v>
      </c>
      <c r="I31">
        <v>37</v>
      </c>
      <c r="J31">
        <v>39</v>
      </c>
      <c r="K31">
        <v>39</v>
      </c>
      <c r="L31">
        <v>37</v>
      </c>
      <c r="M31">
        <v>41</v>
      </c>
      <c r="N31">
        <v>39</v>
      </c>
      <c r="O31">
        <v>41</v>
      </c>
      <c r="P31">
        <v>39</v>
      </c>
      <c r="Q31">
        <v>0</v>
      </c>
      <c r="R31">
        <v>0</v>
      </c>
      <c r="S31">
        <v>0</v>
      </c>
      <c r="T31">
        <v>0</v>
      </c>
    </row>
    <row r="32" spans="1:20" x14ac:dyDescent="0.3">
      <c r="A32" t="s">
        <v>88</v>
      </c>
      <c r="B32" t="s">
        <v>14</v>
      </c>
      <c r="C32" t="s">
        <v>173</v>
      </c>
      <c r="D32" t="s">
        <v>174</v>
      </c>
      <c r="E32">
        <v>1453</v>
      </c>
      <c r="F32">
        <v>0</v>
      </c>
      <c r="G32">
        <v>0</v>
      </c>
      <c r="H32">
        <v>72</v>
      </c>
      <c r="I32">
        <v>73</v>
      </c>
      <c r="J32">
        <v>72</v>
      </c>
      <c r="K32">
        <v>79</v>
      </c>
      <c r="L32">
        <v>82</v>
      </c>
      <c r="M32">
        <v>78</v>
      </c>
      <c r="N32">
        <v>135</v>
      </c>
      <c r="O32">
        <v>135</v>
      </c>
      <c r="P32">
        <v>136</v>
      </c>
      <c r="Q32">
        <v>161</v>
      </c>
      <c r="R32">
        <v>148</v>
      </c>
      <c r="S32">
        <v>145</v>
      </c>
      <c r="T32">
        <v>137</v>
      </c>
    </row>
    <row r="33" spans="1:20" x14ac:dyDescent="0.3">
      <c r="A33" t="s">
        <v>88</v>
      </c>
      <c r="B33" t="s">
        <v>14</v>
      </c>
      <c r="C33" t="s">
        <v>175</v>
      </c>
      <c r="D33" t="s">
        <v>176</v>
      </c>
      <c r="E33">
        <v>356</v>
      </c>
      <c r="F33">
        <v>0</v>
      </c>
      <c r="G33">
        <v>0</v>
      </c>
      <c r="H33">
        <v>0</v>
      </c>
      <c r="I33">
        <v>0</v>
      </c>
      <c r="J33">
        <v>0</v>
      </c>
      <c r="K33">
        <v>0</v>
      </c>
      <c r="L33">
        <v>0</v>
      </c>
      <c r="M33">
        <v>0</v>
      </c>
      <c r="N33">
        <v>121</v>
      </c>
      <c r="O33">
        <v>118</v>
      </c>
      <c r="P33">
        <v>117</v>
      </c>
      <c r="Q33">
        <v>0</v>
      </c>
      <c r="R33">
        <v>0</v>
      </c>
      <c r="S33">
        <v>0</v>
      </c>
      <c r="T33">
        <v>0</v>
      </c>
    </row>
    <row r="34" spans="1:20" x14ac:dyDescent="0.3">
      <c r="A34" s="1"/>
      <c r="B34" s="1" t="s">
        <v>177</v>
      </c>
      <c r="C34" s="1"/>
      <c r="D34" s="1"/>
      <c r="E34" s="1">
        <v>2350</v>
      </c>
      <c r="F34" s="1">
        <v>0</v>
      </c>
      <c r="G34" s="1">
        <v>0</v>
      </c>
      <c r="H34" s="1">
        <v>108</v>
      </c>
      <c r="I34" s="1">
        <v>110</v>
      </c>
      <c r="J34" s="1">
        <v>111</v>
      </c>
      <c r="K34" s="1">
        <v>118</v>
      </c>
      <c r="L34" s="1">
        <v>119</v>
      </c>
      <c r="M34" s="1">
        <v>119</v>
      </c>
      <c r="N34" s="1">
        <v>295</v>
      </c>
      <c r="O34" s="1">
        <v>294</v>
      </c>
      <c r="P34" s="1">
        <v>295</v>
      </c>
      <c r="Q34" s="1">
        <v>173</v>
      </c>
      <c r="R34" s="1">
        <v>168</v>
      </c>
      <c r="S34" s="1">
        <v>199</v>
      </c>
      <c r="T34" s="1">
        <v>241</v>
      </c>
    </row>
    <row r="35" spans="1:20" x14ac:dyDescent="0.3">
      <c r="A35" t="s">
        <v>178</v>
      </c>
      <c r="B35" t="s">
        <v>179</v>
      </c>
      <c r="C35" t="s">
        <v>180</v>
      </c>
      <c r="D35" t="s">
        <v>181</v>
      </c>
      <c r="E35">
        <v>370</v>
      </c>
      <c r="F35">
        <v>0</v>
      </c>
      <c r="G35">
        <v>0</v>
      </c>
      <c r="H35">
        <v>0</v>
      </c>
      <c r="I35">
        <v>0</v>
      </c>
      <c r="J35">
        <v>0</v>
      </c>
      <c r="K35">
        <v>0</v>
      </c>
      <c r="L35">
        <v>0</v>
      </c>
      <c r="M35">
        <v>0</v>
      </c>
      <c r="N35">
        <v>0</v>
      </c>
      <c r="O35">
        <v>0</v>
      </c>
      <c r="P35">
        <v>0</v>
      </c>
      <c r="Q35">
        <v>52</v>
      </c>
      <c r="R35">
        <v>86</v>
      </c>
      <c r="S35">
        <v>115</v>
      </c>
      <c r="T35">
        <v>117</v>
      </c>
    </row>
    <row r="36" spans="1:20" x14ac:dyDescent="0.3">
      <c r="A36" t="s">
        <v>178</v>
      </c>
      <c r="B36" t="s">
        <v>179</v>
      </c>
      <c r="C36" t="s">
        <v>182</v>
      </c>
      <c r="D36" t="s">
        <v>183</v>
      </c>
      <c r="E36">
        <v>525</v>
      </c>
      <c r="F36">
        <v>0</v>
      </c>
      <c r="G36">
        <v>0</v>
      </c>
      <c r="H36">
        <v>0</v>
      </c>
      <c r="I36">
        <v>0</v>
      </c>
      <c r="J36">
        <v>0</v>
      </c>
      <c r="K36">
        <v>0</v>
      </c>
      <c r="L36">
        <v>0</v>
      </c>
      <c r="M36">
        <v>0</v>
      </c>
      <c r="N36">
        <v>0</v>
      </c>
      <c r="O36">
        <v>0</v>
      </c>
      <c r="P36">
        <v>0</v>
      </c>
      <c r="Q36">
        <v>138</v>
      </c>
      <c r="R36">
        <v>105</v>
      </c>
      <c r="S36">
        <v>138</v>
      </c>
      <c r="T36">
        <v>144</v>
      </c>
    </row>
    <row r="37" spans="1:20" x14ac:dyDescent="0.3">
      <c r="A37" t="s">
        <v>178</v>
      </c>
      <c r="B37" t="s">
        <v>179</v>
      </c>
      <c r="C37" t="s">
        <v>184</v>
      </c>
      <c r="D37" t="s">
        <v>185</v>
      </c>
      <c r="E37">
        <v>551</v>
      </c>
      <c r="F37">
        <v>0</v>
      </c>
      <c r="G37">
        <v>0</v>
      </c>
      <c r="H37">
        <v>0</v>
      </c>
      <c r="I37">
        <v>0</v>
      </c>
      <c r="J37">
        <v>0</v>
      </c>
      <c r="K37">
        <v>0</v>
      </c>
      <c r="L37">
        <v>0</v>
      </c>
      <c r="M37">
        <v>0</v>
      </c>
      <c r="N37">
        <v>101</v>
      </c>
      <c r="O37">
        <v>217</v>
      </c>
      <c r="P37">
        <v>233</v>
      </c>
      <c r="Q37">
        <v>0</v>
      </c>
      <c r="R37">
        <v>0</v>
      </c>
      <c r="S37">
        <v>0</v>
      </c>
      <c r="T37">
        <v>0</v>
      </c>
    </row>
    <row r="38" spans="1:20" x14ac:dyDescent="0.3">
      <c r="A38" t="s">
        <v>178</v>
      </c>
      <c r="B38" t="s">
        <v>179</v>
      </c>
      <c r="C38" t="s">
        <v>186</v>
      </c>
      <c r="D38" t="s">
        <v>187</v>
      </c>
      <c r="E38">
        <v>1332</v>
      </c>
      <c r="F38">
        <v>0</v>
      </c>
      <c r="G38">
        <v>0</v>
      </c>
      <c r="H38">
        <v>0</v>
      </c>
      <c r="I38">
        <v>0</v>
      </c>
      <c r="J38">
        <v>0</v>
      </c>
      <c r="K38">
        <v>0</v>
      </c>
      <c r="L38">
        <v>0</v>
      </c>
      <c r="M38">
        <v>0</v>
      </c>
      <c r="N38">
        <v>0</v>
      </c>
      <c r="O38">
        <v>0</v>
      </c>
      <c r="P38">
        <v>0</v>
      </c>
      <c r="Q38">
        <v>286</v>
      </c>
      <c r="R38">
        <v>354</v>
      </c>
      <c r="S38">
        <v>377</v>
      </c>
      <c r="T38">
        <v>315</v>
      </c>
    </row>
    <row r="39" spans="1:20" x14ac:dyDescent="0.3">
      <c r="A39" t="s">
        <v>178</v>
      </c>
      <c r="B39" t="s">
        <v>179</v>
      </c>
      <c r="C39" t="s">
        <v>188</v>
      </c>
      <c r="D39" t="s">
        <v>189</v>
      </c>
      <c r="E39">
        <v>447</v>
      </c>
      <c r="F39">
        <v>0</v>
      </c>
      <c r="G39">
        <v>0</v>
      </c>
      <c r="H39">
        <v>52</v>
      </c>
      <c r="I39">
        <v>50</v>
      </c>
      <c r="J39">
        <v>65</v>
      </c>
      <c r="K39">
        <v>69</v>
      </c>
      <c r="L39">
        <v>58</v>
      </c>
      <c r="M39">
        <v>71</v>
      </c>
      <c r="N39">
        <v>82</v>
      </c>
      <c r="O39">
        <v>0</v>
      </c>
      <c r="P39">
        <v>0</v>
      </c>
      <c r="Q39">
        <v>0</v>
      </c>
      <c r="R39">
        <v>0</v>
      </c>
      <c r="S39">
        <v>0</v>
      </c>
      <c r="T39">
        <v>0</v>
      </c>
    </row>
    <row r="40" spans="1:20" x14ac:dyDescent="0.3">
      <c r="A40" t="s">
        <v>178</v>
      </c>
      <c r="B40" t="s">
        <v>179</v>
      </c>
      <c r="C40" t="s">
        <v>190</v>
      </c>
      <c r="D40" t="s">
        <v>191</v>
      </c>
      <c r="E40">
        <v>78</v>
      </c>
      <c r="F40">
        <v>0</v>
      </c>
      <c r="G40">
        <v>0</v>
      </c>
      <c r="H40">
        <v>0</v>
      </c>
      <c r="I40">
        <v>0</v>
      </c>
      <c r="J40">
        <v>0</v>
      </c>
      <c r="K40">
        <v>0</v>
      </c>
      <c r="L40">
        <v>0</v>
      </c>
      <c r="M40">
        <v>0</v>
      </c>
      <c r="N40">
        <v>0</v>
      </c>
      <c r="O40">
        <v>46</v>
      </c>
      <c r="P40">
        <v>32</v>
      </c>
      <c r="Q40">
        <v>0</v>
      </c>
      <c r="R40">
        <v>0</v>
      </c>
      <c r="S40">
        <v>0</v>
      </c>
      <c r="T40">
        <v>0</v>
      </c>
    </row>
    <row r="41" spans="1:20" x14ac:dyDescent="0.3">
      <c r="A41" t="s">
        <v>178</v>
      </c>
      <c r="B41" t="s">
        <v>179</v>
      </c>
      <c r="C41" t="s">
        <v>192</v>
      </c>
      <c r="D41" t="s">
        <v>193</v>
      </c>
      <c r="E41">
        <v>805</v>
      </c>
      <c r="F41">
        <v>0</v>
      </c>
      <c r="G41">
        <v>0</v>
      </c>
      <c r="H41">
        <v>128</v>
      </c>
      <c r="I41">
        <v>108</v>
      </c>
      <c r="J41">
        <v>152</v>
      </c>
      <c r="K41">
        <v>127</v>
      </c>
      <c r="L41">
        <v>144</v>
      </c>
      <c r="M41">
        <v>146</v>
      </c>
      <c r="N41">
        <v>0</v>
      </c>
      <c r="O41">
        <v>0</v>
      </c>
      <c r="P41">
        <v>0</v>
      </c>
      <c r="Q41">
        <v>0</v>
      </c>
      <c r="R41">
        <v>0</v>
      </c>
      <c r="S41">
        <v>0</v>
      </c>
      <c r="T41">
        <v>0</v>
      </c>
    </row>
    <row r="42" spans="1:20" x14ac:dyDescent="0.3">
      <c r="A42" t="s">
        <v>178</v>
      </c>
      <c r="B42" t="s">
        <v>179</v>
      </c>
      <c r="C42" t="s">
        <v>194</v>
      </c>
      <c r="D42" t="s">
        <v>195</v>
      </c>
      <c r="E42">
        <v>756</v>
      </c>
      <c r="F42">
        <v>0</v>
      </c>
      <c r="G42">
        <v>0</v>
      </c>
      <c r="H42">
        <v>0</v>
      </c>
      <c r="I42">
        <v>0</v>
      </c>
      <c r="J42">
        <v>0</v>
      </c>
      <c r="K42">
        <v>0</v>
      </c>
      <c r="L42">
        <v>0</v>
      </c>
      <c r="M42">
        <v>0</v>
      </c>
      <c r="N42">
        <v>218</v>
      </c>
      <c r="O42">
        <v>256</v>
      </c>
      <c r="P42">
        <v>282</v>
      </c>
      <c r="Q42">
        <v>0</v>
      </c>
      <c r="R42">
        <v>0</v>
      </c>
      <c r="S42">
        <v>0</v>
      </c>
      <c r="T42">
        <v>0</v>
      </c>
    </row>
    <row r="43" spans="1:20" x14ac:dyDescent="0.3">
      <c r="A43" s="1"/>
      <c r="B43" s="1" t="s">
        <v>196</v>
      </c>
      <c r="C43" s="1"/>
      <c r="D43" s="1"/>
      <c r="E43" s="1">
        <v>4864</v>
      </c>
      <c r="F43" s="1">
        <v>0</v>
      </c>
      <c r="G43" s="1">
        <v>0</v>
      </c>
      <c r="H43" s="1">
        <v>180</v>
      </c>
      <c r="I43" s="1">
        <v>158</v>
      </c>
      <c r="J43" s="1">
        <v>217</v>
      </c>
      <c r="K43" s="1">
        <v>196</v>
      </c>
      <c r="L43" s="1">
        <v>202</v>
      </c>
      <c r="M43" s="1">
        <v>217</v>
      </c>
      <c r="N43" s="1">
        <v>401</v>
      </c>
      <c r="O43" s="1">
        <v>519</v>
      </c>
      <c r="P43" s="1">
        <v>547</v>
      </c>
      <c r="Q43" s="1">
        <v>476</v>
      </c>
      <c r="R43" s="1">
        <v>545</v>
      </c>
      <c r="S43" s="1">
        <v>630</v>
      </c>
      <c r="T43" s="1">
        <v>576</v>
      </c>
    </row>
    <row r="44" spans="1:20" x14ac:dyDescent="0.3">
      <c r="A44" t="s">
        <v>197</v>
      </c>
      <c r="B44" t="s">
        <v>198</v>
      </c>
      <c r="C44" t="s">
        <v>199</v>
      </c>
      <c r="D44" t="s">
        <v>200</v>
      </c>
      <c r="E44">
        <v>249</v>
      </c>
      <c r="F44">
        <v>0</v>
      </c>
      <c r="G44">
        <v>0</v>
      </c>
      <c r="H44">
        <v>26</v>
      </c>
      <c r="I44">
        <v>28</v>
      </c>
      <c r="J44">
        <v>28</v>
      </c>
      <c r="K44">
        <v>27</v>
      </c>
      <c r="L44">
        <v>30</v>
      </c>
      <c r="M44">
        <v>30</v>
      </c>
      <c r="N44">
        <v>29</v>
      </c>
      <c r="O44">
        <v>27</v>
      </c>
      <c r="P44">
        <v>24</v>
      </c>
      <c r="Q44">
        <v>0</v>
      </c>
      <c r="R44">
        <v>0</v>
      </c>
      <c r="S44">
        <v>0</v>
      </c>
      <c r="T44">
        <v>0</v>
      </c>
    </row>
    <row r="45" spans="1:20" x14ac:dyDescent="0.3">
      <c r="A45" s="1"/>
      <c r="B45" s="1" t="s">
        <v>201</v>
      </c>
      <c r="C45" s="1"/>
      <c r="D45" s="1"/>
      <c r="E45" s="1">
        <v>249</v>
      </c>
      <c r="F45" s="1">
        <v>0</v>
      </c>
      <c r="G45" s="1">
        <v>0</v>
      </c>
      <c r="H45" s="1">
        <v>26</v>
      </c>
      <c r="I45" s="1">
        <v>28</v>
      </c>
      <c r="J45" s="1">
        <v>28</v>
      </c>
      <c r="K45" s="1">
        <v>27</v>
      </c>
      <c r="L45" s="1">
        <v>30</v>
      </c>
      <c r="M45" s="1">
        <v>30</v>
      </c>
      <c r="N45" s="1">
        <v>29</v>
      </c>
      <c r="O45" s="1">
        <v>27</v>
      </c>
      <c r="P45" s="1">
        <v>24</v>
      </c>
      <c r="Q45" s="1">
        <v>0</v>
      </c>
      <c r="R45" s="1">
        <v>0</v>
      </c>
      <c r="S45" s="1">
        <v>0</v>
      </c>
      <c r="T45" s="1">
        <v>0</v>
      </c>
    </row>
    <row r="46" spans="1:20" x14ac:dyDescent="0.3">
      <c r="A46" t="s">
        <v>202</v>
      </c>
      <c r="B46" t="s">
        <v>16</v>
      </c>
      <c r="C46" t="s">
        <v>203</v>
      </c>
      <c r="D46" t="s">
        <v>204</v>
      </c>
      <c r="E46">
        <v>1899</v>
      </c>
      <c r="F46">
        <v>36</v>
      </c>
      <c r="G46">
        <v>0</v>
      </c>
      <c r="H46">
        <v>141</v>
      </c>
      <c r="I46">
        <v>145</v>
      </c>
      <c r="J46">
        <v>142</v>
      </c>
      <c r="K46">
        <v>147</v>
      </c>
      <c r="L46">
        <v>144</v>
      </c>
      <c r="M46">
        <v>147</v>
      </c>
      <c r="N46">
        <v>142</v>
      </c>
      <c r="O46">
        <v>151</v>
      </c>
      <c r="P46">
        <v>151</v>
      </c>
      <c r="Q46">
        <v>134</v>
      </c>
      <c r="R46">
        <v>139</v>
      </c>
      <c r="S46">
        <v>145</v>
      </c>
      <c r="T46">
        <v>135</v>
      </c>
    </row>
    <row r="47" spans="1:20" x14ac:dyDescent="0.3">
      <c r="A47" t="s">
        <v>202</v>
      </c>
      <c r="B47" t="s">
        <v>16</v>
      </c>
      <c r="C47" t="s">
        <v>205</v>
      </c>
      <c r="D47" t="s">
        <v>206</v>
      </c>
      <c r="E47">
        <v>198</v>
      </c>
      <c r="F47">
        <v>0</v>
      </c>
      <c r="G47">
        <v>0</v>
      </c>
      <c r="H47">
        <v>0</v>
      </c>
      <c r="I47">
        <v>0</v>
      </c>
      <c r="J47">
        <v>0</v>
      </c>
      <c r="K47">
        <v>0</v>
      </c>
      <c r="L47">
        <v>0</v>
      </c>
      <c r="M47">
        <v>0</v>
      </c>
      <c r="N47">
        <v>0</v>
      </c>
      <c r="O47">
        <v>0</v>
      </c>
      <c r="P47">
        <v>0</v>
      </c>
      <c r="Q47">
        <v>49</v>
      </c>
      <c r="R47">
        <v>42</v>
      </c>
      <c r="S47">
        <v>50</v>
      </c>
      <c r="T47">
        <v>57</v>
      </c>
    </row>
    <row r="48" spans="1:20" x14ac:dyDescent="0.3">
      <c r="A48" t="s">
        <v>202</v>
      </c>
      <c r="B48" t="s">
        <v>16</v>
      </c>
      <c r="C48" t="s">
        <v>207</v>
      </c>
      <c r="D48" t="s">
        <v>208</v>
      </c>
      <c r="E48">
        <v>649</v>
      </c>
      <c r="F48">
        <v>0</v>
      </c>
      <c r="G48">
        <v>56</v>
      </c>
      <c r="H48">
        <v>0</v>
      </c>
      <c r="I48">
        <v>68</v>
      </c>
      <c r="J48">
        <v>62</v>
      </c>
      <c r="K48">
        <v>69</v>
      </c>
      <c r="L48">
        <v>61</v>
      </c>
      <c r="M48">
        <v>69</v>
      </c>
      <c r="N48">
        <v>59</v>
      </c>
      <c r="O48">
        <v>70</v>
      </c>
      <c r="P48">
        <v>57</v>
      </c>
      <c r="Q48">
        <v>26</v>
      </c>
      <c r="R48">
        <v>34</v>
      </c>
      <c r="S48">
        <v>12</v>
      </c>
      <c r="T48">
        <v>6</v>
      </c>
    </row>
    <row r="49" spans="1:20" x14ac:dyDescent="0.3">
      <c r="A49" t="s">
        <v>202</v>
      </c>
      <c r="B49" t="s">
        <v>16</v>
      </c>
      <c r="C49" t="s">
        <v>209</v>
      </c>
      <c r="D49" t="s">
        <v>210</v>
      </c>
      <c r="E49">
        <v>387</v>
      </c>
      <c r="F49">
        <v>0</v>
      </c>
      <c r="G49">
        <v>0</v>
      </c>
      <c r="H49">
        <v>0</v>
      </c>
      <c r="I49">
        <v>0</v>
      </c>
      <c r="J49">
        <v>0</v>
      </c>
      <c r="K49">
        <v>0</v>
      </c>
      <c r="L49">
        <v>0</v>
      </c>
      <c r="M49">
        <v>0</v>
      </c>
      <c r="N49">
        <v>150</v>
      </c>
      <c r="O49">
        <v>128</v>
      </c>
      <c r="P49">
        <v>109</v>
      </c>
      <c r="Q49">
        <v>0</v>
      </c>
      <c r="R49">
        <v>0</v>
      </c>
      <c r="S49">
        <v>0</v>
      </c>
      <c r="T49">
        <v>0</v>
      </c>
    </row>
    <row r="50" spans="1:20" x14ac:dyDescent="0.3">
      <c r="A50" t="s">
        <v>202</v>
      </c>
      <c r="B50" t="s">
        <v>16</v>
      </c>
      <c r="C50" t="s">
        <v>211</v>
      </c>
      <c r="D50" t="s">
        <v>212</v>
      </c>
      <c r="E50">
        <v>199</v>
      </c>
      <c r="F50">
        <v>0</v>
      </c>
      <c r="G50">
        <v>0</v>
      </c>
      <c r="H50">
        <v>40</v>
      </c>
      <c r="I50">
        <v>41</v>
      </c>
      <c r="J50">
        <v>32</v>
      </c>
      <c r="K50">
        <v>35</v>
      </c>
      <c r="L50">
        <v>26</v>
      </c>
      <c r="M50">
        <v>23</v>
      </c>
      <c r="N50">
        <v>2</v>
      </c>
      <c r="O50">
        <v>0</v>
      </c>
      <c r="P50">
        <v>0</v>
      </c>
      <c r="Q50">
        <v>0</v>
      </c>
      <c r="R50">
        <v>0</v>
      </c>
      <c r="S50">
        <v>0</v>
      </c>
      <c r="T50">
        <v>0</v>
      </c>
    </row>
    <row r="51" spans="1:20" x14ac:dyDescent="0.3">
      <c r="A51" t="s">
        <v>202</v>
      </c>
      <c r="B51" t="s">
        <v>16</v>
      </c>
      <c r="C51" t="s">
        <v>213</v>
      </c>
      <c r="D51" t="s">
        <v>214</v>
      </c>
      <c r="E51">
        <v>310</v>
      </c>
      <c r="F51">
        <v>0</v>
      </c>
      <c r="G51">
        <v>0</v>
      </c>
      <c r="H51">
        <v>29</v>
      </c>
      <c r="I51">
        <v>29</v>
      </c>
      <c r="J51">
        <v>32</v>
      </c>
      <c r="K51">
        <v>24</v>
      </c>
      <c r="L51">
        <v>41</v>
      </c>
      <c r="M51">
        <v>35</v>
      </c>
      <c r="N51">
        <v>48</v>
      </c>
      <c r="O51">
        <v>39</v>
      </c>
      <c r="P51">
        <v>33</v>
      </c>
      <c r="Q51">
        <v>0</v>
      </c>
      <c r="R51">
        <v>0</v>
      </c>
      <c r="S51">
        <v>0</v>
      </c>
      <c r="T51">
        <v>0</v>
      </c>
    </row>
    <row r="52" spans="1:20" x14ac:dyDescent="0.3">
      <c r="A52" t="s">
        <v>202</v>
      </c>
      <c r="B52" t="s">
        <v>16</v>
      </c>
      <c r="C52" t="s">
        <v>215</v>
      </c>
      <c r="D52" t="s">
        <v>216</v>
      </c>
      <c r="E52">
        <v>711</v>
      </c>
      <c r="F52">
        <v>45</v>
      </c>
      <c r="G52">
        <v>0</v>
      </c>
      <c r="H52">
        <v>68</v>
      </c>
      <c r="I52">
        <v>77</v>
      </c>
      <c r="J52">
        <v>78</v>
      </c>
      <c r="K52">
        <v>75</v>
      </c>
      <c r="L52">
        <v>74</v>
      </c>
      <c r="M52">
        <v>71</v>
      </c>
      <c r="N52">
        <v>72</v>
      </c>
      <c r="O52">
        <v>83</v>
      </c>
      <c r="P52">
        <v>68</v>
      </c>
      <c r="Q52">
        <v>0</v>
      </c>
      <c r="R52">
        <v>0</v>
      </c>
      <c r="S52">
        <v>0</v>
      </c>
      <c r="T52">
        <v>0</v>
      </c>
    </row>
    <row r="53" spans="1:20" x14ac:dyDescent="0.3">
      <c r="A53" t="s">
        <v>202</v>
      </c>
      <c r="B53" t="s">
        <v>16</v>
      </c>
      <c r="C53" t="s">
        <v>217</v>
      </c>
      <c r="D53" t="s">
        <v>218</v>
      </c>
      <c r="E53">
        <v>185</v>
      </c>
      <c r="F53">
        <v>0</v>
      </c>
      <c r="G53">
        <v>0</v>
      </c>
      <c r="H53">
        <v>41</v>
      </c>
      <c r="I53">
        <v>26</v>
      </c>
      <c r="J53">
        <v>27</v>
      </c>
      <c r="K53">
        <v>39</v>
      </c>
      <c r="L53">
        <v>27</v>
      </c>
      <c r="M53">
        <v>25</v>
      </c>
      <c r="N53">
        <v>0</v>
      </c>
      <c r="O53">
        <v>0</v>
      </c>
      <c r="P53">
        <v>0</v>
      </c>
      <c r="Q53">
        <v>0</v>
      </c>
      <c r="R53">
        <v>0</v>
      </c>
      <c r="S53">
        <v>0</v>
      </c>
      <c r="T53">
        <v>0</v>
      </c>
    </row>
    <row r="54" spans="1:20" x14ac:dyDescent="0.3">
      <c r="A54" t="s">
        <v>202</v>
      </c>
      <c r="B54" t="s">
        <v>16</v>
      </c>
      <c r="C54" t="s">
        <v>219</v>
      </c>
      <c r="D54" t="s">
        <v>220</v>
      </c>
      <c r="E54">
        <v>271</v>
      </c>
      <c r="F54">
        <v>0</v>
      </c>
      <c r="G54">
        <v>64</v>
      </c>
      <c r="H54">
        <v>0</v>
      </c>
      <c r="I54">
        <v>32</v>
      </c>
      <c r="J54">
        <v>60</v>
      </c>
      <c r="K54">
        <v>32</v>
      </c>
      <c r="L54">
        <v>32</v>
      </c>
      <c r="M54">
        <v>32</v>
      </c>
      <c r="N54">
        <v>19</v>
      </c>
      <c r="O54">
        <v>0</v>
      </c>
      <c r="P54">
        <v>0</v>
      </c>
      <c r="Q54">
        <v>0</v>
      </c>
      <c r="R54">
        <v>0</v>
      </c>
      <c r="S54">
        <v>0</v>
      </c>
      <c r="T54">
        <v>0</v>
      </c>
    </row>
    <row r="55" spans="1:20" x14ac:dyDescent="0.3">
      <c r="A55" t="s">
        <v>202</v>
      </c>
      <c r="B55" t="s">
        <v>16</v>
      </c>
      <c r="C55" t="s">
        <v>221</v>
      </c>
      <c r="D55" t="s">
        <v>222</v>
      </c>
      <c r="E55">
        <v>895</v>
      </c>
      <c r="F55">
        <v>0</v>
      </c>
      <c r="G55">
        <v>16</v>
      </c>
      <c r="H55">
        <v>60</v>
      </c>
      <c r="I55">
        <v>84</v>
      </c>
      <c r="J55">
        <v>81</v>
      </c>
      <c r="K55">
        <v>71</v>
      </c>
      <c r="L55">
        <v>78</v>
      </c>
      <c r="M55">
        <v>77</v>
      </c>
      <c r="N55">
        <v>80</v>
      </c>
      <c r="O55">
        <v>83</v>
      </c>
      <c r="P55">
        <v>80</v>
      </c>
      <c r="Q55">
        <v>60</v>
      </c>
      <c r="R55">
        <v>56</v>
      </c>
      <c r="S55">
        <v>27</v>
      </c>
      <c r="T55">
        <v>42</v>
      </c>
    </row>
    <row r="56" spans="1:20" x14ac:dyDescent="0.3">
      <c r="A56" t="s">
        <v>202</v>
      </c>
      <c r="B56" t="s">
        <v>16</v>
      </c>
      <c r="C56" t="s">
        <v>223</v>
      </c>
      <c r="D56" t="s">
        <v>224</v>
      </c>
      <c r="E56">
        <v>342</v>
      </c>
      <c r="F56">
        <v>0</v>
      </c>
      <c r="G56">
        <v>0</v>
      </c>
      <c r="H56">
        <v>49</v>
      </c>
      <c r="I56">
        <v>61</v>
      </c>
      <c r="J56">
        <v>37</v>
      </c>
      <c r="K56">
        <v>46</v>
      </c>
      <c r="L56">
        <v>48</v>
      </c>
      <c r="M56">
        <v>33</v>
      </c>
      <c r="N56">
        <v>34</v>
      </c>
      <c r="O56">
        <v>34</v>
      </c>
      <c r="P56">
        <v>0</v>
      </c>
      <c r="Q56">
        <v>0</v>
      </c>
      <c r="R56">
        <v>0</v>
      </c>
      <c r="S56">
        <v>0</v>
      </c>
      <c r="T56">
        <v>0</v>
      </c>
    </row>
    <row r="57" spans="1:20" x14ac:dyDescent="0.3">
      <c r="A57" t="s">
        <v>202</v>
      </c>
      <c r="B57" t="s">
        <v>16</v>
      </c>
      <c r="C57" t="s">
        <v>225</v>
      </c>
      <c r="D57" t="s">
        <v>226</v>
      </c>
      <c r="E57">
        <v>1110</v>
      </c>
      <c r="F57">
        <v>0</v>
      </c>
      <c r="G57">
        <v>151</v>
      </c>
      <c r="H57">
        <v>0</v>
      </c>
      <c r="I57">
        <v>165</v>
      </c>
      <c r="J57">
        <v>164</v>
      </c>
      <c r="K57">
        <v>150</v>
      </c>
      <c r="L57">
        <v>157</v>
      </c>
      <c r="M57">
        <v>153</v>
      </c>
      <c r="N57">
        <v>49</v>
      </c>
      <c r="O57">
        <v>42</v>
      </c>
      <c r="P57">
        <v>35</v>
      </c>
      <c r="Q57">
        <v>25</v>
      </c>
      <c r="R57">
        <v>11</v>
      </c>
      <c r="S57">
        <v>4</v>
      </c>
      <c r="T57">
        <v>4</v>
      </c>
    </row>
    <row r="58" spans="1:20" x14ac:dyDescent="0.3">
      <c r="A58" t="s">
        <v>202</v>
      </c>
      <c r="B58" t="s">
        <v>16</v>
      </c>
      <c r="C58" t="s">
        <v>227</v>
      </c>
      <c r="D58" t="s">
        <v>19</v>
      </c>
      <c r="E58">
        <v>677</v>
      </c>
      <c r="F58">
        <v>0</v>
      </c>
      <c r="G58">
        <v>0</v>
      </c>
      <c r="H58">
        <v>63</v>
      </c>
      <c r="I58">
        <v>52</v>
      </c>
      <c r="J58">
        <v>47</v>
      </c>
      <c r="K58">
        <v>43</v>
      </c>
      <c r="L58">
        <v>50</v>
      </c>
      <c r="M58">
        <v>75</v>
      </c>
      <c r="N58">
        <v>84</v>
      </c>
      <c r="O58">
        <v>71</v>
      </c>
      <c r="P58">
        <v>70</v>
      </c>
      <c r="Q58">
        <v>52</v>
      </c>
      <c r="R58">
        <v>44</v>
      </c>
      <c r="S58">
        <v>26</v>
      </c>
      <c r="T58">
        <v>0</v>
      </c>
    </row>
    <row r="59" spans="1:20" x14ac:dyDescent="0.3">
      <c r="A59" t="s">
        <v>202</v>
      </c>
      <c r="B59" t="s">
        <v>16</v>
      </c>
      <c r="C59" t="s">
        <v>228</v>
      </c>
      <c r="D59" t="s">
        <v>15</v>
      </c>
      <c r="E59">
        <v>419</v>
      </c>
      <c r="F59">
        <v>0</v>
      </c>
      <c r="G59">
        <v>0</v>
      </c>
      <c r="H59">
        <v>0</v>
      </c>
      <c r="I59">
        <v>0</v>
      </c>
      <c r="J59">
        <v>0</v>
      </c>
      <c r="K59">
        <v>0</v>
      </c>
      <c r="L59">
        <v>0</v>
      </c>
      <c r="M59">
        <v>0</v>
      </c>
      <c r="N59">
        <v>0</v>
      </c>
      <c r="O59">
        <v>0</v>
      </c>
      <c r="P59">
        <v>0</v>
      </c>
      <c r="Q59">
        <v>123</v>
      </c>
      <c r="R59">
        <v>85</v>
      </c>
      <c r="S59">
        <v>74</v>
      </c>
      <c r="T59">
        <v>137</v>
      </c>
    </row>
    <row r="60" spans="1:20" x14ac:dyDescent="0.3">
      <c r="A60" t="s">
        <v>202</v>
      </c>
      <c r="B60" t="s">
        <v>16</v>
      </c>
      <c r="C60" t="s">
        <v>229</v>
      </c>
      <c r="D60" t="s">
        <v>230</v>
      </c>
      <c r="E60">
        <v>384</v>
      </c>
      <c r="F60">
        <v>0</v>
      </c>
      <c r="G60">
        <v>0</v>
      </c>
      <c r="H60">
        <v>33</v>
      </c>
      <c r="I60">
        <v>46</v>
      </c>
      <c r="J60">
        <v>33</v>
      </c>
      <c r="K60">
        <v>50</v>
      </c>
      <c r="L60">
        <v>60</v>
      </c>
      <c r="M60">
        <v>42</v>
      </c>
      <c r="N60">
        <v>44</v>
      </c>
      <c r="O60">
        <v>38</v>
      </c>
      <c r="P60">
        <v>38</v>
      </c>
      <c r="Q60">
        <v>0</v>
      </c>
      <c r="R60">
        <v>0</v>
      </c>
      <c r="S60">
        <v>0</v>
      </c>
      <c r="T60">
        <v>0</v>
      </c>
    </row>
    <row r="61" spans="1:20" x14ac:dyDescent="0.3">
      <c r="A61" t="s">
        <v>202</v>
      </c>
      <c r="B61" t="s">
        <v>16</v>
      </c>
      <c r="C61" t="s">
        <v>231</v>
      </c>
      <c r="D61" t="s">
        <v>20</v>
      </c>
      <c r="E61">
        <v>552</v>
      </c>
      <c r="F61">
        <v>0</v>
      </c>
      <c r="G61">
        <v>0</v>
      </c>
      <c r="H61">
        <v>0</v>
      </c>
      <c r="I61">
        <v>0</v>
      </c>
      <c r="J61">
        <v>0</v>
      </c>
      <c r="K61">
        <v>0</v>
      </c>
      <c r="L61">
        <v>0</v>
      </c>
      <c r="M61">
        <v>0</v>
      </c>
      <c r="N61">
        <v>0</v>
      </c>
      <c r="O61">
        <v>0</v>
      </c>
      <c r="P61">
        <v>0</v>
      </c>
      <c r="Q61">
        <v>86</v>
      </c>
      <c r="R61">
        <v>121</v>
      </c>
      <c r="S61">
        <v>130</v>
      </c>
      <c r="T61">
        <v>215</v>
      </c>
    </row>
    <row r="62" spans="1:20" x14ac:dyDescent="0.3">
      <c r="A62" t="s">
        <v>202</v>
      </c>
      <c r="B62" t="s">
        <v>16</v>
      </c>
      <c r="C62" t="s">
        <v>232</v>
      </c>
      <c r="D62" t="s">
        <v>21</v>
      </c>
      <c r="E62">
        <v>350</v>
      </c>
      <c r="F62">
        <v>0</v>
      </c>
      <c r="G62">
        <v>0</v>
      </c>
      <c r="H62">
        <v>32</v>
      </c>
      <c r="I62">
        <v>60</v>
      </c>
      <c r="J62">
        <v>55</v>
      </c>
      <c r="K62">
        <v>59</v>
      </c>
      <c r="L62">
        <v>75</v>
      </c>
      <c r="M62">
        <v>69</v>
      </c>
      <c r="N62">
        <v>0</v>
      </c>
      <c r="O62">
        <v>0</v>
      </c>
      <c r="P62">
        <v>0</v>
      </c>
      <c r="Q62">
        <v>0</v>
      </c>
      <c r="R62">
        <v>0</v>
      </c>
      <c r="S62">
        <v>0</v>
      </c>
      <c r="T62">
        <v>0</v>
      </c>
    </row>
    <row r="63" spans="1:20" x14ac:dyDescent="0.3">
      <c r="A63" t="s">
        <v>202</v>
      </c>
      <c r="B63" t="s">
        <v>16</v>
      </c>
      <c r="C63" t="s">
        <v>233</v>
      </c>
      <c r="D63" t="s">
        <v>234</v>
      </c>
      <c r="E63">
        <v>473</v>
      </c>
      <c r="F63">
        <v>0</v>
      </c>
      <c r="G63">
        <v>0</v>
      </c>
      <c r="H63">
        <v>52</v>
      </c>
      <c r="I63">
        <v>53</v>
      </c>
      <c r="J63">
        <v>52</v>
      </c>
      <c r="K63">
        <v>54</v>
      </c>
      <c r="L63">
        <v>54</v>
      </c>
      <c r="M63">
        <v>52</v>
      </c>
      <c r="N63">
        <v>51</v>
      </c>
      <c r="O63">
        <v>56</v>
      </c>
      <c r="P63">
        <v>49</v>
      </c>
      <c r="Q63">
        <v>0</v>
      </c>
      <c r="R63">
        <v>0</v>
      </c>
      <c r="S63">
        <v>0</v>
      </c>
      <c r="T63">
        <v>0</v>
      </c>
    </row>
    <row r="64" spans="1:20" x14ac:dyDescent="0.3">
      <c r="A64" t="s">
        <v>202</v>
      </c>
      <c r="B64" t="s">
        <v>16</v>
      </c>
      <c r="C64" t="s">
        <v>235</v>
      </c>
      <c r="D64" t="s">
        <v>236</v>
      </c>
      <c r="E64">
        <v>1345</v>
      </c>
      <c r="F64">
        <v>0</v>
      </c>
      <c r="G64">
        <v>0</v>
      </c>
      <c r="H64">
        <v>0</v>
      </c>
      <c r="I64">
        <v>0</v>
      </c>
      <c r="J64">
        <v>0</v>
      </c>
      <c r="K64">
        <v>0</v>
      </c>
      <c r="L64">
        <v>0</v>
      </c>
      <c r="M64">
        <v>0</v>
      </c>
      <c r="N64">
        <v>53</v>
      </c>
      <c r="O64">
        <v>62</v>
      </c>
      <c r="P64">
        <v>114</v>
      </c>
      <c r="Q64">
        <v>199</v>
      </c>
      <c r="R64">
        <v>227</v>
      </c>
      <c r="S64">
        <v>302</v>
      </c>
      <c r="T64">
        <v>388</v>
      </c>
    </row>
    <row r="65" spans="1:20" x14ac:dyDescent="0.3">
      <c r="A65" t="s">
        <v>202</v>
      </c>
      <c r="B65" t="s">
        <v>16</v>
      </c>
      <c r="C65" t="s">
        <v>237</v>
      </c>
      <c r="D65" t="s">
        <v>238</v>
      </c>
      <c r="E65">
        <v>900</v>
      </c>
      <c r="F65">
        <v>0</v>
      </c>
      <c r="G65">
        <v>0</v>
      </c>
      <c r="H65">
        <v>0</v>
      </c>
      <c r="I65">
        <v>0</v>
      </c>
      <c r="J65">
        <v>0</v>
      </c>
      <c r="K65">
        <v>0</v>
      </c>
      <c r="L65">
        <v>0</v>
      </c>
      <c r="M65">
        <v>0</v>
      </c>
      <c r="N65">
        <v>0</v>
      </c>
      <c r="O65">
        <v>0</v>
      </c>
      <c r="P65">
        <v>0</v>
      </c>
      <c r="Q65">
        <v>220</v>
      </c>
      <c r="R65">
        <v>209</v>
      </c>
      <c r="S65">
        <v>210</v>
      </c>
      <c r="T65">
        <v>261</v>
      </c>
    </row>
    <row r="66" spans="1:20" x14ac:dyDescent="0.3">
      <c r="A66" t="s">
        <v>202</v>
      </c>
      <c r="B66" t="s">
        <v>16</v>
      </c>
      <c r="C66" t="s">
        <v>239</v>
      </c>
      <c r="D66" t="s">
        <v>32</v>
      </c>
      <c r="E66">
        <v>284</v>
      </c>
      <c r="F66">
        <v>0</v>
      </c>
      <c r="G66">
        <v>0</v>
      </c>
      <c r="H66">
        <v>0</v>
      </c>
      <c r="I66">
        <v>0</v>
      </c>
      <c r="J66">
        <v>0</v>
      </c>
      <c r="K66">
        <v>0</v>
      </c>
      <c r="L66">
        <v>0</v>
      </c>
      <c r="M66">
        <v>0</v>
      </c>
      <c r="N66">
        <v>12</v>
      </c>
      <c r="O66">
        <v>34</v>
      </c>
      <c r="P66">
        <v>42</v>
      </c>
      <c r="Q66">
        <v>55</v>
      </c>
      <c r="R66">
        <v>49</v>
      </c>
      <c r="S66">
        <v>45</v>
      </c>
      <c r="T66">
        <v>47</v>
      </c>
    </row>
    <row r="67" spans="1:20" x14ac:dyDescent="0.3">
      <c r="A67" t="s">
        <v>202</v>
      </c>
      <c r="B67" t="s">
        <v>16</v>
      </c>
      <c r="C67" t="s">
        <v>240</v>
      </c>
      <c r="D67" t="s">
        <v>241</v>
      </c>
      <c r="E67">
        <v>283</v>
      </c>
      <c r="F67">
        <v>0</v>
      </c>
      <c r="G67">
        <v>0</v>
      </c>
      <c r="H67">
        <v>52</v>
      </c>
      <c r="I67">
        <v>50</v>
      </c>
      <c r="J67">
        <v>55</v>
      </c>
      <c r="K67">
        <v>52</v>
      </c>
      <c r="L67">
        <v>33</v>
      </c>
      <c r="M67">
        <v>37</v>
      </c>
      <c r="N67">
        <v>4</v>
      </c>
      <c r="O67">
        <v>0</v>
      </c>
      <c r="P67">
        <v>0</v>
      </c>
      <c r="Q67">
        <v>0</v>
      </c>
      <c r="R67">
        <v>0</v>
      </c>
      <c r="S67">
        <v>0</v>
      </c>
      <c r="T67">
        <v>0</v>
      </c>
    </row>
    <row r="68" spans="1:20" x14ac:dyDescent="0.3">
      <c r="A68" t="s">
        <v>202</v>
      </c>
      <c r="B68" t="s">
        <v>16</v>
      </c>
      <c r="C68" t="s">
        <v>242</v>
      </c>
      <c r="D68" t="s">
        <v>243</v>
      </c>
      <c r="E68">
        <v>708</v>
      </c>
      <c r="F68">
        <v>0</v>
      </c>
      <c r="G68">
        <v>25</v>
      </c>
      <c r="H68">
        <v>30</v>
      </c>
      <c r="I68">
        <v>62</v>
      </c>
      <c r="J68">
        <v>61</v>
      </c>
      <c r="K68">
        <v>62</v>
      </c>
      <c r="L68">
        <v>62</v>
      </c>
      <c r="M68">
        <v>62</v>
      </c>
      <c r="N68">
        <v>62</v>
      </c>
      <c r="O68">
        <v>61</v>
      </c>
      <c r="P68">
        <v>60</v>
      </c>
      <c r="Q68">
        <v>56</v>
      </c>
      <c r="R68">
        <v>46</v>
      </c>
      <c r="S68">
        <v>28</v>
      </c>
      <c r="T68">
        <v>31</v>
      </c>
    </row>
    <row r="69" spans="1:20" x14ac:dyDescent="0.3">
      <c r="A69" t="s">
        <v>202</v>
      </c>
      <c r="B69" t="s">
        <v>16</v>
      </c>
      <c r="C69" t="s">
        <v>244</v>
      </c>
      <c r="D69" t="s">
        <v>245</v>
      </c>
      <c r="E69">
        <v>830</v>
      </c>
      <c r="F69">
        <v>0</v>
      </c>
      <c r="G69">
        <v>0</v>
      </c>
      <c r="H69">
        <v>116</v>
      </c>
      <c r="I69">
        <v>118</v>
      </c>
      <c r="J69">
        <v>110</v>
      </c>
      <c r="K69">
        <v>99</v>
      </c>
      <c r="L69">
        <v>87</v>
      </c>
      <c r="M69">
        <v>98</v>
      </c>
      <c r="N69">
        <v>80</v>
      </c>
      <c r="O69">
        <v>64</v>
      </c>
      <c r="P69">
        <v>58</v>
      </c>
      <c r="Q69">
        <v>0</v>
      </c>
      <c r="R69">
        <v>0</v>
      </c>
      <c r="S69">
        <v>0</v>
      </c>
      <c r="T69">
        <v>0</v>
      </c>
    </row>
    <row r="70" spans="1:20" x14ac:dyDescent="0.3">
      <c r="A70" t="s">
        <v>202</v>
      </c>
      <c r="B70" t="s">
        <v>16</v>
      </c>
      <c r="C70" t="s">
        <v>246</v>
      </c>
      <c r="D70" t="s">
        <v>247</v>
      </c>
      <c r="E70">
        <v>3</v>
      </c>
      <c r="F70">
        <v>3</v>
      </c>
      <c r="G70">
        <v>0</v>
      </c>
      <c r="H70">
        <v>0</v>
      </c>
      <c r="I70">
        <v>0</v>
      </c>
      <c r="J70">
        <v>0</v>
      </c>
      <c r="K70">
        <v>0</v>
      </c>
      <c r="L70">
        <v>0</v>
      </c>
      <c r="M70">
        <v>0</v>
      </c>
      <c r="N70">
        <v>0</v>
      </c>
      <c r="O70">
        <v>0</v>
      </c>
      <c r="P70">
        <v>0</v>
      </c>
      <c r="Q70">
        <v>0</v>
      </c>
      <c r="R70">
        <v>0</v>
      </c>
      <c r="S70">
        <v>0</v>
      </c>
      <c r="T70">
        <v>0</v>
      </c>
    </row>
    <row r="71" spans="1:20" x14ac:dyDescent="0.3">
      <c r="A71" t="s">
        <v>202</v>
      </c>
      <c r="B71" t="s">
        <v>16</v>
      </c>
      <c r="C71" t="s">
        <v>248</v>
      </c>
      <c r="D71" t="s">
        <v>249</v>
      </c>
      <c r="E71">
        <v>304</v>
      </c>
      <c r="F71">
        <v>0</v>
      </c>
      <c r="G71">
        <v>0</v>
      </c>
      <c r="H71">
        <v>52</v>
      </c>
      <c r="I71">
        <v>44</v>
      </c>
      <c r="J71">
        <v>55</v>
      </c>
      <c r="K71">
        <v>52</v>
      </c>
      <c r="L71">
        <v>47</v>
      </c>
      <c r="M71">
        <v>54</v>
      </c>
      <c r="N71">
        <v>0</v>
      </c>
      <c r="O71">
        <v>0</v>
      </c>
      <c r="P71">
        <v>0</v>
      </c>
      <c r="Q71">
        <v>0</v>
      </c>
      <c r="R71">
        <v>0</v>
      </c>
      <c r="S71">
        <v>0</v>
      </c>
      <c r="T71">
        <v>0</v>
      </c>
    </row>
    <row r="72" spans="1:20" x14ac:dyDescent="0.3">
      <c r="A72" t="s">
        <v>202</v>
      </c>
      <c r="B72" t="s">
        <v>16</v>
      </c>
      <c r="C72" t="s">
        <v>250</v>
      </c>
      <c r="D72" t="s">
        <v>43</v>
      </c>
      <c r="E72">
        <v>58</v>
      </c>
      <c r="F72">
        <v>0</v>
      </c>
      <c r="G72">
        <v>0</v>
      </c>
      <c r="H72">
        <v>0</v>
      </c>
      <c r="I72">
        <v>0</v>
      </c>
      <c r="J72">
        <v>0</v>
      </c>
      <c r="K72">
        <v>0</v>
      </c>
      <c r="L72">
        <v>0</v>
      </c>
      <c r="M72">
        <v>0</v>
      </c>
      <c r="N72">
        <v>0</v>
      </c>
      <c r="O72">
        <v>0</v>
      </c>
      <c r="P72">
        <v>0</v>
      </c>
      <c r="Q72">
        <v>13</v>
      </c>
      <c r="R72">
        <v>14</v>
      </c>
      <c r="S72">
        <v>16</v>
      </c>
      <c r="T72">
        <v>15</v>
      </c>
    </row>
    <row r="73" spans="1:20" x14ac:dyDescent="0.3">
      <c r="A73" t="s">
        <v>202</v>
      </c>
      <c r="B73" t="s">
        <v>16</v>
      </c>
      <c r="C73" t="s">
        <v>251</v>
      </c>
      <c r="D73" t="s">
        <v>46</v>
      </c>
      <c r="E73">
        <v>161</v>
      </c>
      <c r="F73">
        <v>26</v>
      </c>
      <c r="G73">
        <v>0</v>
      </c>
      <c r="H73">
        <v>29</v>
      </c>
      <c r="I73">
        <v>20</v>
      </c>
      <c r="J73">
        <v>22</v>
      </c>
      <c r="K73">
        <v>21</v>
      </c>
      <c r="L73">
        <v>29</v>
      </c>
      <c r="M73">
        <v>14</v>
      </c>
      <c r="N73">
        <v>0</v>
      </c>
      <c r="O73">
        <v>0</v>
      </c>
      <c r="P73">
        <v>0</v>
      </c>
      <c r="Q73">
        <v>0</v>
      </c>
      <c r="R73">
        <v>0</v>
      </c>
      <c r="S73">
        <v>0</v>
      </c>
      <c r="T73">
        <v>0</v>
      </c>
    </row>
    <row r="74" spans="1:20" x14ac:dyDescent="0.3">
      <c r="A74" t="s">
        <v>202</v>
      </c>
      <c r="B74" t="s">
        <v>16</v>
      </c>
      <c r="C74" t="s">
        <v>252</v>
      </c>
      <c r="D74" t="s">
        <v>23</v>
      </c>
      <c r="E74">
        <v>225</v>
      </c>
      <c r="F74">
        <v>0</v>
      </c>
      <c r="G74">
        <v>0</v>
      </c>
      <c r="H74">
        <v>41</v>
      </c>
      <c r="I74">
        <v>32</v>
      </c>
      <c r="J74">
        <v>34</v>
      </c>
      <c r="K74">
        <v>23</v>
      </c>
      <c r="L74">
        <v>22</v>
      </c>
      <c r="M74">
        <v>30</v>
      </c>
      <c r="N74">
        <v>16</v>
      </c>
      <c r="O74">
        <v>14</v>
      </c>
      <c r="P74">
        <v>13</v>
      </c>
      <c r="Q74">
        <v>0</v>
      </c>
      <c r="R74">
        <v>0</v>
      </c>
      <c r="S74">
        <v>0</v>
      </c>
      <c r="T74">
        <v>0</v>
      </c>
    </row>
    <row r="75" spans="1:20" x14ac:dyDescent="0.3">
      <c r="A75" t="s">
        <v>202</v>
      </c>
      <c r="B75" t="s">
        <v>16</v>
      </c>
      <c r="C75" t="s">
        <v>253</v>
      </c>
      <c r="D75" t="s">
        <v>254</v>
      </c>
      <c r="E75">
        <v>253</v>
      </c>
      <c r="F75">
        <v>0</v>
      </c>
      <c r="G75">
        <v>0</v>
      </c>
      <c r="H75">
        <v>0</v>
      </c>
      <c r="I75">
        <v>0</v>
      </c>
      <c r="J75">
        <v>0</v>
      </c>
      <c r="K75">
        <v>0</v>
      </c>
      <c r="L75">
        <v>33</v>
      </c>
      <c r="M75">
        <v>32</v>
      </c>
      <c r="N75">
        <v>67</v>
      </c>
      <c r="O75">
        <v>61</v>
      </c>
      <c r="P75">
        <v>60</v>
      </c>
      <c r="Q75">
        <v>0</v>
      </c>
      <c r="R75">
        <v>0</v>
      </c>
      <c r="S75">
        <v>0</v>
      </c>
      <c r="T75">
        <v>0</v>
      </c>
    </row>
    <row r="76" spans="1:20" x14ac:dyDescent="0.3">
      <c r="A76" t="s">
        <v>202</v>
      </c>
      <c r="B76" t="s">
        <v>16</v>
      </c>
      <c r="C76" t="s">
        <v>255</v>
      </c>
      <c r="D76" t="s">
        <v>256</v>
      </c>
      <c r="E76">
        <v>54</v>
      </c>
      <c r="F76">
        <v>13</v>
      </c>
      <c r="G76">
        <v>0</v>
      </c>
      <c r="H76">
        <v>14</v>
      </c>
      <c r="I76">
        <v>7</v>
      </c>
      <c r="J76">
        <v>12</v>
      </c>
      <c r="K76">
        <v>5</v>
      </c>
      <c r="L76">
        <v>3</v>
      </c>
      <c r="M76">
        <v>0</v>
      </c>
      <c r="N76">
        <v>0</v>
      </c>
      <c r="O76">
        <v>0</v>
      </c>
      <c r="P76">
        <v>0</v>
      </c>
      <c r="Q76">
        <v>0</v>
      </c>
      <c r="R76">
        <v>0</v>
      </c>
      <c r="S76">
        <v>0</v>
      </c>
      <c r="T76">
        <v>0</v>
      </c>
    </row>
    <row r="77" spans="1:20" x14ac:dyDescent="0.3">
      <c r="A77" t="s">
        <v>202</v>
      </c>
      <c r="B77" t="s">
        <v>16</v>
      </c>
      <c r="C77" t="s">
        <v>257</v>
      </c>
      <c r="D77" t="s">
        <v>258</v>
      </c>
      <c r="E77">
        <v>376</v>
      </c>
      <c r="F77">
        <v>0</v>
      </c>
      <c r="G77">
        <v>12</v>
      </c>
      <c r="H77">
        <v>50</v>
      </c>
      <c r="I77">
        <v>47</v>
      </c>
      <c r="J77">
        <v>49</v>
      </c>
      <c r="K77">
        <v>45</v>
      </c>
      <c r="L77">
        <v>36</v>
      </c>
      <c r="M77">
        <v>36</v>
      </c>
      <c r="N77">
        <v>34</v>
      </c>
      <c r="O77">
        <v>36</v>
      </c>
      <c r="P77">
        <v>31</v>
      </c>
      <c r="Q77">
        <v>0</v>
      </c>
      <c r="R77">
        <v>0</v>
      </c>
      <c r="S77">
        <v>0</v>
      </c>
      <c r="T77">
        <v>0</v>
      </c>
    </row>
    <row r="78" spans="1:20" x14ac:dyDescent="0.3">
      <c r="A78" t="s">
        <v>202</v>
      </c>
      <c r="B78" t="s">
        <v>16</v>
      </c>
      <c r="C78" t="s">
        <v>259</v>
      </c>
      <c r="D78" t="s">
        <v>260</v>
      </c>
      <c r="E78">
        <v>308</v>
      </c>
      <c r="F78">
        <v>53</v>
      </c>
      <c r="G78">
        <v>0</v>
      </c>
      <c r="H78">
        <v>48</v>
      </c>
      <c r="I78">
        <v>42</v>
      </c>
      <c r="J78">
        <v>45</v>
      </c>
      <c r="K78">
        <v>36</v>
      </c>
      <c r="L78">
        <v>34</v>
      </c>
      <c r="M78">
        <v>33</v>
      </c>
      <c r="N78">
        <v>17</v>
      </c>
      <c r="O78">
        <v>0</v>
      </c>
      <c r="P78">
        <v>0</v>
      </c>
      <c r="Q78">
        <v>0</v>
      </c>
      <c r="R78">
        <v>0</v>
      </c>
      <c r="S78">
        <v>0</v>
      </c>
      <c r="T78">
        <v>0</v>
      </c>
    </row>
    <row r="79" spans="1:20" x14ac:dyDescent="0.3">
      <c r="A79" t="s">
        <v>202</v>
      </c>
      <c r="B79" t="s">
        <v>16</v>
      </c>
      <c r="C79" t="s">
        <v>261</v>
      </c>
      <c r="D79" t="s">
        <v>48</v>
      </c>
      <c r="E79">
        <v>180</v>
      </c>
      <c r="F79">
        <v>0</v>
      </c>
      <c r="G79">
        <v>0</v>
      </c>
      <c r="H79">
        <v>0</v>
      </c>
      <c r="I79">
        <v>0</v>
      </c>
      <c r="J79">
        <v>0</v>
      </c>
      <c r="K79">
        <v>0</v>
      </c>
      <c r="L79">
        <v>0</v>
      </c>
      <c r="M79">
        <v>0</v>
      </c>
      <c r="N79">
        <v>0</v>
      </c>
      <c r="O79">
        <v>0</v>
      </c>
      <c r="P79">
        <v>0</v>
      </c>
      <c r="Q79">
        <v>4</v>
      </c>
      <c r="R79">
        <v>15</v>
      </c>
      <c r="S79">
        <v>39</v>
      </c>
      <c r="T79">
        <v>122</v>
      </c>
    </row>
    <row r="80" spans="1:20" x14ac:dyDescent="0.3">
      <c r="A80" t="s">
        <v>202</v>
      </c>
      <c r="B80" t="s">
        <v>16</v>
      </c>
      <c r="C80" t="s">
        <v>262</v>
      </c>
      <c r="D80" t="s">
        <v>51</v>
      </c>
      <c r="E80">
        <v>91</v>
      </c>
      <c r="F80">
        <v>0</v>
      </c>
      <c r="G80">
        <v>0</v>
      </c>
      <c r="H80">
        <v>0</v>
      </c>
      <c r="I80">
        <v>0</v>
      </c>
      <c r="J80">
        <v>0</v>
      </c>
      <c r="K80">
        <v>0</v>
      </c>
      <c r="L80">
        <v>0</v>
      </c>
      <c r="M80">
        <v>0</v>
      </c>
      <c r="N80">
        <v>0</v>
      </c>
      <c r="O80">
        <v>0</v>
      </c>
      <c r="P80">
        <v>0</v>
      </c>
      <c r="Q80">
        <v>11</v>
      </c>
      <c r="R80">
        <v>21</v>
      </c>
      <c r="S80">
        <v>29</v>
      </c>
      <c r="T80">
        <v>30</v>
      </c>
    </row>
    <row r="81" spans="1:20" x14ac:dyDescent="0.3">
      <c r="A81" t="s">
        <v>202</v>
      </c>
      <c r="B81" t="s">
        <v>16</v>
      </c>
      <c r="C81" t="s">
        <v>263</v>
      </c>
      <c r="D81" t="s">
        <v>95</v>
      </c>
      <c r="E81">
        <v>2107</v>
      </c>
      <c r="F81">
        <v>0</v>
      </c>
      <c r="G81">
        <v>0</v>
      </c>
      <c r="H81">
        <v>135</v>
      </c>
      <c r="I81">
        <v>126</v>
      </c>
      <c r="J81">
        <v>140</v>
      </c>
      <c r="K81">
        <v>191</v>
      </c>
      <c r="L81">
        <v>160</v>
      </c>
      <c r="M81">
        <v>186</v>
      </c>
      <c r="N81">
        <v>189</v>
      </c>
      <c r="O81">
        <v>185</v>
      </c>
      <c r="P81">
        <v>190</v>
      </c>
      <c r="Q81">
        <v>176</v>
      </c>
      <c r="R81">
        <v>150</v>
      </c>
      <c r="S81">
        <v>148</v>
      </c>
      <c r="T81">
        <v>131</v>
      </c>
    </row>
    <row r="82" spans="1:20" x14ac:dyDescent="0.3">
      <c r="A82" t="s">
        <v>202</v>
      </c>
      <c r="B82" t="s">
        <v>16</v>
      </c>
      <c r="C82" t="s">
        <v>264</v>
      </c>
      <c r="D82" t="s">
        <v>58</v>
      </c>
      <c r="E82">
        <v>262</v>
      </c>
      <c r="F82">
        <v>0</v>
      </c>
      <c r="G82">
        <v>0</v>
      </c>
      <c r="H82">
        <v>19</v>
      </c>
      <c r="I82">
        <v>19</v>
      </c>
      <c r="J82">
        <v>28</v>
      </c>
      <c r="K82">
        <v>23</v>
      </c>
      <c r="L82">
        <v>24</v>
      </c>
      <c r="M82">
        <v>40</v>
      </c>
      <c r="N82">
        <v>30</v>
      </c>
      <c r="O82">
        <v>39</v>
      </c>
      <c r="P82">
        <v>40</v>
      </c>
      <c r="Q82">
        <v>0</v>
      </c>
      <c r="R82">
        <v>0</v>
      </c>
      <c r="S82">
        <v>0</v>
      </c>
      <c r="T82">
        <v>0</v>
      </c>
    </row>
    <row r="83" spans="1:20" x14ac:dyDescent="0.3">
      <c r="A83" t="s">
        <v>202</v>
      </c>
      <c r="B83" t="s">
        <v>16</v>
      </c>
      <c r="C83" t="s">
        <v>265</v>
      </c>
      <c r="D83" t="s">
        <v>266</v>
      </c>
      <c r="E83">
        <v>313</v>
      </c>
      <c r="F83">
        <v>0</v>
      </c>
      <c r="G83">
        <v>0</v>
      </c>
      <c r="H83">
        <v>45</v>
      </c>
      <c r="I83">
        <v>45</v>
      </c>
      <c r="J83">
        <v>44</v>
      </c>
      <c r="K83">
        <v>37</v>
      </c>
      <c r="L83">
        <v>33</v>
      </c>
      <c r="M83">
        <v>39</v>
      </c>
      <c r="N83">
        <v>30</v>
      </c>
      <c r="O83">
        <v>18</v>
      </c>
      <c r="P83">
        <v>22</v>
      </c>
      <c r="Q83">
        <v>0</v>
      </c>
      <c r="R83">
        <v>0</v>
      </c>
      <c r="S83">
        <v>0</v>
      </c>
      <c r="T83">
        <v>0</v>
      </c>
    </row>
    <row r="84" spans="1:20" x14ac:dyDescent="0.3">
      <c r="A84" t="s">
        <v>202</v>
      </c>
      <c r="B84" t="s">
        <v>16</v>
      </c>
      <c r="C84" t="s">
        <v>267</v>
      </c>
      <c r="D84" t="s">
        <v>268</v>
      </c>
      <c r="E84">
        <v>87</v>
      </c>
      <c r="F84">
        <v>0</v>
      </c>
      <c r="G84">
        <v>0</v>
      </c>
      <c r="H84">
        <v>10</v>
      </c>
      <c r="I84">
        <v>11</v>
      </c>
      <c r="J84">
        <v>9</v>
      </c>
      <c r="K84">
        <v>10</v>
      </c>
      <c r="L84">
        <v>11</v>
      </c>
      <c r="M84">
        <v>11</v>
      </c>
      <c r="N84">
        <v>7</v>
      </c>
      <c r="O84">
        <v>8</v>
      </c>
      <c r="P84">
        <v>10</v>
      </c>
      <c r="Q84">
        <v>0</v>
      </c>
      <c r="R84">
        <v>0</v>
      </c>
      <c r="S84">
        <v>0</v>
      </c>
      <c r="T84">
        <v>0</v>
      </c>
    </row>
    <row r="85" spans="1:20" x14ac:dyDescent="0.3">
      <c r="A85" t="s">
        <v>202</v>
      </c>
      <c r="B85" t="s">
        <v>16</v>
      </c>
      <c r="C85" t="s">
        <v>269</v>
      </c>
      <c r="D85" t="s">
        <v>270</v>
      </c>
      <c r="E85">
        <v>373</v>
      </c>
      <c r="F85">
        <v>0</v>
      </c>
      <c r="G85">
        <v>1</v>
      </c>
      <c r="H85">
        <v>37</v>
      </c>
      <c r="I85">
        <v>39</v>
      </c>
      <c r="J85">
        <v>43</v>
      </c>
      <c r="K85">
        <v>44</v>
      </c>
      <c r="L85">
        <v>39</v>
      </c>
      <c r="M85">
        <v>42</v>
      </c>
      <c r="N85">
        <v>49</v>
      </c>
      <c r="O85">
        <v>38</v>
      </c>
      <c r="P85">
        <v>41</v>
      </c>
      <c r="Q85">
        <v>0</v>
      </c>
      <c r="R85">
        <v>0</v>
      </c>
      <c r="S85">
        <v>0</v>
      </c>
      <c r="T85">
        <v>0</v>
      </c>
    </row>
    <row r="86" spans="1:20" x14ac:dyDescent="0.3">
      <c r="A86" t="s">
        <v>202</v>
      </c>
      <c r="B86" t="s">
        <v>16</v>
      </c>
      <c r="C86" t="s">
        <v>271</v>
      </c>
      <c r="D86" t="s">
        <v>272</v>
      </c>
      <c r="E86">
        <v>912</v>
      </c>
      <c r="F86">
        <v>0</v>
      </c>
      <c r="G86">
        <v>14</v>
      </c>
      <c r="H86">
        <v>61</v>
      </c>
      <c r="I86">
        <v>54</v>
      </c>
      <c r="J86">
        <v>56</v>
      </c>
      <c r="K86">
        <v>56</v>
      </c>
      <c r="L86">
        <v>56</v>
      </c>
      <c r="M86">
        <v>80</v>
      </c>
      <c r="N86">
        <v>97</v>
      </c>
      <c r="O86">
        <v>91</v>
      </c>
      <c r="P86">
        <v>95</v>
      </c>
      <c r="Q86">
        <v>77</v>
      </c>
      <c r="R86">
        <v>67</v>
      </c>
      <c r="S86">
        <v>49</v>
      </c>
      <c r="T86">
        <v>59</v>
      </c>
    </row>
    <row r="87" spans="1:20" x14ac:dyDescent="0.3">
      <c r="A87" t="s">
        <v>202</v>
      </c>
      <c r="B87" t="s">
        <v>16</v>
      </c>
      <c r="C87" t="s">
        <v>273</v>
      </c>
      <c r="D87" t="s">
        <v>76</v>
      </c>
      <c r="E87">
        <v>123</v>
      </c>
      <c r="F87">
        <v>0</v>
      </c>
      <c r="G87">
        <v>0</v>
      </c>
      <c r="H87">
        <v>0</v>
      </c>
      <c r="I87">
        <v>0</v>
      </c>
      <c r="J87">
        <v>0</v>
      </c>
      <c r="K87">
        <v>0</v>
      </c>
      <c r="L87">
        <v>0</v>
      </c>
      <c r="M87">
        <v>0</v>
      </c>
      <c r="N87">
        <v>0</v>
      </c>
      <c r="O87">
        <v>0</v>
      </c>
      <c r="P87">
        <v>0</v>
      </c>
      <c r="Q87">
        <v>40</v>
      </c>
      <c r="R87">
        <v>40</v>
      </c>
      <c r="S87">
        <v>17</v>
      </c>
      <c r="T87">
        <v>26</v>
      </c>
    </row>
    <row r="88" spans="1:20" x14ac:dyDescent="0.3">
      <c r="A88" t="s">
        <v>202</v>
      </c>
      <c r="B88" t="s">
        <v>16</v>
      </c>
      <c r="C88" t="s">
        <v>274</v>
      </c>
      <c r="D88" t="s">
        <v>77</v>
      </c>
      <c r="E88">
        <v>198</v>
      </c>
      <c r="F88">
        <v>0</v>
      </c>
      <c r="G88">
        <v>0</v>
      </c>
      <c r="H88">
        <v>0</v>
      </c>
      <c r="I88">
        <v>0</v>
      </c>
      <c r="J88">
        <v>0</v>
      </c>
      <c r="K88">
        <v>0</v>
      </c>
      <c r="L88">
        <v>0</v>
      </c>
      <c r="M88">
        <v>0</v>
      </c>
      <c r="N88">
        <v>64</v>
      </c>
      <c r="O88">
        <v>65</v>
      </c>
      <c r="P88">
        <v>69</v>
      </c>
      <c r="Q88">
        <v>0</v>
      </c>
      <c r="R88">
        <v>0</v>
      </c>
      <c r="S88">
        <v>0</v>
      </c>
      <c r="T88">
        <v>0</v>
      </c>
    </row>
    <row r="89" spans="1:20" x14ac:dyDescent="0.3">
      <c r="A89" s="1"/>
      <c r="B89" s="1" t="s">
        <v>275</v>
      </c>
      <c r="C89" s="1"/>
      <c r="D89" s="1"/>
      <c r="E89" s="1">
        <v>20749</v>
      </c>
      <c r="F89" s="1">
        <v>176</v>
      </c>
      <c r="G89" s="1">
        <v>339</v>
      </c>
      <c r="H89" s="1">
        <v>1347</v>
      </c>
      <c r="I89" s="1">
        <v>1655</v>
      </c>
      <c r="J89" s="1">
        <v>1665</v>
      </c>
      <c r="K89" s="1">
        <v>1650</v>
      </c>
      <c r="L89" s="1">
        <v>1636</v>
      </c>
      <c r="M89" s="1">
        <v>1697</v>
      </c>
      <c r="N89" s="1">
        <v>1645</v>
      </c>
      <c r="O89" s="1">
        <v>1571</v>
      </c>
      <c r="P89" s="1">
        <v>1535</v>
      </c>
      <c r="Q89" s="1">
        <v>1406</v>
      </c>
      <c r="R89" s="1">
        <v>1370</v>
      </c>
      <c r="S89" s="1">
        <v>1351</v>
      </c>
      <c r="T89" s="1">
        <v>1706</v>
      </c>
    </row>
    <row r="90" spans="1:20" x14ac:dyDescent="0.3">
      <c r="A90" t="s">
        <v>276</v>
      </c>
      <c r="B90" t="s">
        <v>277</v>
      </c>
      <c r="C90" t="s">
        <v>278</v>
      </c>
      <c r="D90" t="s">
        <v>279</v>
      </c>
      <c r="E90">
        <v>236</v>
      </c>
      <c r="F90">
        <v>0</v>
      </c>
      <c r="G90">
        <v>0</v>
      </c>
      <c r="H90">
        <v>0</v>
      </c>
      <c r="I90">
        <v>0</v>
      </c>
      <c r="J90">
        <v>0</v>
      </c>
      <c r="K90">
        <v>0</v>
      </c>
      <c r="L90">
        <v>0</v>
      </c>
      <c r="M90">
        <v>0</v>
      </c>
      <c r="N90">
        <v>89</v>
      </c>
      <c r="O90">
        <v>85</v>
      </c>
      <c r="P90">
        <v>62</v>
      </c>
      <c r="Q90">
        <v>0</v>
      </c>
      <c r="R90">
        <v>0</v>
      </c>
      <c r="S90">
        <v>0</v>
      </c>
      <c r="T90">
        <v>0</v>
      </c>
    </row>
    <row r="91" spans="1:20" x14ac:dyDescent="0.3">
      <c r="A91" t="s">
        <v>276</v>
      </c>
      <c r="B91" t="s">
        <v>277</v>
      </c>
      <c r="C91" t="s">
        <v>280</v>
      </c>
      <c r="D91" t="s">
        <v>281</v>
      </c>
      <c r="E91">
        <v>593</v>
      </c>
      <c r="F91">
        <v>0</v>
      </c>
      <c r="G91">
        <v>0</v>
      </c>
      <c r="H91">
        <v>78</v>
      </c>
      <c r="I91">
        <v>52</v>
      </c>
      <c r="J91">
        <v>78</v>
      </c>
      <c r="K91">
        <v>52</v>
      </c>
      <c r="L91">
        <v>78</v>
      </c>
      <c r="M91">
        <v>52</v>
      </c>
      <c r="N91">
        <v>78</v>
      </c>
      <c r="O91">
        <v>52</v>
      </c>
      <c r="P91">
        <v>73</v>
      </c>
      <c r="Q91">
        <v>0</v>
      </c>
      <c r="R91">
        <v>0</v>
      </c>
      <c r="S91">
        <v>0</v>
      </c>
      <c r="T91">
        <v>0</v>
      </c>
    </row>
    <row r="92" spans="1:20" x14ac:dyDescent="0.3">
      <c r="A92" t="s">
        <v>276</v>
      </c>
      <c r="B92" t="s">
        <v>277</v>
      </c>
      <c r="C92" t="s">
        <v>282</v>
      </c>
      <c r="D92" t="s">
        <v>283</v>
      </c>
      <c r="E92">
        <v>357</v>
      </c>
      <c r="F92">
        <v>0</v>
      </c>
      <c r="G92">
        <v>0</v>
      </c>
      <c r="H92">
        <v>51</v>
      </c>
      <c r="I92">
        <v>53</v>
      </c>
      <c r="J92">
        <v>50</v>
      </c>
      <c r="K92">
        <v>45</v>
      </c>
      <c r="L92">
        <v>52</v>
      </c>
      <c r="M92">
        <v>39</v>
      </c>
      <c r="N92">
        <v>25</v>
      </c>
      <c r="O92">
        <v>24</v>
      </c>
      <c r="P92">
        <v>18</v>
      </c>
      <c r="Q92">
        <v>0</v>
      </c>
      <c r="R92">
        <v>0</v>
      </c>
      <c r="S92">
        <v>0</v>
      </c>
      <c r="T92">
        <v>0</v>
      </c>
    </row>
    <row r="93" spans="1:20" x14ac:dyDescent="0.3">
      <c r="A93" s="1"/>
      <c r="B93" s="1" t="s">
        <v>284</v>
      </c>
      <c r="C93" s="1"/>
      <c r="D93" s="1"/>
      <c r="E93" s="1">
        <v>1186</v>
      </c>
      <c r="F93" s="1">
        <v>0</v>
      </c>
      <c r="G93" s="1">
        <v>0</v>
      </c>
      <c r="H93" s="1">
        <v>129</v>
      </c>
      <c r="I93" s="1">
        <v>105</v>
      </c>
      <c r="J93" s="1">
        <v>128</v>
      </c>
      <c r="K93" s="1">
        <v>97</v>
      </c>
      <c r="L93" s="1">
        <v>130</v>
      </c>
      <c r="M93" s="1">
        <v>91</v>
      </c>
      <c r="N93" s="1">
        <v>192</v>
      </c>
      <c r="O93" s="1">
        <v>161</v>
      </c>
      <c r="P93" s="1">
        <v>153</v>
      </c>
      <c r="Q93" s="1">
        <v>0</v>
      </c>
      <c r="R93" s="1">
        <v>0</v>
      </c>
      <c r="S93" s="1">
        <v>0</v>
      </c>
      <c r="T93" s="1">
        <v>0</v>
      </c>
    </row>
    <row r="94" spans="1:20" x14ac:dyDescent="0.3">
      <c r="A94" t="s">
        <v>285</v>
      </c>
      <c r="B94" t="s">
        <v>72</v>
      </c>
      <c r="C94" t="s">
        <v>286</v>
      </c>
      <c r="D94" t="s">
        <v>71</v>
      </c>
      <c r="E94">
        <v>1060</v>
      </c>
      <c r="F94">
        <v>0</v>
      </c>
      <c r="G94">
        <v>17</v>
      </c>
      <c r="H94">
        <v>148</v>
      </c>
      <c r="I94">
        <v>154</v>
      </c>
      <c r="J94">
        <v>154</v>
      </c>
      <c r="K94">
        <v>156</v>
      </c>
      <c r="L94">
        <v>158</v>
      </c>
      <c r="M94">
        <v>135</v>
      </c>
      <c r="N94">
        <v>138</v>
      </c>
      <c r="O94">
        <v>0</v>
      </c>
      <c r="P94">
        <v>0</v>
      </c>
      <c r="Q94">
        <v>0</v>
      </c>
      <c r="R94">
        <v>0</v>
      </c>
      <c r="S94">
        <v>0</v>
      </c>
      <c r="T94">
        <v>0</v>
      </c>
    </row>
    <row r="95" spans="1:20" x14ac:dyDescent="0.3">
      <c r="A95" t="s">
        <v>285</v>
      </c>
      <c r="B95" t="s">
        <v>72</v>
      </c>
      <c r="C95" t="s">
        <v>287</v>
      </c>
      <c r="D95" t="s">
        <v>74</v>
      </c>
      <c r="E95">
        <v>238</v>
      </c>
      <c r="F95">
        <v>0</v>
      </c>
      <c r="G95">
        <v>0</v>
      </c>
      <c r="H95">
        <v>0</v>
      </c>
      <c r="I95">
        <v>0</v>
      </c>
      <c r="J95">
        <v>0</v>
      </c>
      <c r="K95">
        <v>0</v>
      </c>
      <c r="L95">
        <v>0</v>
      </c>
      <c r="M95">
        <v>0</v>
      </c>
      <c r="N95">
        <v>0</v>
      </c>
      <c r="O95">
        <v>121</v>
      </c>
      <c r="P95">
        <v>117</v>
      </c>
      <c r="Q95">
        <v>0</v>
      </c>
      <c r="R95">
        <v>0</v>
      </c>
      <c r="S95">
        <v>0</v>
      </c>
      <c r="T95">
        <v>0</v>
      </c>
    </row>
    <row r="96" spans="1:20" x14ac:dyDescent="0.3">
      <c r="A96" t="s">
        <v>285</v>
      </c>
      <c r="B96" t="s">
        <v>72</v>
      </c>
      <c r="C96" t="s">
        <v>288</v>
      </c>
      <c r="D96" t="s">
        <v>73</v>
      </c>
      <c r="E96">
        <v>284</v>
      </c>
      <c r="F96">
        <v>0</v>
      </c>
      <c r="G96">
        <v>0</v>
      </c>
      <c r="H96">
        <v>0</v>
      </c>
      <c r="I96">
        <v>0</v>
      </c>
      <c r="J96">
        <v>0</v>
      </c>
      <c r="K96">
        <v>0</v>
      </c>
      <c r="L96">
        <v>0</v>
      </c>
      <c r="M96">
        <v>0</v>
      </c>
      <c r="N96">
        <v>0</v>
      </c>
      <c r="O96">
        <v>0</v>
      </c>
      <c r="P96">
        <v>0</v>
      </c>
      <c r="Q96">
        <v>90</v>
      </c>
      <c r="R96">
        <v>77</v>
      </c>
      <c r="S96">
        <v>59</v>
      </c>
      <c r="T96">
        <v>58</v>
      </c>
    </row>
    <row r="97" spans="1:20" x14ac:dyDescent="0.3">
      <c r="A97" s="1"/>
      <c r="B97" s="1" t="s">
        <v>289</v>
      </c>
      <c r="C97" s="1"/>
      <c r="D97" s="1"/>
      <c r="E97" s="1">
        <v>1582</v>
      </c>
      <c r="F97" s="1">
        <v>0</v>
      </c>
      <c r="G97" s="1">
        <v>17</v>
      </c>
      <c r="H97" s="1">
        <v>148</v>
      </c>
      <c r="I97" s="1">
        <v>154</v>
      </c>
      <c r="J97" s="1">
        <v>154</v>
      </c>
      <c r="K97" s="1">
        <v>156</v>
      </c>
      <c r="L97" s="1">
        <v>158</v>
      </c>
      <c r="M97" s="1">
        <v>135</v>
      </c>
      <c r="N97" s="1">
        <v>138</v>
      </c>
      <c r="O97" s="1">
        <v>121</v>
      </c>
      <c r="P97" s="1">
        <v>117</v>
      </c>
      <c r="Q97" s="1">
        <v>90</v>
      </c>
      <c r="R97" s="1">
        <v>77</v>
      </c>
      <c r="S97" s="1">
        <v>59</v>
      </c>
      <c r="T97" s="1">
        <v>58</v>
      </c>
    </row>
    <row r="98" spans="1:20" x14ac:dyDescent="0.3">
      <c r="A98" t="s">
        <v>89</v>
      </c>
      <c r="B98" t="s">
        <v>34</v>
      </c>
      <c r="C98" t="s">
        <v>290</v>
      </c>
      <c r="D98" t="s">
        <v>33</v>
      </c>
      <c r="E98">
        <v>105</v>
      </c>
      <c r="F98">
        <v>15</v>
      </c>
      <c r="G98">
        <v>0</v>
      </c>
      <c r="H98">
        <v>8</v>
      </c>
      <c r="I98">
        <v>16</v>
      </c>
      <c r="J98">
        <v>12</v>
      </c>
      <c r="K98">
        <v>13</v>
      </c>
      <c r="L98">
        <v>15</v>
      </c>
      <c r="M98">
        <v>17</v>
      </c>
      <c r="N98">
        <v>9</v>
      </c>
      <c r="O98">
        <v>0</v>
      </c>
      <c r="P98">
        <v>0</v>
      </c>
      <c r="Q98">
        <v>0</v>
      </c>
      <c r="R98">
        <v>0</v>
      </c>
      <c r="S98">
        <v>0</v>
      </c>
      <c r="T98">
        <v>0</v>
      </c>
    </row>
    <row r="99" spans="1:20" x14ac:dyDescent="0.3">
      <c r="A99" s="1"/>
      <c r="B99" s="1" t="s">
        <v>291</v>
      </c>
      <c r="C99" s="1"/>
      <c r="D99" s="1"/>
      <c r="E99" s="1">
        <v>105</v>
      </c>
      <c r="F99" s="1">
        <v>15</v>
      </c>
      <c r="G99" s="1">
        <v>0</v>
      </c>
      <c r="H99" s="1">
        <v>8</v>
      </c>
      <c r="I99" s="1">
        <v>16</v>
      </c>
      <c r="J99" s="1">
        <v>12</v>
      </c>
      <c r="K99" s="1">
        <v>13</v>
      </c>
      <c r="L99" s="1">
        <v>15</v>
      </c>
      <c r="M99" s="1">
        <v>17</v>
      </c>
      <c r="N99" s="1">
        <v>9</v>
      </c>
      <c r="O99" s="1">
        <v>0</v>
      </c>
      <c r="P99" s="1">
        <v>0</v>
      </c>
      <c r="Q99" s="1">
        <v>0</v>
      </c>
      <c r="R99" s="1">
        <v>0</v>
      </c>
      <c r="S99" s="1">
        <v>0</v>
      </c>
      <c r="T99" s="1">
        <v>0</v>
      </c>
    </row>
    <row r="100" spans="1:20" x14ac:dyDescent="0.3">
      <c r="A100" t="s">
        <v>292</v>
      </c>
      <c r="B100" t="s">
        <v>293</v>
      </c>
      <c r="C100" t="s">
        <v>294</v>
      </c>
      <c r="D100" t="s">
        <v>295</v>
      </c>
      <c r="E100">
        <v>296</v>
      </c>
      <c r="F100">
        <v>0</v>
      </c>
      <c r="G100">
        <v>0</v>
      </c>
      <c r="H100">
        <v>32</v>
      </c>
      <c r="I100">
        <v>30</v>
      </c>
      <c r="J100">
        <v>39</v>
      </c>
      <c r="K100">
        <v>36</v>
      </c>
      <c r="L100">
        <v>31</v>
      </c>
      <c r="M100">
        <v>32</v>
      </c>
      <c r="N100">
        <v>36</v>
      </c>
      <c r="O100">
        <v>33</v>
      </c>
      <c r="P100">
        <v>27</v>
      </c>
      <c r="Q100">
        <v>0</v>
      </c>
      <c r="R100">
        <v>0</v>
      </c>
      <c r="S100">
        <v>0</v>
      </c>
      <c r="T100">
        <v>0</v>
      </c>
    </row>
    <row r="101" spans="1:20" x14ac:dyDescent="0.3">
      <c r="A101" t="s">
        <v>292</v>
      </c>
      <c r="B101" t="s">
        <v>293</v>
      </c>
      <c r="C101" t="s">
        <v>296</v>
      </c>
      <c r="D101" t="s">
        <v>297</v>
      </c>
      <c r="E101">
        <v>173</v>
      </c>
      <c r="F101">
        <v>0</v>
      </c>
      <c r="G101">
        <v>0</v>
      </c>
      <c r="H101">
        <v>0</v>
      </c>
      <c r="I101">
        <v>0</v>
      </c>
      <c r="J101">
        <v>0</v>
      </c>
      <c r="K101">
        <v>0</v>
      </c>
      <c r="L101">
        <v>0</v>
      </c>
      <c r="M101">
        <v>0</v>
      </c>
      <c r="N101">
        <v>0</v>
      </c>
      <c r="O101">
        <v>0</v>
      </c>
      <c r="P101">
        <v>0</v>
      </c>
      <c r="Q101">
        <v>44</v>
      </c>
      <c r="R101">
        <v>43</v>
      </c>
      <c r="S101">
        <v>51</v>
      </c>
      <c r="T101">
        <v>35</v>
      </c>
    </row>
    <row r="102" spans="1:20" x14ac:dyDescent="0.3">
      <c r="A102" t="s">
        <v>292</v>
      </c>
      <c r="B102" t="s">
        <v>293</v>
      </c>
      <c r="C102" t="s">
        <v>298</v>
      </c>
      <c r="D102" t="s">
        <v>299</v>
      </c>
      <c r="E102">
        <v>232</v>
      </c>
      <c r="F102">
        <v>0</v>
      </c>
      <c r="G102">
        <v>0</v>
      </c>
      <c r="H102">
        <v>0</v>
      </c>
      <c r="I102">
        <v>0</v>
      </c>
      <c r="J102">
        <v>0</v>
      </c>
      <c r="K102">
        <v>0</v>
      </c>
      <c r="L102">
        <v>0</v>
      </c>
      <c r="M102">
        <v>0</v>
      </c>
      <c r="N102">
        <v>0</v>
      </c>
      <c r="O102">
        <v>0</v>
      </c>
      <c r="P102">
        <v>0</v>
      </c>
      <c r="Q102">
        <v>11</v>
      </c>
      <c r="R102">
        <v>28</v>
      </c>
      <c r="S102">
        <v>35</v>
      </c>
      <c r="T102">
        <v>158</v>
      </c>
    </row>
    <row r="103" spans="1:20" x14ac:dyDescent="0.3">
      <c r="A103" t="s">
        <v>292</v>
      </c>
      <c r="B103" t="s">
        <v>293</v>
      </c>
      <c r="C103" t="s">
        <v>300</v>
      </c>
      <c r="D103" t="s">
        <v>301</v>
      </c>
      <c r="E103">
        <v>138</v>
      </c>
      <c r="F103">
        <v>0</v>
      </c>
      <c r="G103">
        <v>0</v>
      </c>
      <c r="H103">
        <v>18</v>
      </c>
      <c r="I103">
        <v>21</v>
      </c>
      <c r="J103">
        <v>23</v>
      </c>
      <c r="K103">
        <v>22</v>
      </c>
      <c r="L103">
        <v>16</v>
      </c>
      <c r="M103">
        <v>24</v>
      </c>
      <c r="N103">
        <v>14</v>
      </c>
      <c r="O103">
        <v>0</v>
      </c>
      <c r="P103">
        <v>0</v>
      </c>
      <c r="Q103">
        <v>0</v>
      </c>
      <c r="R103">
        <v>0</v>
      </c>
      <c r="S103">
        <v>0</v>
      </c>
      <c r="T103">
        <v>0</v>
      </c>
    </row>
    <row r="104" spans="1:20" x14ac:dyDescent="0.3">
      <c r="A104" t="s">
        <v>292</v>
      </c>
      <c r="B104" t="s">
        <v>293</v>
      </c>
      <c r="C104" t="s">
        <v>302</v>
      </c>
      <c r="D104" t="s">
        <v>303</v>
      </c>
      <c r="E104">
        <v>129</v>
      </c>
      <c r="F104">
        <v>0</v>
      </c>
      <c r="G104">
        <v>0</v>
      </c>
      <c r="H104">
        <v>0</v>
      </c>
      <c r="I104">
        <v>0</v>
      </c>
      <c r="J104">
        <v>0</v>
      </c>
      <c r="K104">
        <v>0</v>
      </c>
      <c r="L104">
        <v>0</v>
      </c>
      <c r="M104">
        <v>0</v>
      </c>
      <c r="N104">
        <v>0</v>
      </c>
      <c r="O104">
        <v>0</v>
      </c>
      <c r="P104">
        <v>0</v>
      </c>
      <c r="Q104">
        <v>1</v>
      </c>
      <c r="R104">
        <v>2</v>
      </c>
      <c r="S104">
        <v>18</v>
      </c>
      <c r="T104">
        <v>108</v>
      </c>
    </row>
    <row r="105" spans="1:20" x14ac:dyDescent="0.3">
      <c r="A105" t="s">
        <v>292</v>
      </c>
      <c r="B105" t="s">
        <v>293</v>
      </c>
      <c r="C105" t="s">
        <v>304</v>
      </c>
      <c r="D105" t="s">
        <v>305</v>
      </c>
      <c r="E105">
        <v>488</v>
      </c>
      <c r="F105">
        <v>0</v>
      </c>
      <c r="G105">
        <v>0</v>
      </c>
      <c r="H105">
        <v>68</v>
      </c>
      <c r="I105">
        <v>67</v>
      </c>
      <c r="J105">
        <v>80</v>
      </c>
      <c r="K105">
        <v>85</v>
      </c>
      <c r="L105">
        <v>94</v>
      </c>
      <c r="M105">
        <v>94</v>
      </c>
      <c r="N105">
        <v>0</v>
      </c>
      <c r="O105">
        <v>0</v>
      </c>
      <c r="P105">
        <v>0</v>
      </c>
      <c r="Q105">
        <v>0</v>
      </c>
      <c r="R105">
        <v>0</v>
      </c>
      <c r="S105">
        <v>0</v>
      </c>
      <c r="T105">
        <v>0</v>
      </c>
    </row>
    <row r="106" spans="1:20" x14ac:dyDescent="0.3">
      <c r="A106" s="1"/>
      <c r="B106" s="1" t="s">
        <v>306</v>
      </c>
      <c r="C106" s="1"/>
      <c r="D106" s="1"/>
      <c r="E106" s="1">
        <v>1456</v>
      </c>
      <c r="F106" s="1">
        <v>0</v>
      </c>
      <c r="G106" s="1">
        <v>0</v>
      </c>
      <c r="H106" s="1">
        <v>118</v>
      </c>
      <c r="I106" s="1">
        <v>118</v>
      </c>
      <c r="J106" s="1">
        <v>142</v>
      </c>
      <c r="K106" s="1">
        <v>143</v>
      </c>
      <c r="L106" s="1">
        <v>141</v>
      </c>
      <c r="M106" s="1">
        <v>150</v>
      </c>
      <c r="N106" s="1">
        <v>50</v>
      </c>
      <c r="O106" s="1">
        <v>33</v>
      </c>
      <c r="P106" s="1">
        <v>27</v>
      </c>
      <c r="Q106" s="1">
        <v>56</v>
      </c>
      <c r="R106" s="1">
        <v>73</v>
      </c>
      <c r="S106" s="1">
        <v>104</v>
      </c>
      <c r="T106" s="1">
        <v>301</v>
      </c>
    </row>
    <row r="107" spans="1:20" x14ac:dyDescent="0.3">
      <c r="A107" t="s">
        <v>307</v>
      </c>
      <c r="B107" t="s">
        <v>308</v>
      </c>
      <c r="C107" t="s">
        <v>309</v>
      </c>
      <c r="D107" t="s">
        <v>310</v>
      </c>
      <c r="E107">
        <v>587</v>
      </c>
      <c r="F107">
        <v>0</v>
      </c>
      <c r="G107">
        <v>0</v>
      </c>
      <c r="H107">
        <v>33</v>
      </c>
      <c r="I107">
        <v>53</v>
      </c>
      <c r="J107">
        <v>51</v>
      </c>
      <c r="K107">
        <v>58</v>
      </c>
      <c r="L107">
        <v>57</v>
      </c>
      <c r="M107">
        <v>55</v>
      </c>
      <c r="N107">
        <v>45</v>
      </c>
      <c r="O107">
        <v>46</v>
      </c>
      <c r="P107">
        <v>47</v>
      </c>
      <c r="Q107">
        <v>37</v>
      </c>
      <c r="R107">
        <v>37</v>
      </c>
      <c r="S107">
        <v>42</v>
      </c>
      <c r="T107">
        <v>26</v>
      </c>
    </row>
    <row r="108" spans="1:20" x14ac:dyDescent="0.3">
      <c r="A108" s="1"/>
      <c r="B108" s="1" t="s">
        <v>311</v>
      </c>
      <c r="C108" s="1"/>
      <c r="D108" s="1"/>
      <c r="E108" s="1">
        <v>587</v>
      </c>
      <c r="F108" s="1">
        <v>0</v>
      </c>
      <c r="G108" s="1">
        <v>0</v>
      </c>
      <c r="H108" s="1">
        <v>33</v>
      </c>
      <c r="I108" s="1">
        <v>53</v>
      </c>
      <c r="J108" s="1">
        <v>51</v>
      </c>
      <c r="K108" s="1">
        <v>58</v>
      </c>
      <c r="L108" s="1">
        <v>57</v>
      </c>
      <c r="M108" s="1">
        <v>55</v>
      </c>
      <c r="N108" s="1">
        <v>45</v>
      </c>
      <c r="O108" s="1">
        <v>46</v>
      </c>
      <c r="P108" s="1">
        <v>47</v>
      </c>
      <c r="Q108" s="1">
        <v>37</v>
      </c>
      <c r="R108" s="1">
        <v>37</v>
      </c>
      <c r="S108" s="1">
        <v>42</v>
      </c>
      <c r="T108" s="1">
        <v>26</v>
      </c>
    </row>
    <row r="109" spans="1:20" x14ac:dyDescent="0.3">
      <c r="A109" t="s">
        <v>90</v>
      </c>
      <c r="B109" t="s">
        <v>7</v>
      </c>
      <c r="C109" t="s">
        <v>312</v>
      </c>
      <c r="D109" t="s">
        <v>313</v>
      </c>
      <c r="E109">
        <v>58</v>
      </c>
      <c r="F109">
        <v>0</v>
      </c>
      <c r="G109">
        <v>0</v>
      </c>
      <c r="H109">
        <v>0</v>
      </c>
      <c r="I109">
        <v>0</v>
      </c>
      <c r="J109">
        <v>0</v>
      </c>
      <c r="K109">
        <v>0</v>
      </c>
      <c r="L109">
        <v>0</v>
      </c>
      <c r="M109">
        <v>0</v>
      </c>
      <c r="N109">
        <v>0</v>
      </c>
      <c r="O109">
        <v>0</v>
      </c>
      <c r="P109">
        <v>0</v>
      </c>
      <c r="Q109">
        <v>19</v>
      </c>
      <c r="R109">
        <v>12</v>
      </c>
      <c r="S109">
        <v>8</v>
      </c>
      <c r="T109">
        <v>19</v>
      </c>
    </row>
    <row r="110" spans="1:20" x14ac:dyDescent="0.3">
      <c r="A110" t="s">
        <v>90</v>
      </c>
      <c r="B110" t="s">
        <v>7</v>
      </c>
      <c r="C110" t="s">
        <v>314</v>
      </c>
      <c r="D110" t="s">
        <v>315</v>
      </c>
      <c r="E110">
        <v>160</v>
      </c>
      <c r="F110">
        <v>0</v>
      </c>
      <c r="G110">
        <v>0</v>
      </c>
      <c r="H110">
        <v>0</v>
      </c>
      <c r="I110">
        <v>0</v>
      </c>
      <c r="J110">
        <v>0</v>
      </c>
      <c r="K110">
        <v>0</v>
      </c>
      <c r="L110">
        <v>0</v>
      </c>
      <c r="M110">
        <v>0</v>
      </c>
      <c r="N110">
        <v>0</v>
      </c>
      <c r="O110">
        <v>0</v>
      </c>
      <c r="P110">
        <v>0</v>
      </c>
      <c r="Q110">
        <v>33</v>
      </c>
      <c r="R110">
        <v>45</v>
      </c>
      <c r="S110">
        <v>37</v>
      </c>
      <c r="T110">
        <v>45</v>
      </c>
    </row>
    <row r="111" spans="1:20" x14ac:dyDescent="0.3">
      <c r="A111" t="s">
        <v>90</v>
      </c>
      <c r="B111" t="s">
        <v>7</v>
      </c>
      <c r="C111" t="s">
        <v>316</v>
      </c>
      <c r="D111" t="s">
        <v>317</v>
      </c>
      <c r="E111">
        <v>194</v>
      </c>
      <c r="F111">
        <v>49</v>
      </c>
      <c r="G111">
        <v>0</v>
      </c>
      <c r="H111">
        <v>25</v>
      </c>
      <c r="I111">
        <v>35</v>
      </c>
      <c r="J111">
        <v>30</v>
      </c>
      <c r="K111">
        <v>27</v>
      </c>
      <c r="L111">
        <v>12</v>
      </c>
      <c r="M111">
        <v>16</v>
      </c>
      <c r="N111">
        <v>0</v>
      </c>
      <c r="O111">
        <v>0</v>
      </c>
      <c r="P111">
        <v>0</v>
      </c>
      <c r="Q111">
        <v>0</v>
      </c>
      <c r="R111">
        <v>0</v>
      </c>
      <c r="S111">
        <v>0</v>
      </c>
      <c r="T111">
        <v>0</v>
      </c>
    </row>
    <row r="112" spans="1:20" x14ac:dyDescent="0.3">
      <c r="A112" t="s">
        <v>90</v>
      </c>
      <c r="B112" t="s">
        <v>7</v>
      </c>
      <c r="C112" t="s">
        <v>292</v>
      </c>
      <c r="D112" t="s">
        <v>318</v>
      </c>
      <c r="E112">
        <v>102</v>
      </c>
      <c r="F112">
        <v>0</v>
      </c>
      <c r="G112">
        <v>0</v>
      </c>
      <c r="H112">
        <v>0</v>
      </c>
      <c r="I112">
        <v>0</v>
      </c>
      <c r="J112">
        <v>0</v>
      </c>
      <c r="K112">
        <v>0</v>
      </c>
      <c r="L112">
        <v>0</v>
      </c>
      <c r="M112">
        <v>0</v>
      </c>
      <c r="N112">
        <v>51</v>
      </c>
      <c r="O112">
        <v>27</v>
      </c>
      <c r="P112">
        <v>24</v>
      </c>
      <c r="Q112">
        <v>0</v>
      </c>
      <c r="R112">
        <v>0</v>
      </c>
      <c r="S112">
        <v>0</v>
      </c>
      <c r="T112">
        <v>0</v>
      </c>
    </row>
    <row r="113" spans="1:20" x14ac:dyDescent="0.3">
      <c r="A113" t="s">
        <v>90</v>
      </c>
      <c r="B113" t="s">
        <v>7</v>
      </c>
      <c r="C113" t="s">
        <v>319</v>
      </c>
      <c r="D113" t="s">
        <v>98</v>
      </c>
      <c r="E113">
        <v>316</v>
      </c>
      <c r="F113">
        <v>24</v>
      </c>
      <c r="G113">
        <v>0</v>
      </c>
      <c r="H113">
        <v>67</v>
      </c>
      <c r="I113">
        <v>69</v>
      </c>
      <c r="J113">
        <v>39</v>
      </c>
      <c r="K113">
        <v>35</v>
      </c>
      <c r="L113">
        <v>41</v>
      </c>
      <c r="M113">
        <v>41</v>
      </c>
      <c r="N113">
        <v>0</v>
      </c>
      <c r="O113">
        <v>0</v>
      </c>
      <c r="P113">
        <v>0</v>
      </c>
      <c r="Q113">
        <v>0</v>
      </c>
      <c r="R113">
        <v>0</v>
      </c>
      <c r="S113">
        <v>0</v>
      </c>
      <c r="T113">
        <v>0</v>
      </c>
    </row>
    <row r="114" spans="1:20" x14ac:dyDescent="0.3">
      <c r="A114" t="s">
        <v>90</v>
      </c>
      <c r="B114" t="s">
        <v>7</v>
      </c>
      <c r="C114" t="s">
        <v>320</v>
      </c>
      <c r="D114" t="s">
        <v>321</v>
      </c>
      <c r="E114">
        <v>574</v>
      </c>
      <c r="F114">
        <v>0</v>
      </c>
      <c r="G114">
        <v>0</v>
      </c>
      <c r="H114">
        <v>0</v>
      </c>
      <c r="I114">
        <v>0</v>
      </c>
      <c r="J114">
        <v>0</v>
      </c>
      <c r="K114">
        <v>0</v>
      </c>
      <c r="L114">
        <v>0</v>
      </c>
      <c r="M114">
        <v>0</v>
      </c>
      <c r="N114">
        <v>0</v>
      </c>
      <c r="O114">
        <v>0</v>
      </c>
      <c r="P114">
        <v>0</v>
      </c>
      <c r="Q114">
        <v>166</v>
      </c>
      <c r="R114">
        <v>148</v>
      </c>
      <c r="S114">
        <v>128</v>
      </c>
      <c r="T114">
        <v>132</v>
      </c>
    </row>
    <row r="115" spans="1:20" x14ac:dyDescent="0.3">
      <c r="A115" t="s">
        <v>90</v>
      </c>
      <c r="B115" t="s">
        <v>7</v>
      </c>
      <c r="C115" t="s">
        <v>322</v>
      </c>
      <c r="D115" t="s">
        <v>18</v>
      </c>
      <c r="E115">
        <v>173</v>
      </c>
      <c r="F115">
        <v>0</v>
      </c>
      <c r="G115">
        <v>0</v>
      </c>
      <c r="H115">
        <v>0</v>
      </c>
      <c r="I115">
        <v>0</v>
      </c>
      <c r="J115">
        <v>0</v>
      </c>
      <c r="K115">
        <v>0</v>
      </c>
      <c r="L115">
        <v>0</v>
      </c>
      <c r="M115">
        <v>0</v>
      </c>
      <c r="N115">
        <v>0</v>
      </c>
      <c r="O115">
        <v>0</v>
      </c>
      <c r="P115">
        <v>0</v>
      </c>
      <c r="Q115">
        <v>21</v>
      </c>
      <c r="R115">
        <v>61</v>
      </c>
      <c r="S115">
        <v>45</v>
      </c>
      <c r="T115">
        <v>46</v>
      </c>
    </row>
    <row r="116" spans="1:20" x14ac:dyDescent="0.3">
      <c r="A116" t="s">
        <v>90</v>
      </c>
      <c r="B116" t="s">
        <v>7</v>
      </c>
      <c r="C116" t="s">
        <v>323</v>
      </c>
      <c r="D116" t="s">
        <v>17</v>
      </c>
      <c r="E116">
        <v>187</v>
      </c>
      <c r="F116">
        <v>0</v>
      </c>
      <c r="G116">
        <v>0</v>
      </c>
      <c r="H116">
        <v>0</v>
      </c>
      <c r="I116">
        <v>0</v>
      </c>
      <c r="J116">
        <v>0</v>
      </c>
      <c r="K116">
        <v>0</v>
      </c>
      <c r="L116">
        <v>0</v>
      </c>
      <c r="M116">
        <v>0</v>
      </c>
      <c r="N116">
        <v>0</v>
      </c>
      <c r="O116">
        <v>0</v>
      </c>
      <c r="P116">
        <v>0</v>
      </c>
      <c r="Q116">
        <v>54</v>
      </c>
      <c r="R116">
        <v>61</v>
      </c>
      <c r="S116">
        <v>43</v>
      </c>
      <c r="T116">
        <v>29</v>
      </c>
    </row>
    <row r="117" spans="1:20" x14ac:dyDescent="0.3">
      <c r="A117" t="s">
        <v>90</v>
      </c>
      <c r="B117" t="s">
        <v>7</v>
      </c>
      <c r="C117" t="s">
        <v>324</v>
      </c>
      <c r="D117" t="s">
        <v>22</v>
      </c>
      <c r="E117">
        <v>287</v>
      </c>
      <c r="F117">
        <v>0</v>
      </c>
      <c r="G117">
        <v>0</v>
      </c>
      <c r="H117">
        <v>0</v>
      </c>
      <c r="I117">
        <v>0</v>
      </c>
      <c r="J117">
        <v>0</v>
      </c>
      <c r="K117">
        <v>0</v>
      </c>
      <c r="L117">
        <v>0</v>
      </c>
      <c r="M117">
        <v>0</v>
      </c>
      <c r="N117">
        <v>91</v>
      </c>
      <c r="O117">
        <v>103</v>
      </c>
      <c r="P117">
        <v>93</v>
      </c>
      <c r="Q117">
        <v>0</v>
      </c>
      <c r="R117">
        <v>0</v>
      </c>
      <c r="S117">
        <v>0</v>
      </c>
      <c r="T117">
        <v>0</v>
      </c>
    </row>
    <row r="118" spans="1:20" x14ac:dyDescent="0.3">
      <c r="A118" t="s">
        <v>90</v>
      </c>
      <c r="B118" t="s">
        <v>7</v>
      </c>
      <c r="C118" t="s">
        <v>325</v>
      </c>
      <c r="D118" t="s">
        <v>326</v>
      </c>
      <c r="E118">
        <v>471</v>
      </c>
      <c r="F118">
        <v>0</v>
      </c>
      <c r="G118">
        <v>0</v>
      </c>
      <c r="H118">
        <v>0</v>
      </c>
      <c r="I118">
        <v>0</v>
      </c>
      <c r="J118">
        <v>0</v>
      </c>
      <c r="K118">
        <v>0</v>
      </c>
      <c r="L118">
        <v>0</v>
      </c>
      <c r="M118">
        <v>0</v>
      </c>
      <c r="N118">
        <v>157</v>
      </c>
      <c r="O118">
        <v>157</v>
      </c>
      <c r="P118">
        <v>157</v>
      </c>
      <c r="Q118">
        <v>0</v>
      </c>
      <c r="R118">
        <v>0</v>
      </c>
      <c r="S118">
        <v>0</v>
      </c>
      <c r="T118">
        <v>0</v>
      </c>
    </row>
    <row r="119" spans="1:20" x14ac:dyDescent="0.3">
      <c r="A119" t="s">
        <v>90</v>
      </c>
      <c r="B119" t="s">
        <v>7</v>
      </c>
      <c r="C119" t="s">
        <v>327</v>
      </c>
      <c r="D119" t="s">
        <v>31</v>
      </c>
      <c r="E119">
        <v>166</v>
      </c>
      <c r="F119">
        <v>0</v>
      </c>
      <c r="G119">
        <v>0</v>
      </c>
      <c r="H119">
        <v>0</v>
      </c>
      <c r="I119">
        <v>0</v>
      </c>
      <c r="J119">
        <v>0</v>
      </c>
      <c r="K119">
        <v>0</v>
      </c>
      <c r="L119">
        <v>0</v>
      </c>
      <c r="M119">
        <v>0</v>
      </c>
      <c r="N119">
        <v>42</v>
      </c>
      <c r="O119">
        <v>59</v>
      </c>
      <c r="P119">
        <v>65</v>
      </c>
      <c r="Q119">
        <v>0</v>
      </c>
      <c r="R119">
        <v>0</v>
      </c>
      <c r="S119">
        <v>0</v>
      </c>
      <c r="T119">
        <v>0</v>
      </c>
    </row>
    <row r="120" spans="1:20" x14ac:dyDescent="0.3">
      <c r="A120" t="s">
        <v>90</v>
      </c>
      <c r="B120" t="s">
        <v>7</v>
      </c>
      <c r="C120" t="s">
        <v>328</v>
      </c>
      <c r="D120" t="s">
        <v>329</v>
      </c>
      <c r="E120">
        <v>885</v>
      </c>
      <c r="F120">
        <v>0</v>
      </c>
      <c r="G120">
        <v>0</v>
      </c>
      <c r="H120">
        <v>119</v>
      </c>
      <c r="I120">
        <v>118</v>
      </c>
      <c r="J120">
        <v>120</v>
      </c>
      <c r="K120">
        <v>118</v>
      </c>
      <c r="L120">
        <v>105</v>
      </c>
      <c r="M120">
        <v>96</v>
      </c>
      <c r="N120">
        <v>58</v>
      </c>
      <c r="O120">
        <v>79</v>
      </c>
      <c r="P120">
        <v>72</v>
      </c>
      <c r="Q120">
        <v>0</v>
      </c>
      <c r="R120">
        <v>0</v>
      </c>
      <c r="S120">
        <v>0</v>
      </c>
      <c r="T120">
        <v>0</v>
      </c>
    </row>
    <row r="121" spans="1:20" x14ac:dyDescent="0.3">
      <c r="A121" t="s">
        <v>90</v>
      </c>
      <c r="B121" t="s">
        <v>7</v>
      </c>
      <c r="C121" t="s">
        <v>330</v>
      </c>
      <c r="D121" t="s">
        <v>331</v>
      </c>
      <c r="E121">
        <v>580</v>
      </c>
      <c r="F121">
        <v>0</v>
      </c>
      <c r="G121">
        <v>0</v>
      </c>
      <c r="H121">
        <v>0</v>
      </c>
      <c r="I121">
        <v>0</v>
      </c>
      <c r="J121">
        <v>0</v>
      </c>
      <c r="K121">
        <v>0</v>
      </c>
      <c r="L121">
        <v>0</v>
      </c>
      <c r="M121">
        <v>0</v>
      </c>
      <c r="N121">
        <v>0</v>
      </c>
      <c r="O121">
        <v>0</v>
      </c>
      <c r="P121">
        <v>0</v>
      </c>
      <c r="Q121">
        <v>160</v>
      </c>
      <c r="R121">
        <v>160</v>
      </c>
      <c r="S121">
        <v>133</v>
      </c>
      <c r="T121">
        <v>127</v>
      </c>
    </row>
    <row r="122" spans="1:20" x14ac:dyDescent="0.3">
      <c r="A122" t="s">
        <v>90</v>
      </c>
      <c r="B122" t="s">
        <v>7</v>
      </c>
      <c r="C122" t="s">
        <v>332</v>
      </c>
      <c r="D122" t="s">
        <v>26</v>
      </c>
      <c r="E122">
        <v>348</v>
      </c>
      <c r="F122">
        <v>0</v>
      </c>
      <c r="G122">
        <v>0</v>
      </c>
      <c r="H122">
        <v>0</v>
      </c>
      <c r="I122">
        <v>0</v>
      </c>
      <c r="J122">
        <v>0</v>
      </c>
      <c r="K122">
        <v>0</v>
      </c>
      <c r="L122">
        <v>0</v>
      </c>
      <c r="M122">
        <v>0</v>
      </c>
      <c r="N122">
        <v>0</v>
      </c>
      <c r="O122">
        <v>0</v>
      </c>
      <c r="P122">
        <v>0</v>
      </c>
      <c r="Q122">
        <v>96</v>
      </c>
      <c r="R122">
        <v>100</v>
      </c>
      <c r="S122">
        <v>80</v>
      </c>
      <c r="T122">
        <v>72</v>
      </c>
    </row>
    <row r="123" spans="1:20" x14ac:dyDescent="0.3">
      <c r="A123" t="s">
        <v>90</v>
      </c>
      <c r="B123" t="s">
        <v>7</v>
      </c>
      <c r="C123" t="s">
        <v>333</v>
      </c>
      <c r="D123" t="s">
        <v>30</v>
      </c>
      <c r="E123">
        <v>485</v>
      </c>
      <c r="F123">
        <v>0</v>
      </c>
      <c r="G123">
        <v>0</v>
      </c>
      <c r="H123">
        <v>0</v>
      </c>
      <c r="I123">
        <v>0</v>
      </c>
      <c r="J123">
        <v>0</v>
      </c>
      <c r="K123">
        <v>0</v>
      </c>
      <c r="L123">
        <v>0</v>
      </c>
      <c r="M123">
        <v>0</v>
      </c>
      <c r="N123">
        <v>157</v>
      </c>
      <c r="O123">
        <v>165</v>
      </c>
      <c r="P123">
        <v>163</v>
      </c>
      <c r="Q123">
        <v>0</v>
      </c>
      <c r="R123">
        <v>0</v>
      </c>
      <c r="S123">
        <v>0</v>
      </c>
      <c r="T123">
        <v>0</v>
      </c>
    </row>
    <row r="124" spans="1:20" x14ac:dyDescent="0.3">
      <c r="A124" t="s">
        <v>90</v>
      </c>
      <c r="B124" t="s">
        <v>7</v>
      </c>
      <c r="C124" t="s">
        <v>334</v>
      </c>
      <c r="D124" t="s">
        <v>335</v>
      </c>
      <c r="E124">
        <v>578</v>
      </c>
      <c r="F124">
        <v>0</v>
      </c>
      <c r="G124">
        <v>0</v>
      </c>
      <c r="H124">
        <v>0</v>
      </c>
      <c r="I124">
        <v>0</v>
      </c>
      <c r="J124">
        <v>0</v>
      </c>
      <c r="K124">
        <v>0</v>
      </c>
      <c r="L124">
        <v>0</v>
      </c>
      <c r="M124">
        <v>0</v>
      </c>
      <c r="N124">
        <v>0</v>
      </c>
      <c r="O124">
        <v>0</v>
      </c>
      <c r="P124">
        <v>0</v>
      </c>
      <c r="Q124">
        <v>165</v>
      </c>
      <c r="R124">
        <v>153</v>
      </c>
      <c r="S124">
        <v>139</v>
      </c>
      <c r="T124">
        <v>121</v>
      </c>
    </row>
    <row r="125" spans="1:20" x14ac:dyDescent="0.3">
      <c r="A125" t="s">
        <v>90</v>
      </c>
      <c r="B125" t="s">
        <v>7</v>
      </c>
      <c r="C125" t="s">
        <v>336</v>
      </c>
      <c r="D125" t="s">
        <v>337</v>
      </c>
      <c r="E125">
        <v>486</v>
      </c>
      <c r="F125">
        <v>0</v>
      </c>
      <c r="G125">
        <v>0</v>
      </c>
      <c r="H125">
        <v>0</v>
      </c>
      <c r="I125">
        <v>0</v>
      </c>
      <c r="J125">
        <v>0</v>
      </c>
      <c r="K125">
        <v>0</v>
      </c>
      <c r="L125">
        <v>0</v>
      </c>
      <c r="M125">
        <v>0</v>
      </c>
      <c r="N125">
        <v>164</v>
      </c>
      <c r="O125">
        <v>162</v>
      </c>
      <c r="P125">
        <v>160</v>
      </c>
      <c r="Q125">
        <v>0</v>
      </c>
      <c r="R125">
        <v>0</v>
      </c>
      <c r="S125">
        <v>0</v>
      </c>
      <c r="T125">
        <v>0</v>
      </c>
    </row>
    <row r="126" spans="1:20" x14ac:dyDescent="0.3">
      <c r="A126" t="s">
        <v>90</v>
      </c>
      <c r="B126" t="s">
        <v>7</v>
      </c>
      <c r="C126" t="s">
        <v>338</v>
      </c>
      <c r="D126" t="s">
        <v>339</v>
      </c>
      <c r="E126">
        <v>469</v>
      </c>
      <c r="F126">
        <v>0</v>
      </c>
      <c r="G126">
        <v>0</v>
      </c>
      <c r="H126">
        <v>0</v>
      </c>
      <c r="I126">
        <v>0</v>
      </c>
      <c r="J126">
        <v>0</v>
      </c>
      <c r="K126">
        <v>0</v>
      </c>
      <c r="L126">
        <v>0</v>
      </c>
      <c r="M126">
        <v>0</v>
      </c>
      <c r="N126">
        <v>158</v>
      </c>
      <c r="O126">
        <v>151</v>
      </c>
      <c r="P126">
        <v>160</v>
      </c>
      <c r="Q126">
        <v>0</v>
      </c>
      <c r="R126">
        <v>0</v>
      </c>
      <c r="S126">
        <v>0</v>
      </c>
      <c r="T126">
        <v>0</v>
      </c>
    </row>
    <row r="127" spans="1:20" x14ac:dyDescent="0.3">
      <c r="A127" t="s">
        <v>90</v>
      </c>
      <c r="B127" t="s">
        <v>7</v>
      </c>
      <c r="C127" t="s">
        <v>340</v>
      </c>
      <c r="D127" t="s">
        <v>341</v>
      </c>
      <c r="E127">
        <v>143</v>
      </c>
      <c r="F127">
        <v>0</v>
      </c>
      <c r="G127">
        <v>0</v>
      </c>
      <c r="H127">
        <v>0</v>
      </c>
      <c r="I127">
        <v>0</v>
      </c>
      <c r="J127">
        <v>0</v>
      </c>
      <c r="K127">
        <v>0</v>
      </c>
      <c r="L127">
        <v>0</v>
      </c>
      <c r="M127">
        <v>0</v>
      </c>
      <c r="N127">
        <v>0</v>
      </c>
      <c r="O127">
        <v>0</v>
      </c>
      <c r="P127">
        <v>0</v>
      </c>
      <c r="Q127">
        <v>67</v>
      </c>
      <c r="R127">
        <v>76</v>
      </c>
      <c r="S127">
        <v>0</v>
      </c>
      <c r="T127">
        <v>0</v>
      </c>
    </row>
    <row r="128" spans="1:20" x14ac:dyDescent="0.3">
      <c r="A128" t="s">
        <v>90</v>
      </c>
      <c r="B128" t="s">
        <v>7</v>
      </c>
      <c r="C128" t="s">
        <v>342</v>
      </c>
      <c r="D128" t="s">
        <v>343</v>
      </c>
      <c r="E128">
        <v>302</v>
      </c>
      <c r="F128">
        <v>0</v>
      </c>
      <c r="G128">
        <v>0</v>
      </c>
      <c r="H128">
        <v>52</v>
      </c>
      <c r="I128">
        <v>47</v>
      </c>
      <c r="J128">
        <v>66</v>
      </c>
      <c r="K128">
        <v>42</v>
      </c>
      <c r="L128">
        <v>51</v>
      </c>
      <c r="M128">
        <v>44</v>
      </c>
      <c r="N128">
        <v>0</v>
      </c>
      <c r="O128">
        <v>0</v>
      </c>
      <c r="P128">
        <v>0</v>
      </c>
      <c r="Q128">
        <v>0</v>
      </c>
      <c r="R128">
        <v>0</v>
      </c>
      <c r="S128">
        <v>0</v>
      </c>
      <c r="T128">
        <v>0</v>
      </c>
    </row>
    <row r="129" spans="1:20" x14ac:dyDescent="0.3">
      <c r="A129" t="s">
        <v>90</v>
      </c>
      <c r="B129" t="s">
        <v>7</v>
      </c>
      <c r="C129" t="s">
        <v>344</v>
      </c>
      <c r="D129" t="s">
        <v>345</v>
      </c>
      <c r="E129">
        <v>470</v>
      </c>
      <c r="F129">
        <v>0</v>
      </c>
      <c r="G129">
        <v>0</v>
      </c>
      <c r="H129">
        <v>0</v>
      </c>
      <c r="I129">
        <v>0</v>
      </c>
      <c r="J129">
        <v>0</v>
      </c>
      <c r="K129">
        <v>0</v>
      </c>
      <c r="L129">
        <v>0</v>
      </c>
      <c r="M129">
        <v>0</v>
      </c>
      <c r="N129">
        <v>153</v>
      </c>
      <c r="O129">
        <v>157</v>
      </c>
      <c r="P129">
        <v>160</v>
      </c>
      <c r="Q129">
        <v>0</v>
      </c>
      <c r="R129">
        <v>0</v>
      </c>
      <c r="S129">
        <v>0</v>
      </c>
      <c r="T129">
        <v>0</v>
      </c>
    </row>
    <row r="130" spans="1:20" x14ac:dyDescent="0.3">
      <c r="A130" t="s">
        <v>90</v>
      </c>
      <c r="B130" t="s">
        <v>7</v>
      </c>
      <c r="C130" t="s">
        <v>346</v>
      </c>
      <c r="D130" t="s">
        <v>27</v>
      </c>
      <c r="E130">
        <v>315</v>
      </c>
      <c r="F130">
        <v>0</v>
      </c>
      <c r="G130">
        <v>0</v>
      </c>
      <c r="H130">
        <v>0</v>
      </c>
      <c r="I130">
        <v>0</v>
      </c>
      <c r="J130">
        <v>0</v>
      </c>
      <c r="K130">
        <v>0</v>
      </c>
      <c r="L130">
        <v>0</v>
      </c>
      <c r="M130">
        <v>0</v>
      </c>
      <c r="N130">
        <v>94</v>
      </c>
      <c r="O130">
        <v>98</v>
      </c>
      <c r="P130">
        <v>123</v>
      </c>
      <c r="Q130">
        <v>0</v>
      </c>
      <c r="R130">
        <v>0</v>
      </c>
      <c r="S130">
        <v>0</v>
      </c>
      <c r="T130">
        <v>0</v>
      </c>
    </row>
    <row r="131" spans="1:20" x14ac:dyDescent="0.3">
      <c r="A131" t="s">
        <v>90</v>
      </c>
      <c r="B131" t="s">
        <v>7</v>
      </c>
      <c r="C131" t="s">
        <v>347</v>
      </c>
      <c r="D131" t="s">
        <v>348</v>
      </c>
      <c r="E131">
        <v>569</v>
      </c>
      <c r="F131">
        <v>0</v>
      </c>
      <c r="G131">
        <v>0</v>
      </c>
      <c r="H131">
        <v>0</v>
      </c>
      <c r="I131">
        <v>0</v>
      </c>
      <c r="J131">
        <v>0</v>
      </c>
      <c r="K131">
        <v>0</v>
      </c>
      <c r="L131">
        <v>0</v>
      </c>
      <c r="M131">
        <v>0</v>
      </c>
      <c r="N131">
        <v>0</v>
      </c>
      <c r="O131">
        <v>0</v>
      </c>
      <c r="P131">
        <v>0</v>
      </c>
      <c r="Q131">
        <v>159</v>
      </c>
      <c r="R131">
        <v>160</v>
      </c>
      <c r="S131">
        <v>126</v>
      </c>
      <c r="T131">
        <v>124</v>
      </c>
    </row>
    <row r="132" spans="1:20" x14ac:dyDescent="0.3">
      <c r="A132" t="s">
        <v>90</v>
      </c>
      <c r="B132" t="s">
        <v>7</v>
      </c>
      <c r="C132" t="s">
        <v>349</v>
      </c>
      <c r="D132" t="s">
        <v>28</v>
      </c>
      <c r="E132">
        <v>558</v>
      </c>
      <c r="F132">
        <v>0</v>
      </c>
      <c r="G132">
        <v>0</v>
      </c>
      <c r="H132">
        <v>0</v>
      </c>
      <c r="I132">
        <v>0</v>
      </c>
      <c r="J132">
        <v>0</v>
      </c>
      <c r="K132">
        <v>0</v>
      </c>
      <c r="L132">
        <v>0</v>
      </c>
      <c r="M132">
        <v>0</v>
      </c>
      <c r="N132">
        <v>0</v>
      </c>
      <c r="O132">
        <v>0</v>
      </c>
      <c r="P132">
        <v>0</v>
      </c>
      <c r="Q132">
        <v>164</v>
      </c>
      <c r="R132">
        <v>166</v>
      </c>
      <c r="S132">
        <v>126</v>
      </c>
      <c r="T132">
        <v>102</v>
      </c>
    </row>
    <row r="133" spans="1:20" x14ac:dyDescent="0.3">
      <c r="A133" t="s">
        <v>90</v>
      </c>
      <c r="B133" t="s">
        <v>7</v>
      </c>
      <c r="C133" t="s">
        <v>350</v>
      </c>
      <c r="D133" t="s">
        <v>6</v>
      </c>
      <c r="E133">
        <v>104</v>
      </c>
      <c r="F133">
        <v>0</v>
      </c>
      <c r="G133">
        <v>0</v>
      </c>
      <c r="H133">
        <v>0</v>
      </c>
      <c r="I133">
        <v>0</v>
      </c>
      <c r="J133">
        <v>0</v>
      </c>
      <c r="K133">
        <v>0</v>
      </c>
      <c r="L133">
        <v>0</v>
      </c>
      <c r="M133">
        <v>0</v>
      </c>
      <c r="N133">
        <v>0</v>
      </c>
      <c r="O133">
        <v>0</v>
      </c>
      <c r="P133">
        <v>0</v>
      </c>
      <c r="Q133">
        <v>34</v>
      </c>
      <c r="R133">
        <v>30</v>
      </c>
      <c r="S133">
        <v>32</v>
      </c>
      <c r="T133">
        <v>8</v>
      </c>
    </row>
    <row r="134" spans="1:20" x14ac:dyDescent="0.3">
      <c r="A134" t="s">
        <v>90</v>
      </c>
      <c r="B134" t="s">
        <v>7</v>
      </c>
      <c r="C134" t="s">
        <v>351</v>
      </c>
      <c r="D134" t="s">
        <v>35</v>
      </c>
      <c r="E134">
        <v>117</v>
      </c>
      <c r="F134">
        <v>0</v>
      </c>
      <c r="G134">
        <v>0</v>
      </c>
      <c r="H134">
        <v>0</v>
      </c>
      <c r="I134">
        <v>0</v>
      </c>
      <c r="J134">
        <v>0</v>
      </c>
      <c r="K134">
        <v>0</v>
      </c>
      <c r="L134">
        <v>0</v>
      </c>
      <c r="M134">
        <v>0</v>
      </c>
      <c r="N134">
        <v>0</v>
      </c>
      <c r="O134">
        <v>0</v>
      </c>
      <c r="P134">
        <v>0</v>
      </c>
      <c r="Q134">
        <v>27</v>
      </c>
      <c r="R134">
        <v>27</v>
      </c>
      <c r="S134">
        <v>35</v>
      </c>
      <c r="T134">
        <v>28</v>
      </c>
    </row>
    <row r="135" spans="1:20" x14ac:dyDescent="0.3">
      <c r="A135" t="s">
        <v>90</v>
      </c>
      <c r="B135" t="s">
        <v>7</v>
      </c>
      <c r="C135" t="s">
        <v>352</v>
      </c>
      <c r="D135" t="s">
        <v>353</v>
      </c>
      <c r="E135">
        <v>270</v>
      </c>
      <c r="F135">
        <v>0</v>
      </c>
      <c r="G135">
        <v>0</v>
      </c>
      <c r="H135">
        <v>0</v>
      </c>
      <c r="I135">
        <v>0</v>
      </c>
      <c r="J135">
        <v>0</v>
      </c>
      <c r="K135">
        <v>0</v>
      </c>
      <c r="L135">
        <v>0</v>
      </c>
      <c r="M135">
        <v>0</v>
      </c>
      <c r="N135">
        <v>79</v>
      </c>
      <c r="O135">
        <v>102</v>
      </c>
      <c r="P135">
        <v>89</v>
      </c>
      <c r="Q135">
        <v>0</v>
      </c>
      <c r="R135">
        <v>0</v>
      </c>
      <c r="S135">
        <v>0</v>
      </c>
      <c r="T135">
        <v>0</v>
      </c>
    </row>
    <row r="136" spans="1:20" x14ac:dyDescent="0.3">
      <c r="A136" t="s">
        <v>90</v>
      </c>
      <c r="B136" t="s">
        <v>7</v>
      </c>
      <c r="C136" t="s">
        <v>354</v>
      </c>
      <c r="D136" t="s">
        <v>38</v>
      </c>
      <c r="E136">
        <v>521</v>
      </c>
      <c r="F136">
        <v>0</v>
      </c>
      <c r="G136">
        <v>0</v>
      </c>
      <c r="H136">
        <v>44</v>
      </c>
      <c r="I136">
        <v>53</v>
      </c>
      <c r="J136">
        <v>45</v>
      </c>
      <c r="K136">
        <v>52</v>
      </c>
      <c r="L136">
        <v>57</v>
      </c>
      <c r="M136">
        <v>57</v>
      </c>
      <c r="N136">
        <v>66</v>
      </c>
      <c r="O136">
        <v>72</v>
      </c>
      <c r="P136">
        <v>75</v>
      </c>
      <c r="Q136">
        <v>0</v>
      </c>
      <c r="R136">
        <v>0</v>
      </c>
      <c r="S136">
        <v>0</v>
      </c>
      <c r="T136">
        <v>0</v>
      </c>
    </row>
    <row r="137" spans="1:20" x14ac:dyDescent="0.3">
      <c r="A137" t="s">
        <v>90</v>
      </c>
      <c r="B137" t="s">
        <v>7</v>
      </c>
      <c r="C137" t="s">
        <v>355</v>
      </c>
      <c r="D137" t="s">
        <v>37</v>
      </c>
      <c r="E137">
        <v>525</v>
      </c>
      <c r="F137">
        <v>37</v>
      </c>
      <c r="G137">
        <v>0</v>
      </c>
      <c r="H137">
        <v>71</v>
      </c>
      <c r="I137">
        <v>79</v>
      </c>
      <c r="J137">
        <v>86</v>
      </c>
      <c r="K137">
        <v>81</v>
      </c>
      <c r="L137">
        <v>85</v>
      </c>
      <c r="M137">
        <v>86</v>
      </c>
      <c r="N137">
        <v>0</v>
      </c>
      <c r="O137">
        <v>0</v>
      </c>
      <c r="P137">
        <v>0</v>
      </c>
      <c r="Q137">
        <v>0</v>
      </c>
      <c r="R137">
        <v>0</v>
      </c>
      <c r="S137">
        <v>0</v>
      </c>
      <c r="T137">
        <v>0</v>
      </c>
    </row>
    <row r="138" spans="1:20" x14ac:dyDescent="0.3">
      <c r="A138" t="s">
        <v>90</v>
      </c>
      <c r="B138" t="s">
        <v>7</v>
      </c>
      <c r="C138" t="s">
        <v>356</v>
      </c>
      <c r="D138" t="s">
        <v>29</v>
      </c>
      <c r="E138">
        <v>475</v>
      </c>
      <c r="F138">
        <v>0</v>
      </c>
      <c r="G138">
        <v>0</v>
      </c>
      <c r="H138">
        <v>0</v>
      </c>
      <c r="I138">
        <v>0</v>
      </c>
      <c r="J138">
        <v>0</v>
      </c>
      <c r="K138">
        <v>0</v>
      </c>
      <c r="L138">
        <v>0</v>
      </c>
      <c r="M138">
        <v>0</v>
      </c>
      <c r="N138">
        <v>160</v>
      </c>
      <c r="O138">
        <v>157</v>
      </c>
      <c r="P138">
        <v>158</v>
      </c>
      <c r="Q138">
        <v>0</v>
      </c>
      <c r="R138">
        <v>0</v>
      </c>
      <c r="S138">
        <v>0</v>
      </c>
      <c r="T138">
        <v>0</v>
      </c>
    </row>
    <row r="139" spans="1:20" x14ac:dyDescent="0.3">
      <c r="A139" t="s">
        <v>90</v>
      </c>
      <c r="B139" t="s">
        <v>7</v>
      </c>
      <c r="C139" t="s">
        <v>357</v>
      </c>
      <c r="D139" t="s">
        <v>93</v>
      </c>
      <c r="E139">
        <v>116</v>
      </c>
      <c r="F139">
        <v>0</v>
      </c>
      <c r="G139">
        <v>0</v>
      </c>
      <c r="H139">
        <v>0</v>
      </c>
      <c r="I139">
        <v>0</v>
      </c>
      <c r="J139">
        <v>0</v>
      </c>
      <c r="K139">
        <v>0</v>
      </c>
      <c r="L139">
        <v>0</v>
      </c>
      <c r="M139">
        <v>0</v>
      </c>
      <c r="N139">
        <v>0</v>
      </c>
      <c r="O139">
        <v>0</v>
      </c>
      <c r="P139">
        <v>0</v>
      </c>
      <c r="Q139">
        <v>43</v>
      </c>
      <c r="R139">
        <v>28</v>
      </c>
      <c r="S139">
        <v>24</v>
      </c>
      <c r="T139">
        <v>21</v>
      </c>
    </row>
    <row r="140" spans="1:20" x14ac:dyDescent="0.3">
      <c r="A140" t="s">
        <v>90</v>
      </c>
      <c r="B140" t="s">
        <v>7</v>
      </c>
      <c r="C140" t="s">
        <v>358</v>
      </c>
      <c r="D140" t="s">
        <v>359</v>
      </c>
      <c r="E140">
        <v>498</v>
      </c>
      <c r="F140">
        <v>46</v>
      </c>
      <c r="G140">
        <v>0</v>
      </c>
      <c r="H140">
        <v>84</v>
      </c>
      <c r="I140">
        <v>85</v>
      </c>
      <c r="J140">
        <v>113</v>
      </c>
      <c r="K140">
        <v>85</v>
      </c>
      <c r="L140">
        <v>85</v>
      </c>
      <c r="M140">
        <v>0</v>
      </c>
      <c r="N140">
        <v>0</v>
      </c>
      <c r="O140">
        <v>0</v>
      </c>
      <c r="P140">
        <v>0</v>
      </c>
      <c r="Q140">
        <v>0</v>
      </c>
      <c r="R140">
        <v>0</v>
      </c>
      <c r="S140">
        <v>0</v>
      </c>
      <c r="T140">
        <v>0</v>
      </c>
    </row>
    <row r="141" spans="1:20" x14ac:dyDescent="0.3">
      <c r="A141" t="s">
        <v>90</v>
      </c>
      <c r="B141" t="s">
        <v>7</v>
      </c>
      <c r="C141" t="s">
        <v>360</v>
      </c>
      <c r="D141" t="s">
        <v>361</v>
      </c>
      <c r="E141">
        <v>475</v>
      </c>
      <c r="F141">
        <v>0</v>
      </c>
      <c r="G141">
        <v>0</v>
      </c>
      <c r="H141">
        <v>0</v>
      </c>
      <c r="I141">
        <v>0</v>
      </c>
      <c r="J141">
        <v>0</v>
      </c>
      <c r="K141">
        <v>0</v>
      </c>
      <c r="L141">
        <v>0</v>
      </c>
      <c r="M141">
        <v>111</v>
      </c>
      <c r="N141">
        <v>118</v>
      </c>
      <c r="O141">
        <v>116</v>
      </c>
      <c r="P141">
        <v>130</v>
      </c>
      <c r="Q141">
        <v>0</v>
      </c>
      <c r="R141">
        <v>0</v>
      </c>
      <c r="S141">
        <v>0</v>
      </c>
      <c r="T141">
        <v>0</v>
      </c>
    </row>
    <row r="142" spans="1:20" x14ac:dyDescent="0.3">
      <c r="A142" t="s">
        <v>90</v>
      </c>
      <c r="B142" t="s">
        <v>7</v>
      </c>
      <c r="C142" t="s">
        <v>362</v>
      </c>
      <c r="D142" t="s">
        <v>363</v>
      </c>
      <c r="E142">
        <v>574</v>
      </c>
      <c r="F142">
        <v>0</v>
      </c>
      <c r="G142">
        <v>0</v>
      </c>
      <c r="H142">
        <v>0</v>
      </c>
      <c r="I142">
        <v>0</v>
      </c>
      <c r="J142">
        <v>0</v>
      </c>
      <c r="K142">
        <v>0</v>
      </c>
      <c r="L142">
        <v>0</v>
      </c>
      <c r="M142">
        <v>0</v>
      </c>
      <c r="N142">
        <v>0</v>
      </c>
      <c r="O142">
        <v>0</v>
      </c>
      <c r="P142">
        <v>0</v>
      </c>
      <c r="Q142">
        <v>148</v>
      </c>
      <c r="R142">
        <v>167</v>
      </c>
      <c r="S142">
        <v>132</v>
      </c>
      <c r="T142">
        <v>127</v>
      </c>
    </row>
    <row r="143" spans="1:20" x14ac:dyDescent="0.3">
      <c r="A143" t="s">
        <v>90</v>
      </c>
      <c r="B143" t="s">
        <v>7</v>
      </c>
      <c r="C143" t="s">
        <v>364</v>
      </c>
      <c r="D143" t="s">
        <v>365</v>
      </c>
      <c r="E143">
        <v>492</v>
      </c>
      <c r="F143">
        <v>0</v>
      </c>
      <c r="G143">
        <v>0</v>
      </c>
      <c r="H143">
        <v>0</v>
      </c>
      <c r="I143">
        <v>0</v>
      </c>
      <c r="J143">
        <v>0</v>
      </c>
      <c r="K143">
        <v>0</v>
      </c>
      <c r="L143">
        <v>0</v>
      </c>
      <c r="M143">
        <v>0</v>
      </c>
      <c r="N143">
        <v>0</v>
      </c>
      <c r="O143">
        <v>0</v>
      </c>
      <c r="P143">
        <v>0</v>
      </c>
      <c r="Q143">
        <v>136</v>
      </c>
      <c r="R143">
        <v>135</v>
      </c>
      <c r="S143">
        <v>117</v>
      </c>
      <c r="T143">
        <v>104</v>
      </c>
    </row>
    <row r="144" spans="1:20" x14ac:dyDescent="0.3">
      <c r="A144" t="s">
        <v>90</v>
      </c>
      <c r="B144" t="s">
        <v>7</v>
      </c>
      <c r="C144" t="s">
        <v>366</v>
      </c>
      <c r="D144" t="s">
        <v>367</v>
      </c>
      <c r="E144">
        <v>425</v>
      </c>
      <c r="F144">
        <v>0</v>
      </c>
      <c r="G144">
        <v>0</v>
      </c>
      <c r="H144">
        <v>0</v>
      </c>
      <c r="I144">
        <v>0</v>
      </c>
      <c r="J144">
        <v>0</v>
      </c>
      <c r="K144">
        <v>0</v>
      </c>
      <c r="L144">
        <v>0</v>
      </c>
      <c r="M144">
        <v>63</v>
      </c>
      <c r="N144">
        <v>122</v>
      </c>
      <c r="O144">
        <v>119</v>
      </c>
      <c r="P144">
        <v>121</v>
      </c>
      <c r="Q144">
        <v>0</v>
      </c>
      <c r="R144">
        <v>0</v>
      </c>
      <c r="S144">
        <v>0</v>
      </c>
      <c r="T144">
        <v>0</v>
      </c>
    </row>
    <row r="145" spans="1:20" x14ac:dyDescent="0.3">
      <c r="A145" t="s">
        <v>90</v>
      </c>
      <c r="B145" t="s">
        <v>7</v>
      </c>
      <c r="C145" t="s">
        <v>368</v>
      </c>
      <c r="D145" t="s">
        <v>369</v>
      </c>
      <c r="E145">
        <v>152</v>
      </c>
      <c r="F145">
        <v>47</v>
      </c>
      <c r="G145">
        <v>0</v>
      </c>
      <c r="H145">
        <v>45</v>
      </c>
      <c r="I145">
        <v>31</v>
      </c>
      <c r="J145">
        <v>29</v>
      </c>
      <c r="K145">
        <v>0</v>
      </c>
      <c r="L145">
        <v>0</v>
      </c>
      <c r="M145">
        <v>0</v>
      </c>
      <c r="N145">
        <v>0</v>
      </c>
      <c r="O145">
        <v>0</v>
      </c>
      <c r="P145">
        <v>0</v>
      </c>
      <c r="Q145">
        <v>0</v>
      </c>
      <c r="R145">
        <v>0</v>
      </c>
      <c r="S145">
        <v>0</v>
      </c>
      <c r="T145">
        <v>0</v>
      </c>
    </row>
    <row r="146" spans="1:20" x14ac:dyDescent="0.3">
      <c r="A146" t="s">
        <v>90</v>
      </c>
      <c r="B146" t="s">
        <v>7</v>
      </c>
      <c r="C146" t="s">
        <v>370</v>
      </c>
      <c r="D146" t="s">
        <v>371</v>
      </c>
      <c r="E146">
        <v>209</v>
      </c>
      <c r="F146">
        <v>0</v>
      </c>
      <c r="G146">
        <v>0</v>
      </c>
      <c r="H146">
        <v>47</v>
      </c>
      <c r="I146">
        <v>49</v>
      </c>
      <c r="J146">
        <v>31</v>
      </c>
      <c r="K146">
        <v>29</v>
      </c>
      <c r="L146">
        <v>23</v>
      </c>
      <c r="M146">
        <v>30</v>
      </c>
      <c r="N146">
        <v>0</v>
      </c>
      <c r="O146">
        <v>0</v>
      </c>
      <c r="P146">
        <v>0</v>
      </c>
      <c r="Q146">
        <v>0</v>
      </c>
      <c r="R146">
        <v>0</v>
      </c>
      <c r="S146">
        <v>0</v>
      </c>
      <c r="T146">
        <v>0</v>
      </c>
    </row>
    <row r="147" spans="1:20" x14ac:dyDescent="0.3">
      <c r="A147" t="s">
        <v>90</v>
      </c>
      <c r="B147" t="s">
        <v>7</v>
      </c>
      <c r="C147" t="s">
        <v>372</v>
      </c>
      <c r="D147" t="s">
        <v>373</v>
      </c>
      <c r="E147">
        <v>262</v>
      </c>
      <c r="F147">
        <v>0</v>
      </c>
      <c r="G147">
        <v>0</v>
      </c>
      <c r="H147">
        <v>40</v>
      </c>
      <c r="I147">
        <v>40</v>
      </c>
      <c r="J147">
        <v>26</v>
      </c>
      <c r="K147">
        <v>26</v>
      </c>
      <c r="L147">
        <v>26</v>
      </c>
      <c r="M147">
        <v>28</v>
      </c>
      <c r="N147">
        <v>26</v>
      </c>
      <c r="O147">
        <v>26</v>
      </c>
      <c r="P147">
        <v>24</v>
      </c>
      <c r="Q147">
        <v>0</v>
      </c>
      <c r="R147">
        <v>0</v>
      </c>
      <c r="S147">
        <v>0</v>
      </c>
      <c r="T147">
        <v>0</v>
      </c>
    </row>
    <row r="148" spans="1:20" x14ac:dyDescent="0.3">
      <c r="A148" t="s">
        <v>90</v>
      </c>
      <c r="B148" t="s">
        <v>7</v>
      </c>
      <c r="C148" t="s">
        <v>374</v>
      </c>
      <c r="D148" t="s">
        <v>375</v>
      </c>
      <c r="E148">
        <v>675</v>
      </c>
      <c r="F148">
        <v>0</v>
      </c>
      <c r="G148">
        <v>0</v>
      </c>
      <c r="H148">
        <v>55</v>
      </c>
      <c r="I148">
        <v>80</v>
      </c>
      <c r="J148">
        <v>57</v>
      </c>
      <c r="K148">
        <v>66</v>
      </c>
      <c r="L148">
        <v>80</v>
      </c>
      <c r="M148">
        <v>80</v>
      </c>
      <c r="N148">
        <v>101</v>
      </c>
      <c r="O148">
        <v>80</v>
      </c>
      <c r="P148">
        <v>76</v>
      </c>
      <c r="Q148">
        <v>0</v>
      </c>
      <c r="R148">
        <v>0</v>
      </c>
      <c r="S148">
        <v>0</v>
      </c>
      <c r="T148">
        <v>0</v>
      </c>
    </row>
    <row r="149" spans="1:20" x14ac:dyDescent="0.3">
      <c r="A149" t="s">
        <v>90</v>
      </c>
      <c r="B149" t="s">
        <v>7</v>
      </c>
      <c r="C149" t="s">
        <v>376</v>
      </c>
      <c r="D149" t="s">
        <v>377</v>
      </c>
      <c r="E149">
        <v>363</v>
      </c>
      <c r="F149">
        <v>0</v>
      </c>
      <c r="G149">
        <v>0</v>
      </c>
      <c r="H149">
        <v>66</v>
      </c>
      <c r="I149">
        <v>45</v>
      </c>
      <c r="J149">
        <v>63</v>
      </c>
      <c r="K149">
        <v>52</v>
      </c>
      <c r="L149">
        <v>68</v>
      </c>
      <c r="M149">
        <v>69</v>
      </c>
      <c r="N149">
        <v>0</v>
      </c>
      <c r="O149">
        <v>0</v>
      </c>
      <c r="P149">
        <v>0</v>
      </c>
      <c r="Q149">
        <v>0</v>
      </c>
      <c r="R149">
        <v>0</v>
      </c>
      <c r="S149">
        <v>0</v>
      </c>
      <c r="T149">
        <v>0</v>
      </c>
    </row>
    <row r="150" spans="1:20" x14ac:dyDescent="0.3">
      <c r="A150" t="s">
        <v>90</v>
      </c>
      <c r="B150" t="s">
        <v>7</v>
      </c>
      <c r="C150" t="s">
        <v>378</v>
      </c>
      <c r="D150" t="s">
        <v>99</v>
      </c>
      <c r="E150">
        <v>563</v>
      </c>
      <c r="F150">
        <v>46</v>
      </c>
      <c r="G150">
        <v>0</v>
      </c>
      <c r="H150">
        <v>88</v>
      </c>
      <c r="I150">
        <v>88</v>
      </c>
      <c r="J150">
        <v>83</v>
      </c>
      <c r="K150">
        <v>93</v>
      </c>
      <c r="L150">
        <v>79</v>
      </c>
      <c r="M150">
        <v>86</v>
      </c>
      <c r="N150">
        <v>0</v>
      </c>
      <c r="O150">
        <v>0</v>
      </c>
      <c r="P150">
        <v>0</v>
      </c>
      <c r="Q150">
        <v>0</v>
      </c>
      <c r="R150">
        <v>0</v>
      </c>
      <c r="S150">
        <v>0</v>
      </c>
      <c r="T150">
        <v>0</v>
      </c>
    </row>
    <row r="151" spans="1:20" x14ac:dyDescent="0.3">
      <c r="A151" t="s">
        <v>90</v>
      </c>
      <c r="B151" t="s">
        <v>7</v>
      </c>
      <c r="C151" t="s">
        <v>379</v>
      </c>
      <c r="D151" t="s">
        <v>380</v>
      </c>
      <c r="E151">
        <v>107</v>
      </c>
      <c r="F151">
        <v>31</v>
      </c>
      <c r="G151">
        <v>0</v>
      </c>
      <c r="H151">
        <v>16</v>
      </c>
      <c r="I151">
        <v>9</v>
      </c>
      <c r="J151">
        <v>15</v>
      </c>
      <c r="K151">
        <v>13</v>
      </c>
      <c r="L151">
        <v>8</v>
      </c>
      <c r="M151">
        <v>15</v>
      </c>
      <c r="N151">
        <v>0</v>
      </c>
      <c r="O151">
        <v>0</v>
      </c>
      <c r="P151">
        <v>0</v>
      </c>
      <c r="Q151">
        <v>0</v>
      </c>
      <c r="R151">
        <v>0</v>
      </c>
      <c r="S151">
        <v>0</v>
      </c>
      <c r="T151">
        <v>0</v>
      </c>
    </row>
    <row r="152" spans="1:20" x14ac:dyDescent="0.3">
      <c r="A152" t="s">
        <v>90</v>
      </c>
      <c r="B152" t="s">
        <v>7</v>
      </c>
      <c r="C152" t="s">
        <v>381</v>
      </c>
      <c r="D152" t="s">
        <v>59</v>
      </c>
      <c r="E152">
        <v>116</v>
      </c>
      <c r="F152">
        <v>0</v>
      </c>
      <c r="G152">
        <v>0</v>
      </c>
      <c r="H152">
        <v>0</v>
      </c>
      <c r="I152">
        <v>0</v>
      </c>
      <c r="J152">
        <v>0</v>
      </c>
      <c r="K152">
        <v>0</v>
      </c>
      <c r="L152">
        <v>0</v>
      </c>
      <c r="M152">
        <v>0</v>
      </c>
      <c r="N152">
        <v>0</v>
      </c>
      <c r="O152">
        <v>0</v>
      </c>
      <c r="P152">
        <v>0</v>
      </c>
      <c r="Q152">
        <v>10</v>
      </c>
      <c r="R152">
        <v>28</v>
      </c>
      <c r="S152">
        <v>42</v>
      </c>
      <c r="T152">
        <v>36</v>
      </c>
    </row>
    <row r="153" spans="1:20" x14ac:dyDescent="0.3">
      <c r="A153" t="s">
        <v>90</v>
      </c>
      <c r="B153" t="s">
        <v>7</v>
      </c>
      <c r="C153" t="s">
        <v>382</v>
      </c>
      <c r="D153" t="s">
        <v>61</v>
      </c>
      <c r="E153">
        <v>433</v>
      </c>
      <c r="F153">
        <v>25</v>
      </c>
      <c r="G153">
        <v>0</v>
      </c>
      <c r="H153">
        <v>61</v>
      </c>
      <c r="I153">
        <v>66</v>
      </c>
      <c r="J153">
        <v>65</v>
      </c>
      <c r="K153">
        <v>63</v>
      </c>
      <c r="L153">
        <v>87</v>
      </c>
      <c r="M153">
        <v>66</v>
      </c>
      <c r="N153">
        <v>0</v>
      </c>
      <c r="O153">
        <v>0</v>
      </c>
      <c r="P153">
        <v>0</v>
      </c>
      <c r="Q153">
        <v>0</v>
      </c>
      <c r="R153">
        <v>0</v>
      </c>
      <c r="S153">
        <v>0</v>
      </c>
      <c r="T153">
        <v>0</v>
      </c>
    </row>
    <row r="154" spans="1:20" x14ac:dyDescent="0.3">
      <c r="A154" t="s">
        <v>90</v>
      </c>
      <c r="B154" t="s">
        <v>7</v>
      </c>
      <c r="C154" t="s">
        <v>383</v>
      </c>
      <c r="D154" t="s">
        <v>384</v>
      </c>
      <c r="E154">
        <v>230</v>
      </c>
      <c r="F154">
        <v>0</v>
      </c>
      <c r="G154">
        <v>0</v>
      </c>
      <c r="H154">
        <v>0</v>
      </c>
      <c r="I154">
        <v>0</v>
      </c>
      <c r="J154">
        <v>0</v>
      </c>
      <c r="K154">
        <v>0</v>
      </c>
      <c r="L154">
        <v>0</v>
      </c>
      <c r="M154">
        <v>0</v>
      </c>
      <c r="N154">
        <v>72</v>
      </c>
      <c r="O154">
        <v>81</v>
      </c>
      <c r="P154">
        <v>77</v>
      </c>
      <c r="Q154">
        <v>0</v>
      </c>
      <c r="R154">
        <v>0</v>
      </c>
      <c r="S154">
        <v>0</v>
      </c>
      <c r="T154">
        <v>0</v>
      </c>
    </row>
    <row r="155" spans="1:20" x14ac:dyDescent="0.3">
      <c r="A155" t="s">
        <v>90</v>
      </c>
      <c r="B155" t="s">
        <v>7</v>
      </c>
      <c r="C155" t="s">
        <v>385</v>
      </c>
      <c r="D155" t="s">
        <v>386</v>
      </c>
      <c r="E155">
        <v>516</v>
      </c>
      <c r="F155">
        <v>0</v>
      </c>
      <c r="G155">
        <v>0</v>
      </c>
      <c r="H155">
        <v>0</v>
      </c>
      <c r="I155">
        <v>0</v>
      </c>
      <c r="J155">
        <v>0</v>
      </c>
      <c r="K155">
        <v>0</v>
      </c>
      <c r="L155">
        <v>0</v>
      </c>
      <c r="M155">
        <v>0</v>
      </c>
      <c r="N155">
        <v>0</v>
      </c>
      <c r="O155">
        <v>0</v>
      </c>
      <c r="P155">
        <v>0</v>
      </c>
      <c r="Q155">
        <v>145</v>
      </c>
      <c r="R155">
        <v>141</v>
      </c>
      <c r="S155">
        <v>127</v>
      </c>
      <c r="T155">
        <v>103</v>
      </c>
    </row>
    <row r="156" spans="1:20" x14ac:dyDescent="0.3">
      <c r="A156" t="s">
        <v>90</v>
      </c>
      <c r="B156" t="s">
        <v>7</v>
      </c>
      <c r="C156" t="s">
        <v>387</v>
      </c>
      <c r="D156" t="s">
        <v>64</v>
      </c>
      <c r="E156">
        <v>453</v>
      </c>
      <c r="F156">
        <v>0</v>
      </c>
      <c r="G156">
        <v>0</v>
      </c>
      <c r="H156">
        <v>72</v>
      </c>
      <c r="I156">
        <v>75</v>
      </c>
      <c r="J156">
        <v>72</v>
      </c>
      <c r="K156">
        <v>72</v>
      </c>
      <c r="L156">
        <v>81</v>
      </c>
      <c r="M156">
        <v>81</v>
      </c>
      <c r="N156">
        <v>0</v>
      </c>
      <c r="O156">
        <v>0</v>
      </c>
      <c r="P156">
        <v>0</v>
      </c>
      <c r="Q156">
        <v>0</v>
      </c>
      <c r="R156">
        <v>0</v>
      </c>
      <c r="S156">
        <v>0</v>
      </c>
      <c r="T156">
        <v>0</v>
      </c>
    </row>
    <row r="157" spans="1:20" x14ac:dyDescent="0.3">
      <c r="A157" t="s">
        <v>90</v>
      </c>
      <c r="B157" t="s">
        <v>7</v>
      </c>
      <c r="C157" t="s">
        <v>388</v>
      </c>
      <c r="D157" t="s">
        <v>65</v>
      </c>
      <c r="E157">
        <v>358</v>
      </c>
      <c r="F157">
        <v>0</v>
      </c>
      <c r="G157">
        <v>0</v>
      </c>
      <c r="H157">
        <v>0</v>
      </c>
      <c r="I157">
        <v>0</v>
      </c>
      <c r="J157">
        <v>0</v>
      </c>
      <c r="K157">
        <v>0</v>
      </c>
      <c r="L157">
        <v>0</v>
      </c>
      <c r="M157">
        <v>0</v>
      </c>
      <c r="N157">
        <v>125</v>
      </c>
      <c r="O157">
        <v>126</v>
      </c>
      <c r="P157">
        <v>107</v>
      </c>
      <c r="Q157">
        <v>0</v>
      </c>
      <c r="R157">
        <v>0</v>
      </c>
      <c r="S157">
        <v>0</v>
      </c>
      <c r="T157">
        <v>0</v>
      </c>
    </row>
    <row r="158" spans="1:20" x14ac:dyDescent="0.3">
      <c r="A158" t="s">
        <v>90</v>
      </c>
      <c r="B158" t="s">
        <v>7</v>
      </c>
      <c r="C158" t="s">
        <v>389</v>
      </c>
      <c r="D158" t="s">
        <v>390</v>
      </c>
      <c r="E158">
        <v>465</v>
      </c>
      <c r="F158">
        <v>0</v>
      </c>
      <c r="G158">
        <v>0</v>
      </c>
      <c r="H158">
        <v>57</v>
      </c>
      <c r="I158">
        <v>66</v>
      </c>
      <c r="J158">
        <v>65</v>
      </c>
      <c r="K158">
        <v>91</v>
      </c>
      <c r="L158">
        <v>90</v>
      </c>
      <c r="M158">
        <v>96</v>
      </c>
      <c r="N158">
        <v>0</v>
      </c>
      <c r="O158">
        <v>0</v>
      </c>
      <c r="P158">
        <v>0</v>
      </c>
      <c r="Q158">
        <v>0</v>
      </c>
      <c r="R158">
        <v>0</v>
      </c>
      <c r="S158">
        <v>0</v>
      </c>
      <c r="T158">
        <v>0</v>
      </c>
    </row>
    <row r="159" spans="1:20" x14ac:dyDescent="0.3">
      <c r="A159" t="s">
        <v>90</v>
      </c>
      <c r="B159" t="s">
        <v>7</v>
      </c>
      <c r="C159" t="s">
        <v>391</v>
      </c>
      <c r="D159" t="s">
        <v>392</v>
      </c>
      <c r="E159">
        <v>364</v>
      </c>
      <c r="F159">
        <v>0</v>
      </c>
      <c r="G159">
        <v>0</v>
      </c>
      <c r="H159">
        <v>71</v>
      </c>
      <c r="I159">
        <v>61</v>
      </c>
      <c r="J159">
        <v>56</v>
      </c>
      <c r="K159">
        <v>59</v>
      </c>
      <c r="L159">
        <v>59</v>
      </c>
      <c r="M159">
        <v>58</v>
      </c>
      <c r="N159">
        <v>0</v>
      </c>
      <c r="O159">
        <v>0</v>
      </c>
      <c r="P159">
        <v>0</v>
      </c>
      <c r="Q159">
        <v>0</v>
      </c>
      <c r="R159">
        <v>0</v>
      </c>
      <c r="S159">
        <v>0</v>
      </c>
      <c r="T159">
        <v>0</v>
      </c>
    </row>
    <row r="160" spans="1:20" x14ac:dyDescent="0.3">
      <c r="A160" t="s">
        <v>90</v>
      </c>
      <c r="B160" t="s">
        <v>7</v>
      </c>
      <c r="C160" t="s">
        <v>393</v>
      </c>
      <c r="D160" t="s">
        <v>69</v>
      </c>
      <c r="E160">
        <v>236</v>
      </c>
      <c r="F160">
        <v>0</v>
      </c>
      <c r="G160">
        <v>0</v>
      </c>
      <c r="H160">
        <v>0</v>
      </c>
      <c r="I160">
        <v>0</v>
      </c>
      <c r="J160">
        <v>0</v>
      </c>
      <c r="K160">
        <v>0</v>
      </c>
      <c r="L160">
        <v>0</v>
      </c>
      <c r="M160">
        <v>0</v>
      </c>
      <c r="N160">
        <v>59</v>
      </c>
      <c r="O160">
        <v>88</v>
      </c>
      <c r="P160">
        <v>89</v>
      </c>
      <c r="Q160">
        <v>0</v>
      </c>
      <c r="R160">
        <v>0</v>
      </c>
      <c r="S160">
        <v>0</v>
      </c>
      <c r="T160">
        <v>0</v>
      </c>
    </row>
    <row r="161" spans="1:20" x14ac:dyDescent="0.3">
      <c r="A161" t="s">
        <v>90</v>
      </c>
      <c r="B161" t="s">
        <v>7</v>
      </c>
      <c r="C161" t="s">
        <v>394</v>
      </c>
      <c r="D161" t="s">
        <v>70</v>
      </c>
      <c r="E161">
        <v>315</v>
      </c>
      <c r="F161">
        <v>0</v>
      </c>
      <c r="G161">
        <v>0</v>
      </c>
      <c r="H161">
        <v>0</v>
      </c>
      <c r="I161">
        <v>0</v>
      </c>
      <c r="J161">
        <v>0</v>
      </c>
      <c r="K161">
        <v>0</v>
      </c>
      <c r="L161">
        <v>0</v>
      </c>
      <c r="M161">
        <v>0</v>
      </c>
      <c r="N161">
        <v>82</v>
      </c>
      <c r="O161">
        <v>111</v>
      </c>
      <c r="P161">
        <v>122</v>
      </c>
      <c r="Q161">
        <v>0</v>
      </c>
      <c r="R161">
        <v>0</v>
      </c>
      <c r="S161">
        <v>0</v>
      </c>
      <c r="T161">
        <v>0</v>
      </c>
    </row>
    <row r="162" spans="1:20" x14ac:dyDescent="0.3">
      <c r="A162" t="s">
        <v>90</v>
      </c>
      <c r="B162" t="s">
        <v>7</v>
      </c>
      <c r="C162" t="s">
        <v>395</v>
      </c>
      <c r="D162" t="s">
        <v>66</v>
      </c>
      <c r="E162">
        <v>254</v>
      </c>
      <c r="F162">
        <v>0</v>
      </c>
      <c r="G162">
        <v>0</v>
      </c>
      <c r="H162">
        <v>0</v>
      </c>
      <c r="I162">
        <v>0</v>
      </c>
      <c r="J162">
        <v>0</v>
      </c>
      <c r="K162">
        <v>0</v>
      </c>
      <c r="L162">
        <v>0</v>
      </c>
      <c r="M162">
        <v>0</v>
      </c>
      <c r="N162">
        <v>81</v>
      </c>
      <c r="O162">
        <v>72</v>
      </c>
      <c r="P162">
        <v>101</v>
      </c>
      <c r="Q162">
        <v>0</v>
      </c>
      <c r="R162">
        <v>0</v>
      </c>
      <c r="S162">
        <v>0</v>
      </c>
      <c r="T162">
        <v>0</v>
      </c>
    </row>
    <row r="163" spans="1:20" x14ac:dyDescent="0.3">
      <c r="A163" t="s">
        <v>90</v>
      </c>
      <c r="B163" t="s">
        <v>7</v>
      </c>
      <c r="C163" t="s">
        <v>396</v>
      </c>
      <c r="D163" t="s">
        <v>68</v>
      </c>
      <c r="E163">
        <v>545</v>
      </c>
      <c r="F163">
        <v>0</v>
      </c>
      <c r="G163">
        <v>0</v>
      </c>
      <c r="H163">
        <v>0</v>
      </c>
      <c r="I163">
        <v>0</v>
      </c>
      <c r="J163">
        <v>0</v>
      </c>
      <c r="K163">
        <v>0</v>
      </c>
      <c r="L163">
        <v>0</v>
      </c>
      <c r="M163">
        <v>0</v>
      </c>
      <c r="N163">
        <v>0</v>
      </c>
      <c r="O163">
        <v>0</v>
      </c>
      <c r="P163">
        <v>0</v>
      </c>
      <c r="Q163">
        <v>155</v>
      </c>
      <c r="R163">
        <v>146</v>
      </c>
      <c r="S163">
        <v>134</v>
      </c>
      <c r="T163">
        <v>110</v>
      </c>
    </row>
    <row r="164" spans="1:20" x14ac:dyDescent="0.3">
      <c r="A164" t="s">
        <v>90</v>
      </c>
      <c r="B164" t="s">
        <v>7</v>
      </c>
      <c r="C164" t="s">
        <v>397</v>
      </c>
      <c r="D164" t="s">
        <v>398</v>
      </c>
      <c r="E164">
        <v>330</v>
      </c>
      <c r="F164">
        <v>0</v>
      </c>
      <c r="G164">
        <v>0</v>
      </c>
      <c r="H164">
        <v>0</v>
      </c>
      <c r="I164">
        <v>0</v>
      </c>
      <c r="J164">
        <v>0</v>
      </c>
      <c r="K164">
        <v>0</v>
      </c>
      <c r="L164">
        <v>0</v>
      </c>
      <c r="M164">
        <v>0</v>
      </c>
      <c r="N164">
        <v>95</v>
      </c>
      <c r="O164">
        <v>114</v>
      </c>
      <c r="P164">
        <v>121</v>
      </c>
      <c r="Q164">
        <v>0</v>
      </c>
      <c r="R164">
        <v>0</v>
      </c>
      <c r="S164">
        <v>0</v>
      </c>
      <c r="T164">
        <v>0</v>
      </c>
    </row>
    <row r="165" spans="1:20" x14ac:dyDescent="0.3">
      <c r="A165" t="s">
        <v>90</v>
      </c>
      <c r="B165" t="s">
        <v>7</v>
      </c>
      <c r="C165" t="s">
        <v>399</v>
      </c>
      <c r="D165" t="s">
        <v>67</v>
      </c>
      <c r="E165">
        <v>187</v>
      </c>
      <c r="F165">
        <v>0</v>
      </c>
      <c r="G165">
        <v>0</v>
      </c>
      <c r="H165">
        <v>0</v>
      </c>
      <c r="I165">
        <v>0</v>
      </c>
      <c r="J165">
        <v>0</v>
      </c>
      <c r="K165">
        <v>0</v>
      </c>
      <c r="L165">
        <v>0</v>
      </c>
      <c r="M165">
        <v>0</v>
      </c>
      <c r="N165">
        <v>45</v>
      </c>
      <c r="O165">
        <v>59</v>
      </c>
      <c r="P165">
        <v>83</v>
      </c>
      <c r="Q165">
        <v>0</v>
      </c>
      <c r="R165">
        <v>0</v>
      </c>
      <c r="S165">
        <v>0</v>
      </c>
      <c r="T165">
        <v>0</v>
      </c>
    </row>
    <row r="166" spans="1:20" x14ac:dyDescent="0.3">
      <c r="A166" t="s">
        <v>90</v>
      </c>
      <c r="B166" t="s">
        <v>7</v>
      </c>
      <c r="C166" t="s">
        <v>400</v>
      </c>
      <c r="D166" t="s">
        <v>80</v>
      </c>
      <c r="E166">
        <v>183</v>
      </c>
      <c r="F166">
        <v>0</v>
      </c>
      <c r="G166">
        <v>0</v>
      </c>
      <c r="H166">
        <v>38</v>
      </c>
      <c r="I166">
        <v>27</v>
      </c>
      <c r="J166">
        <v>26</v>
      </c>
      <c r="K166">
        <v>25</v>
      </c>
      <c r="L166">
        <v>39</v>
      </c>
      <c r="M166">
        <v>28</v>
      </c>
      <c r="N166">
        <v>0</v>
      </c>
      <c r="O166">
        <v>0</v>
      </c>
      <c r="P166">
        <v>0</v>
      </c>
      <c r="Q166">
        <v>0</v>
      </c>
      <c r="R166">
        <v>0</v>
      </c>
      <c r="S166">
        <v>0</v>
      </c>
      <c r="T166">
        <v>0</v>
      </c>
    </row>
    <row r="167" spans="1:20" x14ac:dyDescent="0.3">
      <c r="A167" s="1"/>
      <c r="B167" s="1" t="s">
        <v>401</v>
      </c>
      <c r="C167" s="1"/>
      <c r="D167" s="1"/>
      <c r="E167" s="1">
        <v>20784</v>
      </c>
      <c r="F167" s="1">
        <v>305</v>
      </c>
      <c r="G167" s="1">
        <v>0</v>
      </c>
      <c r="H167" s="1">
        <v>1118</v>
      </c>
      <c r="I167" s="1">
        <v>1123</v>
      </c>
      <c r="J167" s="1">
        <v>1087</v>
      </c>
      <c r="K167" s="1">
        <v>1029</v>
      </c>
      <c r="L167" s="1">
        <v>1076</v>
      </c>
      <c r="M167" s="1">
        <v>1151</v>
      </c>
      <c r="N167" s="1">
        <v>2356</v>
      </c>
      <c r="O167" s="1">
        <v>2481</v>
      </c>
      <c r="P167" s="1">
        <v>2550</v>
      </c>
      <c r="Q167" s="1">
        <v>1802</v>
      </c>
      <c r="R167" s="1">
        <v>1844</v>
      </c>
      <c r="S167" s="1">
        <v>1508</v>
      </c>
      <c r="T167" s="1">
        <v>1354</v>
      </c>
    </row>
    <row r="168" spans="1:20" x14ac:dyDescent="0.3">
      <c r="A168" t="s">
        <v>402</v>
      </c>
      <c r="B168" t="s">
        <v>403</v>
      </c>
      <c r="C168" t="s">
        <v>404</v>
      </c>
      <c r="D168" t="s">
        <v>405</v>
      </c>
      <c r="E168">
        <v>140</v>
      </c>
      <c r="F168">
        <v>0</v>
      </c>
      <c r="G168">
        <v>0</v>
      </c>
      <c r="H168">
        <v>47</v>
      </c>
      <c r="I168">
        <v>21</v>
      </c>
      <c r="J168">
        <v>19</v>
      </c>
      <c r="K168">
        <v>19</v>
      </c>
      <c r="L168">
        <v>20</v>
      </c>
      <c r="M168">
        <v>14</v>
      </c>
      <c r="N168">
        <v>0</v>
      </c>
      <c r="O168">
        <v>0</v>
      </c>
      <c r="P168">
        <v>0</v>
      </c>
      <c r="Q168">
        <v>0</v>
      </c>
      <c r="R168">
        <v>0</v>
      </c>
      <c r="S168">
        <v>0</v>
      </c>
      <c r="T168">
        <v>0</v>
      </c>
    </row>
    <row r="169" spans="1:20" x14ac:dyDescent="0.3">
      <c r="A169" t="s">
        <v>402</v>
      </c>
      <c r="B169" t="s">
        <v>403</v>
      </c>
      <c r="C169" t="s">
        <v>406</v>
      </c>
      <c r="D169" t="s">
        <v>407</v>
      </c>
      <c r="E169">
        <v>1469</v>
      </c>
      <c r="F169">
        <v>0</v>
      </c>
      <c r="G169">
        <v>0</v>
      </c>
      <c r="H169">
        <v>123</v>
      </c>
      <c r="I169">
        <v>117</v>
      </c>
      <c r="J169">
        <v>123</v>
      </c>
      <c r="K169">
        <v>114</v>
      </c>
      <c r="L169">
        <v>124</v>
      </c>
      <c r="M169">
        <v>124</v>
      </c>
      <c r="N169">
        <v>142</v>
      </c>
      <c r="O169">
        <v>142</v>
      </c>
      <c r="P169">
        <v>147</v>
      </c>
      <c r="Q169">
        <v>112</v>
      </c>
      <c r="R169">
        <v>85</v>
      </c>
      <c r="S169">
        <v>65</v>
      </c>
      <c r="T169">
        <v>51</v>
      </c>
    </row>
    <row r="170" spans="1:20" x14ac:dyDescent="0.3">
      <c r="A170" t="s">
        <v>402</v>
      </c>
      <c r="B170" t="s">
        <v>403</v>
      </c>
      <c r="C170" t="s">
        <v>408</v>
      </c>
      <c r="D170" t="s">
        <v>409</v>
      </c>
      <c r="E170">
        <v>5308</v>
      </c>
      <c r="F170">
        <v>0</v>
      </c>
      <c r="G170">
        <v>0</v>
      </c>
      <c r="H170">
        <v>0</v>
      </c>
      <c r="I170">
        <v>0</v>
      </c>
      <c r="J170">
        <v>0</v>
      </c>
      <c r="K170">
        <v>0</v>
      </c>
      <c r="L170">
        <v>0</v>
      </c>
      <c r="M170">
        <v>0</v>
      </c>
      <c r="N170">
        <v>0</v>
      </c>
      <c r="O170">
        <v>0</v>
      </c>
      <c r="P170">
        <v>0</v>
      </c>
      <c r="Q170">
        <v>402</v>
      </c>
      <c r="R170">
        <v>830</v>
      </c>
      <c r="S170">
        <v>1226</v>
      </c>
      <c r="T170">
        <v>2850</v>
      </c>
    </row>
    <row r="171" spans="1:20" x14ac:dyDescent="0.3">
      <c r="A171" t="s">
        <v>402</v>
      </c>
      <c r="B171" t="s">
        <v>403</v>
      </c>
      <c r="C171" t="s">
        <v>410</v>
      </c>
      <c r="D171" t="s">
        <v>411</v>
      </c>
      <c r="E171">
        <v>727</v>
      </c>
      <c r="F171">
        <v>0</v>
      </c>
      <c r="G171">
        <v>0</v>
      </c>
      <c r="H171">
        <v>80</v>
      </c>
      <c r="I171">
        <v>95</v>
      </c>
      <c r="J171">
        <v>88</v>
      </c>
      <c r="K171">
        <v>91</v>
      </c>
      <c r="L171">
        <v>86</v>
      </c>
      <c r="M171">
        <v>89</v>
      </c>
      <c r="N171">
        <v>80</v>
      </c>
      <c r="O171">
        <v>57</v>
      </c>
      <c r="P171">
        <v>61</v>
      </c>
      <c r="Q171">
        <v>0</v>
      </c>
      <c r="R171">
        <v>0</v>
      </c>
      <c r="S171">
        <v>0</v>
      </c>
      <c r="T171">
        <v>0</v>
      </c>
    </row>
    <row r="172" spans="1:20" x14ac:dyDescent="0.3">
      <c r="A172" t="s">
        <v>402</v>
      </c>
      <c r="B172" t="s">
        <v>403</v>
      </c>
      <c r="C172" t="s">
        <v>412</v>
      </c>
      <c r="D172" t="s">
        <v>413</v>
      </c>
      <c r="E172">
        <v>578</v>
      </c>
      <c r="F172">
        <v>0</v>
      </c>
      <c r="G172">
        <v>0</v>
      </c>
      <c r="H172">
        <v>57</v>
      </c>
      <c r="I172">
        <v>52</v>
      </c>
      <c r="J172">
        <v>55</v>
      </c>
      <c r="K172">
        <v>57</v>
      </c>
      <c r="L172">
        <v>57</v>
      </c>
      <c r="M172">
        <v>56</v>
      </c>
      <c r="N172">
        <v>75</v>
      </c>
      <c r="O172">
        <v>57</v>
      </c>
      <c r="P172">
        <v>55</v>
      </c>
      <c r="Q172">
        <v>33</v>
      </c>
      <c r="R172">
        <v>24</v>
      </c>
      <c r="S172">
        <v>0</v>
      </c>
      <c r="T172">
        <v>0</v>
      </c>
    </row>
    <row r="173" spans="1:20" x14ac:dyDescent="0.3">
      <c r="A173" t="s">
        <v>402</v>
      </c>
      <c r="B173" t="s">
        <v>403</v>
      </c>
      <c r="C173" t="s">
        <v>414</v>
      </c>
      <c r="D173" t="s">
        <v>415</v>
      </c>
      <c r="E173">
        <v>325</v>
      </c>
      <c r="F173">
        <v>0</v>
      </c>
      <c r="G173">
        <v>0</v>
      </c>
      <c r="H173">
        <v>0</v>
      </c>
      <c r="I173">
        <v>0</v>
      </c>
      <c r="J173">
        <v>0</v>
      </c>
      <c r="K173">
        <v>0</v>
      </c>
      <c r="L173">
        <v>0</v>
      </c>
      <c r="M173">
        <v>0</v>
      </c>
      <c r="N173">
        <v>46</v>
      </c>
      <c r="O173">
        <v>49</v>
      </c>
      <c r="P173">
        <v>51</v>
      </c>
      <c r="Q173">
        <v>70</v>
      </c>
      <c r="R173">
        <v>45</v>
      </c>
      <c r="S173">
        <v>33</v>
      </c>
      <c r="T173">
        <v>31</v>
      </c>
    </row>
    <row r="174" spans="1:20" x14ac:dyDescent="0.3">
      <c r="A174" t="s">
        <v>402</v>
      </c>
      <c r="B174" t="s">
        <v>403</v>
      </c>
      <c r="C174" t="s">
        <v>416</v>
      </c>
      <c r="D174" t="s">
        <v>417</v>
      </c>
      <c r="E174">
        <v>431</v>
      </c>
      <c r="F174">
        <v>0</v>
      </c>
      <c r="G174">
        <v>0</v>
      </c>
      <c r="H174">
        <v>42</v>
      </c>
      <c r="I174">
        <v>49</v>
      </c>
      <c r="J174">
        <v>47</v>
      </c>
      <c r="K174">
        <v>50</v>
      </c>
      <c r="L174">
        <v>49</v>
      </c>
      <c r="M174">
        <v>50</v>
      </c>
      <c r="N174">
        <v>51</v>
      </c>
      <c r="O174">
        <v>48</v>
      </c>
      <c r="P174">
        <v>45</v>
      </c>
      <c r="Q174">
        <v>0</v>
      </c>
      <c r="R174">
        <v>0</v>
      </c>
      <c r="S174">
        <v>0</v>
      </c>
      <c r="T174">
        <v>0</v>
      </c>
    </row>
    <row r="175" spans="1:20" x14ac:dyDescent="0.3">
      <c r="A175" t="s">
        <v>402</v>
      </c>
      <c r="B175" t="s">
        <v>403</v>
      </c>
      <c r="C175" t="s">
        <v>418</v>
      </c>
      <c r="D175" t="s">
        <v>419</v>
      </c>
      <c r="E175">
        <v>1062</v>
      </c>
      <c r="F175">
        <v>0</v>
      </c>
      <c r="G175">
        <v>0</v>
      </c>
      <c r="H175">
        <v>116</v>
      </c>
      <c r="I175">
        <v>132</v>
      </c>
      <c r="J175">
        <v>130</v>
      </c>
      <c r="K175">
        <v>115</v>
      </c>
      <c r="L175">
        <v>130</v>
      </c>
      <c r="M175">
        <v>114</v>
      </c>
      <c r="N175">
        <v>111</v>
      </c>
      <c r="O175">
        <v>110</v>
      </c>
      <c r="P175">
        <v>104</v>
      </c>
      <c r="Q175">
        <v>0</v>
      </c>
      <c r="R175">
        <v>0</v>
      </c>
      <c r="S175">
        <v>0</v>
      </c>
      <c r="T175">
        <v>0</v>
      </c>
    </row>
    <row r="176" spans="1:20" x14ac:dyDescent="0.3">
      <c r="A176" s="1"/>
      <c r="B176" s="1" t="s">
        <v>420</v>
      </c>
      <c r="C176" s="1"/>
      <c r="D176" s="1"/>
      <c r="E176" s="1">
        <v>10040</v>
      </c>
      <c r="F176" s="1">
        <v>0</v>
      </c>
      <c r="G176" s="1">
        <v>0</v>
      </c>
      <c r="H176" s="1">
        <v>465</v>
      </c>
      <c r="I176" s="1">
        <v>466</v>
      </c>
      <c r="J176" s="1">
        <v>462</v>
      </c>
      <c r="K176" s="1">
        <v>446</v>
      </c>
      <c r="L176" s="1">
        <v>466</v>
      </c>
      <c r="M176" s="1">
        <v>447</v>
      </c>
      <c r="N176" s="1">
        <v>505</v>
      </c>
      <c r="O176" s="1">
        <v>463</v>
      </c>
      <c r="P176" s="1">
        <v>463</v>
      </c>
      <c r="Q176" s="1">
        <v>617</v>
      </c>
      <c r="R176" s="1">
        <v>984</v>
      </c>
      <c r="S176" s="1">
        <v>1324</v>
      </c>
      <c r="T176" s="1">
        <v>2932</v>
      </c>
    </row>
    <row r="177" spans="1:20" x14ac:dyDescent="0.3">
      <c r="A177" t="s">
        <v>91</v>
      </c>
      <c r="B177" t="s">
        <v>79</v>
      </c>
      <c r="C177" t="s">
        <v>421</v>
      </c>
      <c r="D177" t="s">
        <v>422</v>
      </c>
      <c r="E177">
        <v>737</v>
      </c>
      <c r="F177">
        <v>0</v>
      </c>
      <c r="G177">
        <v>0</v>
      </c>
      <c r="H177">
        <v>88</v>
      </c>
      <c r="I177">
        <v>85</v>
      </c>
      <c r="J177">
        <v>86</v>
      </c>
      <c r="K177">
        <v>85</v>
      </c>
      <c r="L177">
        <v>80</v>
      </c>
      <c r="M177">
        <v>75</v>
      </c>
      <c r="N177">
        <v>83</v>
      </c>
      <c r="O177">
        <v>81</v>
      </c>
      <c r="P177">
        <v>74</v>
      </c>
      <c r="Q177">
        <v>0</v>
      </c>
      <c r="R177">
        <v>0</v>
      </c>
      <c r="S177">
        <v>0</v>
      </c>
      <c r="T177">
        <v>0</v>
      </c>
    </row>
    <row r="178" spans="1:20" x14ac:dyDescent="0.3">
      <c r="A178" t="s">
        <v>91</v>
      </c>
      <c r="B178" t="s">
        <v>79</v>
      </c>
      <c r="C178" t="s">
        <v>423</v>
      </c>
      <c r="D178" t="s">
        <v>424</v>
      </c>
      <c r="E178">
        <v>907</v>
      </c>
      <c r="F178">
        <v>0</v>
      </c>
      <c r="G178">
        <v>25</v>
      </c>
      <c r="H178">
        <v>64</v>
      </c>
      <c r="I178">
        <v>96</v>
      </c>
      <c r="J178">
        <v>102</v>
      </c>
      <c r="K178">
        <v>100</v>
      </c>
      <c r="L178">
        <v>105</v>
      </c>
      <c r="M178">
        <v>104</v>
      </c>
      <c r="N178">
        <v>102</v>
      </c>
      <c r="O178">
        <v>104</v>
      </c>
      <c r="P178">
        <v>105</v>
      </c>
      <c r="Q178">
        <v>0</v>
      </c>
      <c r="R178">
        <v>0</v>
      </c>
      <c r="S178">
        <v>0</v>
      </c>
      <c r="T178">
        <v>0</v>
      </c>
    </row>
    <row r="179" spans="1:20" x14ac:dyDescent="0.3">
      <c r="A179" t="s">
        <v>91</v>
      </c>
      <c r="B179" t="s">
        <v>79</v>
      </c>
      <c r="C179" t="s">
        <v>425</v>
      </c>
      <c r="D179" t="s">
        <v>426</v>
      </c>
      <c r="E179">
        <v>2576</v>
      </c>
      <c r="F179">
        <v>0</v>
      </c>
      <c r="G179">
        <v>4</v>
      </c>
      <c r="H179">
        <v>292</v>
      </c>
      <c r="I179">
        <v>297</v>
      </c>
      <c r="J179">
        <v>306</v>
      </c>
      <c r="K179">
        <v>318</v>
      </c>
      <c r="L179">
        <v>307</v>
      </c>
      <c r="M179">
        <v>291</v>
      </c>
      <c r="N179">
        <v>269</v>
      </c>
      <c r="O179">
        <v>244</v>
      </c>
      <c r="P179">
        <v>248</v>
      </c>
      <c r="Q179">
        <v>0</v>
      </c>
      <c r="R179">
        <v>0</v>
      </c>
      <c r="S179">
        <v>0</v>
      </c>
      <c r="T179">
        <v>0</v>
      </c>
    </row>
    <row r="180" spans="1:20" x14ac:dyDescent="0.3">
      <c r="A180" t="s">
        <v>91</v>
      </c>
      <c r="B180" t="s">
        <v>79</v>
      </c>
      <c r="C180" t="s">
        <v>427</v>
      </c>
      <c r="D180" t="s">
        <v>428</v>
      </c>
      <c r="E180">
        <v>544</v>
      </c>
      <c r="F180">
        <v>0</v>
      </c>
      <c r="G180">
        <v>0</v>
      </c>
      <c r="H180">
        <v>52</v>
      </c>
      <c r="I180">
        <v>75</v>
      </c>
      <c r="J180">
        <v>79</v>
      </c>
      <c r="K180">
        <v>50</v>
      </c>
      <c r="L180">
        <v>52</v>
      </c>
      <c r="M180">
        <v>66</v>
      </c>
      <c r="N180">
        <v>76</v>
      </c>
      <c r="O180">
        <v>50</v>
      </c>
      <c r="P180">
        <v>44</v>
      </c>
      <c r="Q180">
        <v>0</v>
      </c>
      <c r="R180">
        <v>0</v>
      </c>
      <c r="S180">
        <v>0</v>
      </c>
      <c r="T180">
        <v>0</v>
      </c>
    </row>
    <row r="181" spans="1:20" x14ac:dyDescent="0.3">
      <c r="A181" t="s">
        <v>91</v>
      </c>
      <c r="B181" t="s">
        <v>79</v>
      </c>
      <c r="C181" t="s">
        <v>429</v>
      </c>
      <c r="D181" t="s">
        <v>430</v>
      </c>
      <c r="E181">
        <v>654</v>
      </c>
      <c r="F181">
        <v>0</v>
      </c>
      <c r="G181">
        <v>36</v>
      </c>
      <c r="H181">
        <v>39</v>
      </c>
      <c r="I181">
        <v>73</v>
      </c>
      <c r="J181">
        <v>77</v>
      </c>
      <c r="K181">
        <v>79</v>
      </c>
      <c r="L181">
        <v>81</v>
      </c>
      <c r="M181">
        <v>79</v>
      </c>
      <c r="N181">
        <v>70</v>
      </c>
      <c r="O181">
        <v>58</v>
      </c>
      <c r="P181">
        <v>62</v>
      </c>
      <c r="Q181">
        <v>0</v>
      </c>
      <c r="R181">
        <v>0</v>
      </c>
      <c r="S181">
        <v>0</v>
      </c>
      <c r="T181">
        <v>0</v>
      </c>
    </row>
    <row r="182" spans="1:20" x14ac:dyDescent="0.3">
      <c r="A182" t="s">
        <v>91</v>
      </c>
      <c r="B182" t="s">
        <v>79</v>
      </c>
      <c r="C182" t="s">
        <v>431</v>
      </c>
      <c r="D182" t="s">
        <v>432</v>
      </c>
      <c r="E182">
        <v>702</v>
      </c>
      <c r="F182">
        <v>0</v>
      </c>
      <c r="G182">
        <v>0</v>
      </c>
      <c r="H182">
        <v>79</v>
      </c>
      <c r="I182">
        <v>80</v>
      </c>
      <c r="J182">
        <v>78</v>
      </c>
      <c r="K182">
        <v>77</v>
      </c>
      <c r="L182">
        <v>79</v>
      </c>
      <c r="M182">
        <v>78</v>
      </c>
      <c r="N182">
        <v>78</v>
      </c>
      <c r="O182">
        <v>76</v>
      </c>
      <c r="P182">
        <v>77</v>
      </c>
      <c r="Q182">
        <v>0</v>
      </c>
      <c r="R182">
        <v>0</v>
      </c>
      <c r="S182">
        <v>0</v>
      </c>
      <c r="T182">
        <v>0</v>
      </c>
    </row>
    <row r="183" spans="1:20" x14ac:dyDescent="0.3">
      <c r="A183" t="s">
        <v>91</v>
      </c>
      <c r="B183" t="s">
        <v>79</v>
      </c>
      <c r="C183" t="s">
        <v>433</v>
      </c>
      <c r="D183" t="s">
        <v>434</v>
      </c>
      <c r="E183">
        <v>385</v>
      </c>
      <c r="F183">
        <v>0</v>
      </c>
      <c r="G183">
        <v>0</v>
      </c>
      <c r="H183">
        <v>103</v>
      </c>
      <c r="I183">
        <v>86</v>
      </c>
      <c r="J183">
        <v>63</v>
      </c>
      <c r="K183">
        <v>52</v>
      </c>
      <c r="L183">
        <v>43</v>
      </c>
      <c r="M183">
        <v>38</v>
      </c>
      <c r="N183">
        <v>0</v>
      </c>
      <c r="O183">
        <v>0</v>
      </c>
      <c r="P183">
        <v>0</v>
      </c>
      <c r="Q183">
        <v>0</v>
      </c>
      <c r="R183">
        <v>0</v>
      </c>
      <c r="S183">
        <v>0</v>
      </c>
      <c r="T183">
        <v>0</v>
      </c>
    </row>
    <row r="184" spans="1:20" x14ac:dyDescent="0.3">
      <c r="A184" t="s">
        <v>91</v>
      </c>
      <c r="B184" t="s">
        <v>79</v>
      </c>
      <c r="C184" t="s">
        <v>435</v>
      </c>
      <c r="D184" t="s">
        <v>436</v>
      </c>
      <c r="E184">
        <v>439</v>
      </c>
      <c r="F184">
        <v>0</v>
      </c>
      <c r="G184">
        <v>0</v>
      </c>
      <c r="H184">
        <v>0</v>
      </c>
      <c r="I184">
        <v>0</v>
      </c>
      <c r="J184">
        <v>0</v>
      </c>
      <c r="K184">
        <v>0</v>
      </c>
      <c r="L184">
        <v>0</v>
      </c>
      <c r="M184">
        <v>0</v>
      </c>
      <c r="N184">
        <v>145</v>
      </c>
      <c r="O184">
        <v>145</v>
      </c>
      <c r="P184">
        <v>149</v>
      </c>
      <c r="Q184">
        <v>0</v>
      </c>
      <c r="R184">
        <v>0</v>
      </c>
      <c r="S184">
        <v>0</v>
      </c>
      <c r="T184">
        <v>0</v>
      </c>
    </row>
    <row r="185" spans="1:20" x14ac:dyDescent="0.3">
      <c r="A185" t="s">
        <v>91</v>
      </c>
      <c r="B185" t="s">
        <v>79</v>
      </c>
      <c r="C185" t="s">
        <v>437</v>
      </c>
      <c r="D185" t="s">
        <v>438</v>
      </c>
      <c r="E185">
        <v>651</v>
      </c>
      <c r="F185">
        <v>0</v>
      </c>
      <c r="G185">
        <v>0</v>
      </c>
      <c r="H185">
        <v>0</v>
      </c>
      <c r="I185">
        <v>0</v>
      </c>
      <c r="J185">
        <v>0</v>
      </c>
      <c r="K185">
        <v>0</v>
      </c>
      <c r="L185">
        <v>0</v>
      </c>
      <c r="M185">
        <v>0</v>
      </c>
      <c r="N185">
        <v>0</v>
      </c>
      <c r="O185">
        <v>0</v>
      </c>
      <c r="P185">
        <v>0</v>
      </c>
      <c r="Q185">
        <v>145</v>
      </c>
      <c r="R185">
        <v>154</v>
      </c>
      <c r="S185">
        <v>152</v>
      </c>
      <c r="T185">
        <v>200</v>
      </c>
    </row>
    <row r="186" spans="1:20" x14ac:dyDescent="0.3">
      <c r="A186" t="s">
        <v>91</v>
      </c>
      <c r="B186" t="s">
        <v>79</v>
      </c>
      <c r="C186" t="s">
        <v>439</v>
      </c>
      <c r="D186" t="s">
        <v>440</v>
      </c>
      <c r="E186">
        <v>881</v>
      </c>
      <c r="F186">
        <v>0</v>
      </c>
      <c r="G186">
        <v>22</v>
      </c>
      <c r="H186">
        <v>114</v>
      </c>
      <c r="I186">
        <v>134</v>
      </c>
      <c r="J186">
        <v>137</v>
      </c>
      <c r="K186">
        <v>103</v>
      </c>
      <c r="L186">
        <v>88</v>
      </c>
      <c r="M186">
        <v>78</v>
      </c>
      <c r="N186">
        <v>73</v>
      </c>
      <c r="O186">
        <v>83</v>
      </c>
      <c r="P186">
        <v>49</v>
      </c>
      <c r="Q186">
        <v>0</v>
      </c>
      <c r="R186">
        <v>0</v>
      </c>
      <c r="S186">
        <v>0</v>
      </c>
      <c r="T186">
        <v>0</v>
      </c>
    </row>
    <row r="187" spans="1:20" x14ac:dyDescent="0.3">
      <c r="A187" t="s">
        <v>91</v>
      </c>
      <c r="B187" t="s">
        <v>79</v>
      </c>
      <c r="C187" t="s">
        <v>441</v>
      </c>
      <c r="D187" t="s">
        <v>442</v>
      </c>
      <c r="E187">
        <v>1761</v>
      </c>
      <c r="F187">
        <v>0</v>
      </c>
      <c r="G187">
        <v>0</v>
      </c>
      <c r="H187">
        <v>71</v>
      </c>
      <c r="I187">
        <v>90</v>
      </c>
      <c r="J187">
        <v>82</v>
      </c>
      <c r="K187">
        <v>111</v>
      </c>
      <c r="L187">
        <v>108</v>
      </c>
      <c r="M187">
        <v>106</v>
      </c>
      <c r="N187">
        <v>180</v>
      </c>
      <c r="O187">
        <v>193</v>
      </c>
      <c r="P187">
        <v>200</v>
      </c>
      <c r="Q187">
        <v>164</v>
      </c>
      <c r="R187">
        <v>143</v>
      </c>
      <c r="S187">
        <v>151</v>
      </c>
      <c r="T187">
        <v>162</v>
      </c>
    </row>
    <row r="188" spans="1:20" x14ac:dyDescent="0.3">
      <c r="A188" t="s">
        <v>91</v>
      </c>
      <c r="B188" t="s">
        <v>79</v>
      </c>
      <c r="C188" t="s">
        <v>443</v>
      </c>
      <c r="D188" t="s">
        <v>444</v>
      </c>
      <c r="E188">
        <v>528</v>
      </c>
      <c r="F188">
        <v>93</v>
      </c>
      <c r="G188">
        <v>0</v>
      </c>
      <c r="H188">
        <v>67</v>
      </c>
      <c r="I188">
        <v>55</v>
      </c>
      <c r="J188">
        <v>57</v>
      </c>
      <c r="K188">
        <v>55</v>
      </c>
      <c r="L188">
        <v>47</v>
      </c>
      <c r="M188">
        <v>51</v>
      </c>
      <c r="N188">
        <v>37</v>
      </c>
      <c r="O188">
        <v>34</v>
      </c>
      <c r="P188">
        <v>32</v>
      </c>
      <c r="Q188">
        <v>0</v>
      </c>
      <c r="R188">
        <v>0</v>
      </c>
      <c r="S188">
        <v>0</v>
      </c>
      <c r="T188">
        <v>0</v>
      </c>
    </row>
    <row r="189" spans="1:20" x14ac:dyDescent="0.3">
      <c r="A189" t="s">
        <v>91</v>
      </c>
      <c r="B189" t="s">
        <v>79</v>
      </c>
      <c r="C189" t="s">
        <v>445</v>
      </c>
      <c r="D189" t="s">
        <v>446</v>
      </c>
      <c r="E189">
        <v>893</v>
      </c>
      <c r="F189">
        <v>0</v>
      </c>
      <c r="G189">
        <v>0</v>
      </c>
      <c r="H189">
        <v>105</v>
      </c>
      <c r="I189">
        <v>104</v>
      </c>
      <c r="J189">
        <v>105</v>
      </c>
      <c r="K189">
        <v>102</v>
      </c>
      <c r="L189">
        <v>105</v>
      </c>
      <c r="M189">
        <v>99</v>
      </c>
      <c r="N189">
        <v>102</v>
      </c>
      <c r="O189">
        <v>92</v>
      </c>
      <c r="P189">
        <v>79</v>
      </c>
      <c r="Q189">
        <v>0</v>
      </c>
      <c r="R189">
        <v>0</v>
      </c>
      <c r="S189">
        <v>0</v>
      </c>
      <c r="T189">
        <v>0</v>
      </c>
    </row>
    <row r="190" spans="1:20" x14ac:dyDescent="0.3">
      <c r="A190" t="s">
        <v>91</v>
      </c>
      <c r="B190" t="s">
        <v>79</v>
      </c>
      <c r="C190" t="s">
        <v>447</v>
      </c>
      <c r="D190" t="s">
        <v>448</v>
      </c>
      <c r="E190">
        <v>1244</v>
      </c>
      <c r="F190">
        <v>0</v>
      </c>
      <c r="G190">
        <v>0</v>
      </c>
      <c r="H190">
        <v>104</v>
      </c>
      <c r="I190">
        <v>108</v>
      </c>
      <c r="J190">
        <v>105</v>
      </c>
      <c r="K190">
        <v>107</v>
      </c>
      <c r="L190">
        <v>105</v>
      </c>
      <c r="M190">
        <v>108</v>
      </c>
      <c r="N190">
        <v>120</v>
      </c>
      <c r="O190">
        <v>120</v>
      </c>
      <c r="P190">
        <v>119</v>
      </c>
      <c r="Q190">
        <v>67</v>
      </c>
      <c r="R190">
        <v>76</v>
      </c>
      <c r="S190">
        <v>52</v>
      </c>
      <c r="T190">
        <v>53</v>
      </c>
    </row>
    <row r="191" spans="1:20" x14ac:dyDescent="0.3">
      <c r="A191" t="s">
        <v>91</v>
      </c>
      <c r="B191" t="s">
        <v>79</v>
      </c>
      <c r="C191" t="s">
        <v>449</v>
      </c>
      <c r="D191" t="s">
        <v>450</v>
      </c>
      <c r="E191">
        <v>662</v>
      </c>
      <c r="F191">
        <v>0</v>
      </c>
      <c r="G191">
        <v>0</v>
      </c>
      <c r="H191">
        <v>42</v>
      </c>
      <c r="I191">
        <v>64</v>
      </c>
      <c r="J191">
        <v>67</v>
      </c>
      <c r="K191">
        <v>72</v>
      </c>
      <c r="L191">
        <v>87</v>
      </c>
      <c r="M191">
        <v>77</v>
      </c>
      <c r="N191">
        <v>94</v>
      </c>
      <c r="O191">
        <v>101</v>
      </c>
      <c r="P191">
        <v>58</v>
      </c>
      <c r="Q191">
        <v>0</v>
      </c>
      <c r="R191">
        <v>0</v>
      </c>
      <c r="S191">
        <v>0</v>
      </c>
      <c r="T191">
        <v>0</v>
      </c>
    </row>
    <row r="192" spans="1:20" x14ac:dyDescent="0.3">
      <c r="A192" t="s">
        <v>91</v>
      </c>
      <c r="B192" t="s">
        <v>79</v>
      </c>
      <c r="C192" t="s">
        <v>451</v>
      </c>
      <c r="D192" t="s">
        <v>452</v>
      </c>
      <c r="E192">
        <v>542</v>
      </c>
      <c r="F192">
        <v>0</v>
      </c>
      <c r="G192">
        <v>0</v>
      </c>
      <c r="H192">
        <v>50</v>
      </c>
      <c r="I192">
        <v>60</v>
      </c>
      <c r="J192">
        <v>59</v>
      </c>
      <c r="K192">
        <v>65</v>
      </c>
      <c r="L192">
        <v>56</v>
      </c>
      <c r="M192">
        <v>67</v>
      </c>
      <c r="N192">
        <v>61</v>
      </c>
      <c r="O192">
        <v>64</v>
      </c>
      <c r="P192">
        <v>60</v>
      </c>
      <c r="Q192">
        <v>0</v>
      </c>
      <c r="R192">
        <v>0</v>
      </c>
      <c r="S192">
        <v>0</v>
      </c>
      <c r="T192">
        <v>0</v>
      </c>
    </row>
    <row r="193" spans="1:20" x14ac:dyDescent="0.3">
      <c r="A193" t="s">
        <v>91</v>
      </c>
      <c r="B193" t="s">
        <v>79</v>
      </c>
      <c r="C193" t="s">
        <v>453</v>
      </c>
      <c r="D193" t="s">
        <v>454</v>
      </c>
      <c r="E193">
        <v>306</v>
      </c>
      <c r="F193">
        <v>0</v>
      </c>
      <c r="G193">
        <v>0</v>
      </c>
      <c r="H193">
        <v>0</v>
      </c>
      <c r="I193">
        <v>0</v>
      </c>
      <c r="J193">
        <v>0</v>
      </c>
      <c r="K193">
        <v>0</v>
      </c>
      <c r="L193">
        <v>0</v>
      </c>
      <c r="M193">
        <v>0</v>
      </c>
      <c r="N193">
        <v>32</v>
      </c>
      <c r="O193">
        <v>67</v>
      </c>
      <c r="P193">
        <v>66</v>
      </c>
      <c r="Q193">
        <v>48</v>
      </c>
      <c r="R193">
        <v>33</v>
      </c>
      <c r="S193">
        <v>29</v>
      </c>
      <c r="T193">
        <v>31</v>
      </c>
    </row>
    <row r="194" spans="1:20" x14ac:dyDescent="0.3">
      <c r="A194" t="s">
        <v>91</v>
      </c>
      <c r="B194" t="s">
        <v>79</v>
      </c>
      <c r="C194" t="s">
        <v>455</v>
      </c>
      <c r="D194" t="s">
        <v>78</v>
      </c>
      <c r="E194">
        <v>673</v>
      </c>
      <c r="F194">
        <v>0</v>
      </c>
      <c r="G194">
        <v>3</v>
      </c>
      <c r="H194">
        <v>102</v>
      </c>
      <c r="I194">
        <v>84</v>
      </c>
      <c r="J194">
        <v>82</v>
      </c>
      <c r="K194">
        <v>77</v>
      </c>
      <c r="L194">
        <v>86</v>
      </c>
      <c r="M194">
        <v>80</v>
      </c>
      <c r="N194">
        <v>79</v>
      </c>
      <c r="O194">
        <v>34</v>
      </c>
      <c r="P194">
        <v>46</v>
      </c>
      <c r="Q194">
        <v>0</v>
      </c>
      <c r="R194">
        <v>0</v>
      </c>
      <c r="S194">
        <v>0</v>
      </c>
      <c r="T194">
        <v>0</v>
      </c>
    </row>
    <row r="195" spans="1:20" x14ac:dyDescent="0.3">
      <c r="A195" s="1"/>
      <c r="B195" s="1" t="s">
        <v>456</v>
      </c>
      <c r="C195" s="1"/>
      <c r="D195" s="1"/>
      <c r="E195" s="1">
        <v>15085</v>
      </c>
      <c r="F195" s="1">
        <v>93</v>
      </c>
      <c r="G195" s="1">
        <v>90</v>
      </c>
      <c r="H195" s="1">
        <v>1372</v>
      </c>
      <c r="I195" s="1">
        <v>1491</v>
      </c>
      <c r="J195" s="1">
        <v>1485</v>
      </c>
      <c r="K195" s="1">
        <v>1453</v>
      </c>
      <c r="L195" s="1">
        <v>1429</v>
      </c>
      <c r="M195" s="1">
        <v>1397</v>
      </c>
      <c r="N195" s="1">
        <v>1601</v>
      </c>
      <c r="O195" s="1">
        <v>1546</v>
      </c>
      <c r="P195" s="1">
        <v>1468</v>
      </c>
      <c r="Q195" s="1">
        <v>424</v>
      </c>
      <c r="R195" s="1">
        <v>406</v>
      </c>
      <c r="S195" s="1">
        <v>384</v>
      </c>
      <c r="T195" s="1">
        <v>446</v>
      </c>
    </row>
    <row r="196" spans="1:20" x14ac:dyDescent="0.3">
      <c r="A196" t="s">
        <v>97</v>
      </c>
      <c r="B196" t="s">
        <v>96</v>
      </c>
      <c r="C196" t="s">
        <v>457</v>
      </c>
      <c r="D196" t="s">
        <v>94</v>
      </c>
      <c r="E196">
        <v>137</v>
      </c>
      <c r="F196">
        <v>0</v>
      </c>
      <c r="G196">
        <v>0</v>
      </c>
      <c r="H196">
        <v>22</v>
      </c>
      <c r="I196">
        <v>24</v>
      </c>
      <c r="J196">
        <v>20</v>
      </c>
      <c r="K196">
        <v>21</v>
      </c>
      <c r="L196">
        <v>25</v>
      </c>
      <c r="M196">
        <v>25</v>
      </c>
      <c r="N196">
        <v>0</v>
      </c>
      <c r="O196">
        <v>0</v>
      </c>
      <c r="P196">
        <v>0</v>
      </c>
      <c r="Q196">
        <v>0</v>
      </c>
      <c r="R196">
        <v>0</v>
      </c>
      <c r="S196">
        <v>0</v>
      </c>
      <c r="T196">
        <v>0</v>
      </c>
    </row>
    <row r="197" spans="1:20" x14ac:dyDescent="0.3">
      <c r="A197" s="1"/>
      <c r="B197" s="1" t="s">
        <v>458</v>
      </c>
      <c r="C197" s="1"/>
      <c r="D197" s="1"/>
      <c r="E197" s="1">
        <v>137</v>
      </c>
      <c r="F197" s="1">
        <v>0</v>
      </c>
      <c r="G197" s="1">
        <v>0</v>
      </c>
      <c r="H197" s="1">
        <v>22</v>
      </c>
      <c r="I197" s="1">
        <v>24</v>
      </c>
      <c r="J197" s="1">
        <v>20</v>
      </c>
      <c r="K197" s="1">
        <v>21</v>
      </c>
      <c r="L197" s="1">
        <v>25</v>
      </c>
      <c r="M197" s="1">
        <v>25</v>
      </c>
      <c r="N197" s="1">
        <v>0</v>
      </c>
      <c r="O197" s="1">
        <v>0</v>
      </c>
      <c r="P197" s="1">
        <v>0</v>
      </c>
      <c r="Q197" s="1">
        <v>0</v>
      </c>
      <c r="R197" s="1">
        <v>0</v>
      </c>
      <c r="S197" s="1">
        <v>0</v>
      </c>
      <c r="T197" s="1">
        <v>0</v>
      </c>
    </row>
    <row r="198" spans="1:20" x14ac:dyDescent="0.3">
      <c r="A198" t="s">
        <v>459</v>
      </c>
      <c r="B198" t="s">
        <v>460</v>
      </c>
      <c r="C198" t="s">
        <v>461</v>
      </c>
      <c r="D198" t="s">
        <v>462</v>
      </c>
      <c r="E198">
        <v>356</v>
      </c>
      <c r="F198">
        <v>0</v>
      </c>
      <c r="G198">
        <v>0</v>
      </c>
      <c r="H198">
        <v>38</v>
      </c>
      <c r="I198">
        <v>38</v>
      </c>
      <c r="J198">
        <v>40</v>
      </c>
      <c r="K198">
        <v>40</v>
      </c>
      <c r="L198">
        <v>40</v>
      </c>
      <c r="M198">
        <v>41</v>
      </c>
      <c r="N198">
        <v>39</v>
      </c>
      <c r="O198">
        <v>40</v>
      </c>
      <c r="P198">
        <v>40</v>
      </c>
      <c r="Q198">
        <v>0</v>
      </c>
      <c r="R198">
        <v>0</v>
      </c>
      <c r="S198">
        <v>0</v>
      </c>
      <c r="T198">
        <v>0</v>
      </c>
    </row>
    <row r="199" spans="1:20" x14ac:dyDescent="0.3">
      <c r="A199" s="1"/>
      <c r="B199" s="1" t="s">
        <v>463</v>
      </c>
      <c r="C199" s="1"/>
      <c r="D199" s="1"/>
      <c r="E199" s="1">
        <v>356</v>
      </c>
      <c r="F199" s="1">
        <v>0</v>
      </c>
      <c r="G199" s="1">
        <v>0</v>
      </c>
      <c r="H199" s="1">
        <v>38</v>
      </c>
      <c r="I199" s="1">
        <v>38</v>
      </c>
      <c r="J199" s="1">
        <v>40</v>
      </c>
      <c r="K199" s="1">
        <v>40</v>
      </c>
      <c r="L199" s="1">
        <v>40</v>
      </c>
      <c r="M199" s="1">
        <v>41</v>
      </c>
      <c r="N199" s="1">
        <v>39</v>
      </c>
      <c r="O199" s="1">
        <v>40</v>
      </c>
      <c r="P199" s="1">
        <v>40</v>
      </c>
      <c r="Q199" s="1">
        <v>0</v>
      </c>
      <c r="R199" s="1">
        <v>0</v>
      </c>
      <c r="S199" s="1">
        <v>0</v>
      </c>
      <c r="T199" s="1">
        <v>0</v>
      </c>
    </row>
    <row r="200" spans="1:20" x14ac:dyDescent="0.3">
      <c r="A200" t="s">
        <v>464</v>
      </c>
      <c r="B200" t="s">
        <v>465</v>
      </c>
      <c r="C200" t="s">
        <v>466</v>
      </c>
      <c r="D200" t="s">
        <v>467</v>
      </c>
      <c r="E200">
        <v>441</v>
      </c>
      <c r="F200">
        <v>0</v>
      </c>
      <c r="G200">
        <v>0</v>
      </c>
      <c r="H200">
        <v>49</v>
      </c>
      <c r="I200">
        <v>45</v>
      </c>
      <c r="J200">
        <v>61</v>
      </c>
      <c r="K200">
        <v>50</v>
      </c>
      <c r="L200">
        <v>52</v>
      </c>
      <c r="M200">
        <v>44</v>
      </c>
      <c r="N200">
        <v>57</v>
      </c>
      <c r="O200">
        <v>47</v>
      </c>
      <c r="P200">
        <v>36</v>
      </c>
      <c r="Q200">
        <v>0</v>
      </c>
      <c r="R200">
        <v>0</v>
      </c>
      <c r="S200">
        <v>0</v>
      </c>
      <c r="T200">
        <v>0</v>
      </c>
    </row>
    <row r="201" spans="1:20" x14ac:dyDescent="0.3">
      <c r="A201" s="1"/>
      <c r="B201" s="1" t="s">
        <v>468</v>
      </c>
      <c r="C201" s="1"/>
      <c r="D201" s="1"/>
      <c r="E201" s="1">
        <v>441</v>
      </c>
      <c r="F201" s="1">
        <v>0</v>
      </c>
      <c r="G201" s="1">
        <v>0</v>
      </c>
      <c r="H201" s="1">
        <v>49</v>
      </c>
      <c r="I201" s="1">
        <v>45</v>
      </c>
      <c r="J201" s="1">
        <v>61</v>
      </c>
      <c r="K201" s="1">
        <v>50</v>
      </c>
      <c r="L201" s="1">
        <v>52</v>
      </c>
      <c r="M201" s="1">
        <v>44</v>
      </c>
      <c r="N201" s="1">
        <v>57</v>
      </c>
      <c r="O201" s="1">
        <v>47</v>
      </c>
      <c r="P201" s="1">
        <v>36</v>
      </c>
      <c r="Q201" s="1">
        <v>0</v>
      </c>
      <c r="R201" s="1">
        <v>0</v>
      </c>
      <c r="S201" s="1">
        <v>0</v>
      </c>
      <c r="T201" s="1">
        <v>0</v>
      </c>
    </row>
    <row r="202" spans="1:20" x14ac:dyDescent="0.3">
      <c r="A202" t="s">
        <v>469</v>
      </c>
      <c r="B202" t="s">
        <v>63</v>
      </c>
      <c r="C202" t="s">
        <v>470</v>
      </c>
      <c r="D202" t="s">
        <v>471</v>
      </c>
      <c r="E202">
        <v>1670</v>
      </c>
      <c r="F202">
        <v>0</v>
      </c>
      <c r="G202">
        <v>16</v>
      </c>
      <c r="H202">
        <v>118</v>
      </c>
      <c r="I202">
        <v>142</v>
      </c>
      <c r="J202">
        <v>143</v>
      </c>
      <c r="K202">
        <v>136</v>
      </c>
      <c r="L202">
        <v>151</v>
      </c>
      <c r="M202">
        <v>135</v>
      </c>
      <c r="N202">
        <v>141</v>
      </c>
      <c r="O202">
        <v>130</v>
      </c>
      <c r="P202">
        <v>137</v>
      </c>
      <c r="Q202">
        <v>115</v>
      </c>
      <c r="R202">
        <v>119</v>
      </c>
      <c r="S202">
        <v>101</v>
      </c>
      <c r="T202">
        <v>86</v>
      </c>
    </row>
    <row r="203" spans="1:20" x14ac:dyDescent="0.3">
      <c r="A203" t="s">
        <v>469</v>
      </c>
      <c r="B203" t="s">
        <v>63</v>
      </c>
      <c r="C203" t="s">
        <v>472</v>
      </c>
      <c r="D203" t="s">
        <v>473</v>
      </c>
      <c r="E203">
        <v>1742</v>
      </c>
      <c r="F203">
        <v>0</v>
      </c>
      <c r="G203">
        <v>0</v>
      </c>
      <c r="H203">
        <v>80</v>
      </c>
      <c r="I203">
        <v>110</v>
      </c>
      <c r="J203">
        <v>110</v>
      </c>
      <c r="K203">
        <v>111</v>
      </c>
      <c r="L203">
        <v>120</v>
      </c>
      <c r="M203">
        <v>120</v>
      </c>
      <c r="N203">
        <v>165</v>
      </c>
      <c r="O203">
        <v>163</v>
      </c>
      <c r="P203">
        <v>166</v>
      </c>
      <c r="Q203">
        <v>171</v>
      </c>
      <c r="R203">
        <v>161</v>
      </c>
      <c r="S203">
        <v>144</v>
      </c>
      <c r="T203">
        <v>121</v>
      </c>
    </row>
    <row r="204" spans="1:20" x14ac:dyDescent="0.3">
      <c r="A204" t="s">
        <v>469</v>
      </c>
      <c r="B204" t="s">
        <v>63</v>
      </c>
      <c r="C204" t="s">
        <v>474</v>
      </c>
      <c r="D204" t="s">
        <v>62</v>
      </c>
      <c r="E204">
        <v>609</v>
      </c>
      <c r="F204">
        <v>0</v>
      </c>
      <c r="G204">
        <v>0</v>
      </c>
      <c r="H204">
        <v>65</v>
      </c>
      <c r="I204">
        <v>78</v>
      </c>
      <c r="J204">
        <v>47</v>
      </c>
      <c r="K204">
        <v>73</v>
      </c>
      <c r="L204">
        <v>74</v>
      </c>
      <c r="M204">
        <v>60</v>
      </c>
      <c r="N204">
        <v>73</v>
      </c>
      <c r="O204">
        <v>70</v>
      </c>
      <c r="P204">
        <v>69</v>
      </c>
      <c r="Q204">
        <v>0</v>
      </c>
      <c r="R204">
        <v>0</v>
      </c>
      <c r="S204">
        <v>0</v>
      </c>
      <c r="T204">
        <v>0</v>
      </c>
    </row>
    <row r="205" spans="1:20" x14ac:dyDescent="0.3">
      <c r="A205" t="s">
        <v>469</v>
      </c>
      <c r="B205" t="s">
        <v>63</v>
      </c>
      <c r="C205" t="s">
        <v>475</v>
      </c>
      <c r="D205" t="s">
        <v>476</v>
      </c>
      <c r="E205">
        <v>373</v>
      </c>
      <c r="F205">
        <v>0</v>
      </c>
      <c r="G205">
        <v>0</v>
      </c>
      <c r="H205">
        <v>0</v>
      </c>
      <c r="I205">
        <v>0</v>
      </c>
      <c r="J205">
        <v>0</v>
      </c>
      <c r="K205">
        <v>0</v>
      </c>
      <c r="L205">
        <v>0</v>
      </c>
      <c r="M205">
        <v>0</v>
      </c>
      <c r="N205">
        <v>80</v>
      </c>
      <c r="O205">
        <v>72</v>
      </c>
      <c r="P205">
        <v>66</v>
      </c>
      <c r="Q205">
        <v>42</v>
      </c>
      <c r="R205">
        <v>43</v>
      </c>
      <c r="S205">
        <v>31</v>
      </c>
      <c r="T205">
        <v>39</v>
      </c>
    </row>
    <row r="206" spans="1:20" x14ac:dyDescent="0.3">
      <c r="A206" t="s">
        <v>469</v>
      </c>
      <c r="B206" t="s">
        <v>63</v>
      </c>
      <c r="C206" t="s">
        <v>477</v>
      </c>
      <c r="D206" t="s">
        <v>478</v>
      </c>
      <c r="E206">
        <v>383</v>
      </c>
      <c r="F206">
        <v>0</v>
      </c>
      <c r="G206">
        <v>0</v>
      </c>
      <c r="H206">
        <v>59</v>
      </c>
      <c r="I206">
        <v>63</v>
      </c>
      <c r="J206">
        <v>55</v>
      </c>
      <c r="K206">
        <v>73</v>
      </c>
      <c r="L206">
        <v>66</v>
      </c>
      <c r="M206">
        <v>67</v>
      </c>
      <c r="N206">
        <v>0</v>
      </c>
      <c r="O206">
        <v>0</v>
      </c>
      <c r="P206">
        <v>0</v>
      </c>
      <c r="Q206">
        <v>0</v>
      </c>
      <c r="R206">
        <v>0</v>
      </c>
      <c r="S206">
        <v>0</v>
      </c>
      <c r="T206">
        <v>0</v>
      </c>
    </row>
    <row r="207" spans="1:20" x14ac:dyDescent="0.3">
      <c r="A207" t="s">
        <v>469</v>
      </c>
      <c r="B207" t="s">
        <v>63</v>
      </c>
      <c r="C207" t="s">
        <v>479</v>
      </c>
      <c r="D207" t="s">
        <v>480</v>
      </c>
      <c r="E207">
        <v>456</v>
      </c>
      <c r="F207">
        <v>0</v>
      </c>
      <c r="G207">
        <v>0</v>
      </c>
      <c r="H207">
        <v>65</v>
      </c>
      <c r="I207">
        <v>58</v>
      </c>
      <c r="J207">
        <v>56</v>
      </c>
      <c r="K207">
        <v>46</v>
      </c>
      <c r="L207">
        <v>51</v>
      </c>
      <c r="M207">
        <v>47</v>
      </c>
      <c r="N207">
        <v>48</v>
      </c>
      <c r="O207">
        <v>38</v>
      </c>
      <c r="P207">
        <v>47</v>
      </c>
      <c r="Q207">
        <v>0</v>
      </c>
      <c r="R207">
        <v>0</v>
      </c>
      <c r="S207">
        <v>0</v>
      </c>
      <c r="T207">
        <v>0</v>
      </c>
    </row>
    <row r="208" spans="1:20" x14ac:dyDescent="0.3">
      <c r="A208" s="1"/>
      <c r="B208" s="1" t="s">
        <v>481</v>
      </c>
      <c r="C208" s="1"/>
      <c r="D208" s="1"/>
      <c r="E208" s="1">
        <v>5233</v>
      </c>
      <c r="F208" s="1">
        <v>0</v>
      </c>
      <c r="G208" s="1">
        <v>16</v>
      </c>
      <c r="H208" s="1">
        <v>387</v>
      </c>
      <c r="I208" s="1">
        <v>451</v>
      </c>
      <c r="J208" s="1">
        <v>411</v>
      </c>
      <c r="K208" s="1">
        <v>439</v>
      </c>
      <c r="L208" s="1">
        <v>462</v>
      </c>
      <c r="M208" s="1">
        <v>429</v>
      </c>
      <c r="N208" s="1">
        <v>507</v>
      </c>
      <c r="O208" s="1">
        <v>473</v>
      </c>
      <c r="P208" s="1">
        <v>485</v>
      </c>
      <c r="Q208" s="1">
        <v>328</v>
      </c>
      <c r="R208" s="1">
        <v>323</v>
      </c>
      <c r="S208" s="1">
        <v>276</v>
      </c>
      <c r="T208" s="1">
        <v>246</v>
      </c>
    </row>
    <row r="209" spans="1:20" x14ac:dyDescent="0.3">
      <c r="A209" t="s">
        <v>482</v>
      </c>
      <c r="B209" t="s">
        <v>483</v>
      </c>
      <c r="C209" t="s">
        <v>484</v>
      </c>
      <c r="D209" t="s">
        <v>485</v>
      </c>
      <c r="E209">
        <v>42</v>
      </c>
      <c r="F209">
        <v>0</v>
      </c>
      <c r="G209">
        <v>0</v>
      </c>
      <c r="H209">
        <v>4</v>
      </c>
      <c r="I209">
        <v>8</v>
      </c>
      <c r="J209">
        <v>4</v>
      </c>
      <c r="K209">
        <v>5</v>
      </c>
      <c r="L209">
        <v>8</v>
      </c>
      <c r="M209">
        <v>2</v>
      </c>
      <c r="N209">
        <v>5</v>
      </c>
      <c r="O209">
        <v>2</v>
      </c>
      <c r="P209">
        <v>4</v>
      </c>
      <c r="Q209">
        <v>0</v>
      </c>
      <c r="R209">
        <v>0</v>
      </c>
      <c r="S209">
        <v>0</v>
      </c>
      <c r="T209">
        <v>0</v>
      </c>
    </row>
    <row r="210" spans="1:20" x14ac:dyDescent="0.3">
      <c r="A210" s="1"/>
      <c r="B210" s="1" t="s">
        <v>486</v>
      </c>
      <c r="C210" s="1"/>
      <c r="D210" s="1"/>
      <c r="E210" s="1">
        <v>42</v>
      </c>
      <c r="F210" s="1">
        <v>0</v>
      </c>
      <c r="G210" s="1">
        <v>0</v>
      </c>
      <c r="H210" s="1">
        <v>4</v>
      </c>
      <c r="I210" s="1">
        <v>8</v>
      </c>
      <c r="J210" s="1">
        <v>4</v>
      </c>
      <c r="K210" s="1">
        <v>5</v>
      </c>
      <c r="L210" s="1">
        <v>8</v>
      </c>
      <c r="M210" s="1">
        <v>2</v>
      </c>
      <c r="N210" s="1">
        <v>5</v>
      </c>
      <c r="O210" s="1">
        <v>2</v>
      </c>
      <c r="P210" s="1">
        <v>4</v>
      </c>
      <c r="Q210" s="1">
        <v>0</v>
      </c>
      <c r="R210" s="1">
        <v>0</v>
      </c>
      <c r="S210" s="1">
        <v>0</v>
      </c>
      <c r="T210" s="1">
        <v>0</v>
      </c>
    </row>
    <row r="211" spans="1:20" x14ac:dyDescent="0.3">
      <c r="A211" t="s">
        <v>92</v>
      </c>
      <c r="B211" t="s">
        <v>11</v>
      </c>
      <c r="C211" t="s">
        <v>83</v>
      </c>
      <c r="D211" t="s">
        <v>12</v>
      </c>
      <c r="E211">
        <v>522</v>
      </c>
      <c r="F211">
        <v>0</v>
      </c>
      <c r="G211">
        <v>0</v>
      </c>
      <c r="H211">
        <v>0</v>
      </c>
      <c r="I211">
        <v>0</v>
      </c>
      <c r="J211">
        <v>0</v>
      </c>
      <c r="K211">
        <v>0</v>
      </c>
      <c r="L211">
        <v>0</v>
      </c>
      <c r="M211">
        <v>64</v>
      </c>
      <c r="N211">
        <v>150</v>
      </c>
      <c r="O211">
        <v>143</v>
      </c>
      <c r="P211">
        <v>165</v>
      </c>
      <c r="Q211">
        <v>0</v>
      </c>
      <c r="R211">
        <v>0</v>
      </c>
      <c r="S211">
        <v>0</v>
      </c>
      <c r="T211">
        <v>0</v>
      </c>
    </row>
    <row r="212" spans="1:20" x14ac:dyDescent="0.3">
      <c r="A212" t="s">
        <v>92</v>
      </c>
      <c r="B212" t="s">
        <v>11</v>
      </c>
      <c r="C212" t="s">
        <v>82</v>
      </c>
      <c r="D212" t="s">
        <v>10</v>
      </c>
      <c r="E212">
        <v>475</v>
      </c>
      <c r="F212">
        <v>0</v>
      </c>
      <c r="G212">
        <v>0</v>
      </c>
      <c r="H212">
        <v>0</v>
      </c>
      <c r="I212">
        <v>0</v>
      </c>
      <c r="J212">
        <v>0</v>
      </c>
      <c r="K212">
        <v>0</v>
      </c>
      <c r="L212">
        <v>0</v>
      </c>
      <c r="M212">
        <v>0</v>
      </c>
      <c r="N212">
        <v>0</v>
      </c>
      <c r="O212">
        <v>0</v>
      </c>
      <c r="P212">
        <v>0</v>
      </c>
      <c r="Q212">
        <v>136</v>
      </c>
      <c r="R212">
        <v>124</v>
      </c>
      <c r="S212">
        <v>124</v>
      </c>
      <c r="T212">
        <v>91</v>
      </c>
    </row>
    <row r="213" spans="1:20" x14ac:dyDescent="0.3">
      <c r="A213" t="s">
        <v>92</v>
      </c>
      <c r="B213" t="s">
        <v>11</v>
      </c>
      <c r="C213" t="s">
        <v>487</v>
      </c>
      <c r="D213" t="s">
        <v>488</v>
      </c>
      <c r="E213">
        <v>439</v>
      </c>
      <c r="F213">
        <v>0</v>
      </c>
      <c r="G213">
        <v>0</v>
      </c>
      <c r="H213">
        <v>0</v>
      </c>
      <c r="I213">
        <v>0</v>
      </c>
      <c r="J213">
        <v>0</v>
      </c>
      <c r="K213">
        <v>0</v>
      </c>
      <c r="L213">
        <v>0</v>
      </c>
      <c r="M213">
        <v>0</v>
      </c>
      <c r="N213">
        <v>0</v>
      </c>
      <c r="O213">
        <v>0</v>
      </c>
      <c r="P213">
        <v>0</v>
      </c>
      <c r="Q213">
        <v>129</v>
      </c>
      <c r="R213">
        <v>122</v>
      </c>
      <c r="S213">
        <v>98</v>
      </c>
      <c r="T213">
        <v>90</v>
      </c>
    </row>
    <row r="214" spans="1:20" x14ac:dyDescent="0.3">
      <c r="A214" t="s">
        <v>92</v>
      </c>
      <c r="B214" t="s">
        <v>11</v>
      </c>
      <c r="C214" t="s">
        <v>489</v>
      </c>
      <c r="D214" t="s">
        <v>490</v>
      </c>
      <c r="E214">
        <v>456</v>
      </c>
      <c r="F214">
        <v>0</v>
      </c>
      <c r="G214">
        <v>0</v>
      </c>
      <c r="H214">
        <v>0</v>
      </c>
      <c r="I214">
        <v>0</v>
      </c>
      <c r="J214">
        <v>0</v>
      </c>
      <c r="K214">
        <v>0</v>
      </c>
      <c r="L214">
        <v>0</v>
      </c>
      <c r="M214">
        <v>0</v>
      </c>
      <c r="N214">
        <v>165</v>
      </c>
      <c r="O214">
        <v>151</v>
      </c>
      <c r="P214">
        <v>140</v>
      </c>
      <c r="Q214">
        <v>0</v>
      </c>
      <c r="R214">
        <v>0</v>
      </c>
      <c r="S214">
        <v>0</v>
      </c>
      <c r="T214">
        <v>0</v>
      </c>
    </row>
    <row r="215" spans="1:20" x14ac:dyDescent="0.3">
      <c r="A215" t="s">
        <v>92</v>
      </c>
      <c r="B215" t="s">
        <v>11</v>
      </c>
      <c r="C215" t="s">
        <v>491</v>
      </c>
      <c r="D215" t="s">
        <v>492</v>
      </c>
      <c r="E215">
        <v>515</v>
      </c>
      <c r="F215">
        <v>0</v>
      </c>
      <c r="G215">
        <v>0</v>
      </c>
      <c r="H215">
        <v>91</v>
      </c>
      <c r="I215">
        <v>92</v>
      </c>
      <c r="J215">
        <v>82</v>
      </c>
      <c r="K215">
        <v>83</v>
      </c>
      <c r="L215">
        <v>86</v>
      </c>
      <c r="M215">
        <v>81</v>
      </c>
      <c r="N215">
        <v>0</v>
      </c>
      <c r="O215">
        <v>0</v>
      </c>
      <c r="P215">
        <v>0</v>
      </c>
      <c r="Q215">
        <v>0</v>
      </c>
      <c r="R215">
        <v>0</v>
      </c>
      <c r="S215">
        <v>0</v>
      </c>
      <c r="T215">
        <v>0</v>
      </c>
    </row>
    <row r="216" spans="1:20" x14ac:dyDescent="0.3">
      <c r="A216" t="s">
        <v>92</v>
      </c>
      <c r="B216" t="s">
        <v>11</v>
      </c>
      <c r="C216" t="s">
        <v>493</v>
      </c>
      <c r="D216" t="s">
        <v>494</v>
      </c>
      <c r="E216">
        <v>124</v>
      </c>
      <c r="F216">
        <v>0</v>
      </c>
      <c r="G216">
        <v>0</v>
      </c>
      <c r="H216">
        <v>51</v>
      </c>
      <c r="I216">
        <v>47</v>
      </c>
      <c r="J216">
        <v>26</v>
      </c>
      <c r="K216">
        <v>0</v>
      </c>
      <c r="L216">
        <v>0</v>
      </c>
      <c r="M216">
        <v>0</v>
      </c>
      <c r="N216">
        <v>0</v>
      </c>
      <c r="O216">
        <v>0</v>
      </c>
      <c r="P216">
        <v>0</v>
      </c>
      <c r="Q216">
        <v>0</v>
      </c>
      <c r="R216">
        <v>0</v>
      </c>
      <c r="S216">
        <v>0</v>
      </c>
      <c r="T216">
        <v>0</v>
      </c>
    </row>
    <row r="217" spans="1:20" x14ac:dyDescent="0.3">
      <c r="A217" s="1"/>
      <c r="B217" s="1" t="s">
        <v>495</v>
      </c>
      <c r="C217" s="1"/>
      <c r="D217" s="1"/>
      <c r="E217" s="1">
        <v>2531</v>
      </c>
      <c r="F217" s="1">
        <v>0</v>
      </c>
      <c r="G217" s="1">
        <v>0</v>
      </c>
      <c r="H217" s="1">
        <v>142</v>
      </c>
      <c r="I217" s="1">
        <v>139</v>
      </c>
      <c r="J217" s="1">
        <v>108</v>
      </c>
      <c r="K217" s="1">
        <v>83</v>
      </c>
      <c r="L217" s="1">
        <v>86</v>
      </c>
      <c r="M217" s="1">
        <v>145</v>
      </c>
      <c r="N217" s="1">
        <v>315</v>
      </c>
      <c r="O217" s="1">
        <v>294</v>
      </c>
      <c r="P217" s="1">
        <v>305</v>
      </c>
      <c r="Q217" s="1">
        <v>265</v>
      </c>
      <c r="R217" s="1">
        <v>246</v>
      </c>
      <c r="S217" s="1">
        <v>222</v>
      </c>
      <c r="T217" s="1">
        <v>181</v>
      </c>
    </row>
    <row r="218" spans="1:20" x14ac:dyDescent="0.3">
      <c r="A218" t="s">
        <v>496</v>
      </c>
      <c r="B218" t="s">
        <v>497</v>
      </c>
      <c r="C218" t="s">
        <v>498</v>
      </c>
      <c r="D218" t="s">
        <v>499</v>
      </c>
      <c r="E218">
        <v>73</v>
      </c>
      <c r="F218">
        <v>6</v>
      </c>
      <c r="G218">
        <v>0</v>
      </c>
      <c r="H218">
        <v>6</v>
      </c>
      <c r="I218">
        <v>7</v>
      </c>
      <c r="J218">
        <v>7</v>
      </c>
      <c r="K218">
        <v>8</v>
      </c>
      <c r="L218">
        <v>5</v>
      </c>
      <c r="M218">
        <v>8</v>
      </c>
      <c r="N218">
        <v>6</v>
      </c>
      <c r="O218">
        <v>11</v>
      </c>
      <c r="P218">
        <v>9</v>
      </c>
      <c r="Q218">
        <v>0</v>
      </c>
      <c r="R218">
        <v>0</v>
      </c>
      <c r="S218">
        <v>0</v>
      </c>
      <c r="T218">
        <v>0</v>
      </c>
    </row>
    <row r="219" spans="1:20" x14ac:dyDescent="0.3">
      <c r="A219" s="1"/>
      <c r="B219" s="1" t="s">
        <v>500</v>
      </c>
      <c r="C219" s="1"/>
      <c r="D219" s="1"/>
      <c r="E219" s="1">
        <v>73</v>
      </c>
      <c r="F219" s="1">
        <v>6</v>
      </c>
      <c r="G219" s="1">
        <v>0</v>
      </c>
      <c r="H219" s="1">
        <v>6</v>
      </c>
      <c r="I219" s="1">
        <v>7</v>
      </c>
      <c r="J219" s="1">
        <v>7</v>
      </c>
      <c r="K219" s="1">
        <v>8</v>
      </c>
      <c r="L219" s="1">
        <v>5</v>
      </c>
      <c r="M219" s="1">
        <v>8</v>
      </c>
      <c r="N219" s="1">
        <v>6</v>
      </c>
      <c r="O219" s="1">
        <v>11</v>
      </c>
      <c r="P219" s="1">
        <v>9</v>
      </c>
      <c r="Q219" s="1">
        <v>0</v>
      </c>
      <c r="R219" s="1">
        <v>0</v>
      </c>
      <c r="S219" s="1">
        <v>0</v>
      </c>
      <c r="T219" s="1">
        <v>0</v>
      </c>
    </row>
    <row r="220" spans="1:20" x14ac:dyDescent="0.3">
      <c r="A220" t="s">
        <v>501</v>
      </c>
      <c r="B220" t="s">
        <v>25</v>
      </c>
      <c r="C220" t="s">
        <v>502</v>
      </c>
      <c r="D220" t="s">
        <v>503</v>
      </c>
      <c r="E220">
        <v>437</v>
      </c>
      <c r="F220">
        <v>17</v>
      </c>
      <c r="G220">
        <v>7</v>
      </c>
      <c r="H220">
        <v>63</v>
      </c>
      <c r="I220">
        <v>76</v>
      </c>
      <c r="J220">
        <v>63</v>
      </c>
      <c r="K220">
        <v>68</v>
      </c>
      <c r="L220">
        <v>69</v>
      </c>
      <c r="M220">
        <v>74</v>
      </c>
      <c r="N220">
        <v>0</v>
      </c>
      <c r="O220">
        <v>0</v>
      </c>
      <c r="P220">
        <v>0</v>
      </c>
      <c r="Q220">
        <v>0</v>
      </c>
      <c r="R220">
        <v>0</v>
      </c>
      <c r="S220">
        <v>0</v>
      </c>
      <c r="T220">
        <v>0</v>
      </c>
    </row>
    <row r="221" spans="1:20" x14ac:dyDescent="0.3">
      <c r="A221" t="s">
        <v>501</v>
      </c>
      <c r="B221" t="s">
        <v>25</v>
      </c>
      <c r="C221" t="s">
        <v>504</v>
      </c>
      <c r="D221" t="s">
        <v>505</v>
      </c>
      <c r="E221">
        <v>437</v>
      </c>
      <c r="F221">
        <v>0</v>
      </c>
      <c r="G221">
        <v>0</v>
      </c>
      <c r="H221">
        <v>0</v>
      </c>
      <c r="I221">
        <v>0</v>
      </c>
      <c r="J221">
        <v>0</v>
      </c>
      <c r="K221">
        <v>0</v>
      </c>
      <c r="L221">
        <v>0</v>
      </c>
      <c r="M221">
        <v>0</v>
      </c>
      <c r="N221">
        <v>85</v>
      </c>
      <c r="O221">
        <v>81</v>
      </c>
      <c r="P221">
        <v>67</v>
      </c>
      <c r="Q221">
        <v>63</v>
      </c>
      <c r="R221">
        <v>56</v>
      </c>
      <c r="S221">
        <v>41</v>
      </c>
      <c r="T221">
        <v>44</v>
      </c>
    </row>
    <row r="222" spans="1:20" x14ac:dyDescent="0.3">
      <c r="A222" t="s">
        <v>501</v>
      </c>
      <c r="B222" t="s">
        <v>25</v>
      </c>
      <c r="C222" t="s">
        <v>506</v>
      </c>
      <c r="D222" t="s">
        <v>507</v>
      </c>
      <c r="E222">
        <v>289</v>
      </c>
      <c r="F222">
        <v>55</v>
      </c>
      <c r="G222">
        <v>0</v>
      </c>
      <c r="H222">
        <v>36</v>
      </c>
      <c r="I222">
        <v>33</v>
      </c>
      <c r="J222">
        <v>34</v>
      </c>
      <c r="K222">
        <v>32</v>
      </c>
      <c r="L222">
        <v>34</v>
      </c>
      <c r="M222">
        <v>37</v>
      </c>
      <c r="N222">
        <v>28</v>
      </c>
      <c r="O222">
        <v>0</v>
      </c>
      <c r="P222">
        <v>0</v>
      </c>
      <c r="Q222">
        <v>0</v>
      </c>
      <c r="R222">
        <v>0</v>
      </c>
      <c r="S222">
        <v>0</v>
      </c>
      <c r="T222">
        <v>0</v>
      </c>
    </row>
    <row r="223" spans="1:20" x14ac:dyDescent="0.3">
      <c r="A223" t="s">
        <v>501</v>
      </c>
      <c r="B223" t="s">
        <v>25</v>
      </c>
      <c r="C223" t="s">
        <v>508</v>
      </c>
      <c r="D223" t="s">
        <v>509</v>
      </c>
      <c r="E223">
        <v>419</v>
      </c>
      <c r="F223">
        <v>40</v>
      </c>
      <c r="G223">
        <v>0</v>
      </c>
      <c r="H223">
        <v>20</v>
      </c>
      <c r="I223">
        <v>18</v>
      </c>
      <c r="J223">
        <v>20</v>
      </c>
      <c r="K223">
        <v>18</v>
      </c>
      <c r="L223">
        <v>18</v>
      </c>
      <c r="M223">
        <v>19</v>
      </c>
      <c r="N223">
        <v>19</v>
      </c>
      <c r="O223">
        <v>58</v>
      </c>
      <c r="P223">
        <v>49</v>
      </c>
      <c r="Q223">
        <v>40</v>
      </c>
      <c r="R223">
        <v>37</v>
      </c>
      <c r="S223">
        <v>33</v>
      </c>
      <c r="T223">
        <v>30</v>
      </c>
    </row>
    <row r="224" spans="1:20" x14ac:dyDescent="0.3">
      <c r="A224" t="s">
        <v>501</v>
      </c>
      <c r="B224" t="s">
        <v>25</v>
      </c>
      <c r="C224" t="s">
        <v>510</v>
      </c>
      <c r="D224" t="s">
        <v>24</v>
      </c>
      <c r="E224">
        <v>197</v>
      </c>
      <c r="F224">
        <v>0</v>
      </c>
      <c r="G224">
        <v>0</v>
      </c>
      <c r="H224">
        <v>19</v>
      </c>
      <c r="I224">
        <v>18</v>
      </c>
      <c r="J224">
        <v>23</v>
      </c>
      <c r="K224">
        <v>21</v>
      </c>
      <c r="L224">
        <v>15</v>
      </c>
      <c r="M224">
        <v>28</v>
      </c>
      <c r="N224">
        <v>26</v>
      </c>
      <c r="O224">
        <v>23</v>
      </c>
      <c r="P224">
        <v>16</v>
      </c>
      <c r="Q224">
        <v>3</v>
      </c>
      <c r="R224">
        <v>5</v>
      </c>
      <c r="S224">
        <v>0</v>
      </c>
      <c r="T224">
        <v>0</v>
      </c>
    </row>
    <row r="225" spans="1:20" x14ac:dyDescent="0.3">
      <c r="A225" t="s">
        <v>501</v>
      </c>
      <c r="B225" t="s">
        <v>25</v>
      </c>
      <c r="C225" t="s">
        <v>511</v>
      </c>
      <c r="D225" t="s">
        <v>512</v>
      </c>
      <c r="E225">
        <v>529</v>
      </c>
      <c r="F225">
        <v>0</v>
      </c>
      <c r="G225">
        <v>0</v>
      </c>
      <c r="H225">
        <v>50</v>
      </c>
      <c r="I225">
        <v>51</v>
      </c>
      <c r="J225">
        <v>52</v>
      </c>
      <c r="K225">
        <v>50</v>
      </c>
      <c r="L225">
        <v>65</v>
      </c>
      <c r="M225">
        <v>61</v>
      </c>
      <c r="N225">
        <v>75</v>
      </c>
      <c r="O225">
        <v>72</v>
      </c>
      <c r="P225">
        <v>53</v>
      </c>
      <c r="Q225">
        <v>0</v>
      </c>
      <c r="R225">
        <v>0</v>
      </c>
      <c r="S225">
        <v>0</v>
      </c>
      <c r="T225">
        <v>0</v>
      </c>
    </row>
    <row r="226" spans="1:20" x14ac:dyDescent="0.3">
      <c r="A226" t="s">
        <v>501</v>
      </c>
      <c r="B226" t="s">
        <v>25</v>
      </c>
      <c r="C226" t="s">
        <v>513</v>
      </c>
      <c r="D226" t="s">
        <v>36</v>
      </c>
      <c r="E226">
        <v>211</v>
      </c>
      <c r="F226">
        <v>50</v>
      </c>
      <c r="G226">
        <v>0</v>
      </c>
      <c r="H226">
        <v>25</v>
      </c>
      <c r="I226">
        <v>28</v>
      </c>
      <c r="J226">
        <v>30</v>
      </c>
      <c r="K226">
        <v>25</v>
      </c>
      <c r="L226">
        <v>24</v>
      </c>
      <c r="M226">
        <v>19</v>
      </c>
      <c r="N226">
        <v>10</v>
      </c>
      <c r="O226">
        <v>0</v>
      </c>
      <c r="P226">
        <v>0</v>
      </c>
      <c r="Q226">
        <v>0</v>
      </c>
      <c r="R226">
        <v>0</v>
      </c>
      <c r="S226">
        <v>0</v>
      </c>
      <c r="T226">
        <v>0</v>
      </c>
    </row>
    <row r="227" spans="1:20" x14ac:dyDescent="0.3">
      <c r="A227" t="s">
        <v>501</v>
      </c>
      <c r="B227" t="s">
        <v>25</v>
      </c>
      <c r="C227" t="s">
        <v>514</v>
      </c>
      <c r="D227" t="s">
        <v>40</v>
      </c>
      <c r="E227">
        <v>772</v>
      </c>
      <c r="F227">
        <v>0</v>
      </c>
      <c r="G227">
        <v>19</v>
      </c>
      <c r="H227">
        <v>93</v>
      </c>
      <c r="I227">
        <v>112</v>
      </c>
      <c r="J227">
        <v>109</v>
      </c>
      <c r="K227">
        <v>109</v>
      </c>
      <c r="L227">
        <v>109</v>
      </c>
      <c r="M227">
        <v>111</v>
      </c>
      <c r="N227">
        <v>110</v>
      </c>
      <c r="O227">
        <v>0</v>
      </c>
      <c r="P227">
        <v>0</v>
      </c>
      <c r="Q227">
        <v>0</v>
      </c>
      <c r="R227">
        <v>0</v>
      </c>
      <c r="S227">
        <v>0</v>
      </c>
      <c r="T227">
        <v>0</v>
      </c>
    </row>
    <row r="228" spans="1:20" x14ac:dyDescent="0.3">
      <c r="A228" t="s">
        <v>501</v>
      </c>
      <c r="B228" t="s">
        <v>25</v>
      </c>
      <c r="C228" t="s">
        <v>515</v>
      </c>
      <c r="D228" t="s">
        <v>39</v>
      </c>
      <c r="E228">
        <v>1154</v>
      </c>
      <c r="F228">
        <v>0</v>
      </c>
      <c r="G228">
        <v>0</v>
      </c>
      <c r="H228">
        <v>49</v>
      </c>
      <c r="I228">
        <v>52</v>
      </c>
      <c r="J228">
        <v>64</v>
      </c>
      <c r="K228">
        <v>76</v>
      </c>
      <c r="L228">
        <v>80</v>
      </c>
      <c r="M228">
        <v>67</v>
      </c>
      <c r="N228">
        <v>83</v>
      </c>
      <c r="O228">
        <v>210</v>
      </c>
      <c r="P228">
        <v>199</v>
      </c>
      <c r="Q228">
        <v>75</v>
      </c>
      <c r="R228">
        <v>76</v>
      </c>
      <c r="S228">
        <v>62</v>
      </c>
      <c r="T228">
        <v>61</v>
      </c>
    </row>
    <row r="229" spans="1:20" x14ac:dyDescent="0.3">
      <c r="A229" t="s">
        <v>501</v>
      </c>
      <c r="B229" t="s">
        <v>25</v>
      </c>
      <c r="C229" t="s">
        <v>516</v>
      </c>
      <c r="D229" t="s">
        <v>41</v>
      </c>
      <c r="E229">
        <v>421</v>
      </c>
      <c r="F229">
        <v>0</v>
      </c>
      <c r="G229">
        <v>0</v>
      </c>
      <c r="H229">
        <v>0</v>
      </c>
      <c r="I229">
        <v>0</v>
      </c>
      <c r="J229">
        <v>0</v>
      </c>
      <c r="K229">
        <v>0</v>
      </c>
      <c r="L229">
        <v>0</v>
      </c>
      <c r="M229">
        <v>0</v>
      </c>
      <c r="N229">
        <v>0</v>
      </c>
      <c r="O229">
        <v>0</v>
      </c>
      <c r="P229">
        <v>0</v>
      </c>
      <c r="Q229">
        <v>122</v>
      </c>
      <c r="R229">
        <v>101</v>
      </c>
      <c r="S229">
        <v>101</v>
      </c>
      <c r="T229">
        <v>97</v>
      </c>
    </row>
    <row r="230" spans="1:20" x14ac:dyDescent="0.3">
      <c r="A230" t="s">
        <v>501</v>
      </c>
      <c r="B230" t="s">
        <v>25</v>
      </c>
      <c r="C230" t="s">
        <v>517</v>
      </c>
      <c r="D230" t="s">
        <v>518</v>
      </c>
      <c r="E230">
        <v>773</v>
      </c>
      <c r="F230">
        <v>47</v>
      </c>
      <c r="G230">
        <v>12</v>
      </c>
      <c r="H230">
        <v>66</v>
      </c>
      <c r="I230">
        <v>84</v>
      </c>
      <c r="J230">
        <v>80</v>
      </c>
      <c r="K230">
        <v>80</v>
      </c>
      <c r="L230">
        <v>83</v>
      </c>
      <c r="M230">
        <v>81</v>
      </c>
      <c r="N230">
        <v>84</v>
      </c>
      <c r="O230">
        <v>79</v>
      </c>
      <c r="P230">
        <v>77</v>
      </c>
      <c r="Q230">
        <v>0</v>
      </c>
      <c r="R230">
        <v>0</v>
      </c>
      <c r="S230">
        <v>0</v>
      </c>
      <c r="T230">
        <v>0</v>
      </c>
    </row>
    <row r="231" spans="1:20" x14ac:dyDescent="0.3">
      <c r="A231" t="s">
        <v>501</v>
      </c>
      <c r="B231" t="s">
        <v>25</v>
      </c>
      <c r="C231" t="s">
        <v>519</v>
      </c>
      <c r="D231" t="s">
        <v>520</v>
      </c>
      <c r="E231">
        <v>69</v>
      </c>
      <c r="F231">
        <v>6</v>
      </c>
      <c r="G231">
        <v>0</v>
      </c>
      <c r="H231">
        <v>5</v>
      </c>
      <c r="I231">
        <v>2</v>
      </c>
      <c r="J231">
        <v>2</v>
      </c>
      <c r="K231">
        <v>7</v>
      </c>
      <c r="L231">
        <v>4</v>
      </c>
      <c r="M231">
        <v>5</v>
      </c>
      <c r="N231">
        <v>6</v>
      </c>
      <c r="O231">
        <v>6</v>
      </c>
      <c r="P231">
        <v>4</v>
      </c>
      <c r="Q231">
        <v>2</v>
      </c>
      <c r="R231">
        <v>14</v>
      </c>
      <c r="S231">
        <v>4</v>
      </c>
      <c r="T231">
        <v>2</v>
      </c>
    </row>
    <row r="232" spans="1:20" x14ac:dyDescent="0.3">
      <c r="A232" t="s">
        <v>501</v>
      </c>
      <c r="B232" t="s">
        <v>25</v>
      </c>
      <c r="C232" t="s">
        <v>521</v>
      </c>
      <c r="D232" t="s">
        <v>522</v>
      </c>
      <c r="E232">
        <v>399</v>
      </c>
      <c r="F232">
        <v>43</v>
      </c>
      <c r="G232">
        <v>5</v>
      </c>
      <c r="H232">
        <v>59</v>
      </c>
      <c r="I232">
        <v>54</v>
      </c>
      <c r="J232">
        <v>60</v>
      </c>
      <c r="K232">
        <v>60</v>
      </c>
      <c r="L232">
        <v>48</v>
      </c>
      <c r="M232">
        <v>40</v>
      </c>
      <c r="N232">
        <v>28</v>
      </c>
      <c r="O232">
        <v>1</v>
      </c>
      <c r="P232">
        <v>1</v>
      </c>
      <c r="Q232">
        <v>0</v>
      </c>
      <c r="R232">
        <v>0</v>
      </c>
      <c r="S232">
        <v>0</v>
      </c>
      <c r="T232">
        <v>0</v>
      </c>
    </row>
    <row r="233" spans="1:20" x14ac:dyDescent="0.3">
      <c r="A233" t="s">
        <v>501</v>
      </c>
      <c r="B233" t="s">
        <v>25</v>
      </c>
      <c r="C233" t="s">
        <v>523</v>
      </c>
      <c r="D233" t="s">
        <v>524</v>
      </c>
      <c r="E233">
        <v>654</v>
      </c>
      <c r="F233">
        <v>47</v>
      </c>
      <c r="G233">
        <v>0</v>
      </c>
      <c r="H233">
        <v>107</v>
      </c>
      <c r="I233">
        <v>69</v>
      </c>
      <c r="J233">
        <v>75</v>
      </c>
      <c r="K233">
        <v>72</v>
      </c>
      <c r="L233">
        <v>54</v>
      </c>
      <c r="M233">
        <v>69</v>
      </c>
      <c r="N233">
        <v>58</v>
      </c>
      <c r="O233">
        <v>54</v>
      </c>
      <c r="P233">
        <v>49</v>
      </c>
      <c r="Q233">
        <v>0</v>
      </c>
      <c r="R233">
        <v>0</v>
      </c>
      <c r="S233">
        <v>0</v>
      </c>
      <c r="T233">
        <v>0</v>
      </c>
    </row>
    <row r="234" spans="1:20" x14ac:dyDescent="0.3">
      <c r="A234" t="s">
        <v>501</v>
      </c>
      <c r="B234" t="s">
        <v>25</v>
      </c>
      <c r="C234" t="s">
        <v>525</v>
      </c>
      <c r="D234" t="s">
        <v>47</v>
      </c>
      <c r="E234">
        <v>122</v>
      </c>
      <c r="F234">
        <v>0</v>
      </c>
      <c r="G234">
        <v>0</v>
      </c>
      <c r="H234">
        <v>0</v>
      </c>
      <c r="I234">
        <v>0</v>
      </c>
      <c r="J234">
        <v>0</v>
      </c>
      <c r="K234">
        <v>0</v>
      </c>
      <c r="L234">
        <v>0</v>
      </c>
      <c r="M234">
        <v>0</v>
      </c>
      <c r="N234">
        <v>0</v>
      </c>
      <c r="O234">
        <v>0</v>
      </c>
      <c r="P234">
        <v>0</v>
      </c>
      <c r="Q234">
        <v>2</v>
      </c>
      <c r="R234">
        <v>13</v>
      </c>
      <c r="S234">
        <v>30</v>
      </c>
      <c r="T234">
        <v>77</v>
      </c>
    </row>
    <row r="235" spans="1:20" x14ac:dyDescent="0.3">
      <c r="A235" t="s">
        <v>501</v>
      </c>
      <c r="B235" t="s">
        <v>25</v>
      </c>
      <c r="C235" t="s">
        <v>526</v>
      </c>
      <c r="D235" t="s">
        <v>60</v>
      </c>
      <c r="E235">
        <v>370</v>
      </c>
      <c r="F235">
        <v>0</v>
      </c>
      <c r="G235">
        <v>0</v>
      </c>
      <c r="H235">
        <v>37</v>
      </c>
      <c r="I235">
        <v>40</v>
      </c>
      <c r="J235">
        <v>42</v>
      </c>
      <c r="K235">
        <v>36</v>
      </c>
      <c r="L235">
        <v>45</v>
      </c>
      <c r="M235">
        <v>44</v>
      </c>
      <c r="N235">
        <v>50</v>
      </c>
      <c r="O235">
        <v>40</v>
      </c>
      <c r="P235">
        <v>36</v>
      </c>
      <c r="Q235">
        <v>0</v>
      </c>
      <c r="R235">
        <v>0</v>
      </c>
      <c r="S235">
        <v>0</v>
      </c>
      <c r="T235">
        <v>0</v>
      </c>
    </row>
    <row r="236" spans="1:20" x14ac:dyDescent="0.3">
      <c r="A236" t="s">
        <v>501</v>
      </c>
      <c r="B236" t="s">
        <v>25</v>
      </c>
      <c r="C236" t="s">
        <v>527</v>
      </c>
      <c r="D236" t="s">
        <v>528</v>
      </c>
      <c r="E236">
        <v>433</v>
      </c>
      <c r="F236">
        <v>0</v>
      </c>
      <c r="G236">
        <v>0</v>
      </c>
      <c r="H236">
        <v>24</v>
      </c>
      <c r="I236">
        <v>27</v>
      </c>
      <c r="J236">
        <v>26</v>
      </c>
      <c r="K236">
        <v>32</v>
      </c>
      <c r="L236">
        <v>36</v>
      </c>
      <c r="M236">
        <v>22</v>
      </c>
      <c r="N236">
        <v>44</v>
      </c>
      <c r="O236">
        <v>42</v>
      </c>
      <c r="P236">
        <v>39</v>
      </c>
      <c r="Q236">
        <v>35</v>
      </c>
      <c r="R236">
        <v>37</v>
      </c>
      <c r="S236">
        <v>30</v>
      </c>
      <c r="T236">
        <v>39</v>
      </c>
    </row>
    <row r="237" spans="1:20" x14ac:dyDescent="0.3">
      <c r="A237" t="s">
        <v>501</v>
      </c>
      <c r="B237" t="s">
        <v>25</v>
      </c>
      <c r="C237" t="s">
        <v>529</v>
      </c>
      <c r="D237" t="s">
        <v>530</v>
      </c>
      <c r="E237">
        <v>576</v>
      </c>
      <c r="F237">
        <v>0</v>
      </c>
      <c r="G237">
        <v>12</v>
      </c>
      <c r="H237">
        <v>13</v>
      </c>
      <c r="I237">
        <v>43</v>
      </c>
      <c r="J237">
        <v>24</v>
      </c>
      <c r="K237">
        <v>31</v>
      </c>
      <c r="L237">
        <v>47</v>
      </c>
      <c r="M237">
        <v>45</v>
      </c>
      <c r="N237">
        <v>62</v>
      </c>
      <c r="O237">
        <v>67</v>
      </c>
      <c r="P237">
        <v>55</v>
      </c>
      <c r="Q237">
        <v>48</v>
      </c>
      <c r="R237">
        <v>50</v>
      </c>
      <c r="S237">
        <v>41</v>
      </c>
      <c r="T237">
        <v>38</v>
      </c>
    </row>
    <row r="238" spans="1:20" x14ac:dyDescent="0.3">
      <c r="A238" t="s">
        <v>501</v>
      </c>
      <c r="B238" t="s">
        <v>25</v>
      </c>
      <c r="C238" t="s">
        <v>531</v>
      </c>
      <c r="D238" t="s">
        <v>532</v>
      </c>
      <c r="E238">
        <v>830</v>
      </c>
      <c r="F238">
        <v>30</v>
      </c>
      <c r="G238">
        <v>0</v>
      </c>
      <c r="H238">
        <v>94</v>
      </c>
      <c r="I238">
        <v>119</v>
      </c>
      <c r="J238">
        <v>109</v>
      </c>
      <c r="K238">
        <v>98</v>
      </c>
      <c r="L238">
        <v>95</v>
      </c>
      <c r="M238">
        <v>89</v>
      </c>
      <c r="N238">
        <v>88</v>
      </c>
      <c r="O238">
        <v>54</v>
      </c>
      <c r="P238">
        <v>54</v>
      </c>
      <c r="Q238">
        <v>0</v>
      </c>
      <c r="R238">
        <v>0</v>
      </c>
      <c r="S238">
        <v>0</v>
      </c>
      <c r="T238">
        <v>0</v>
      </c>
    </row>
    <row r="239" spans="1:20" x14ac:dyDescent="0.3">
      <c r="A239" s="1"/>
      <c r="B239" s="1" t="s">
        <v>533</v>
      </c>
      <c r="C239" s="1"/>
      <c r="D239" s="1"/>
      <c r="E239" s="1">
        <v>9092</v>
      </c>
      <c r="F239" s="1">
        <v>335</v>
      </c>
      <c r="G239" s="1">
        <v>55</v>
      </c>
      <c r="H239" s="1">
        <v>760</v>
      </c>
      <c r="I239" s="1">
        <v>826</v>
      </c>
      <c r="J239" s="1">
        <v>813</v>
      </c>
      <c r="K239" s="1">
        <v>815</v>
      </c>
      <c r="L239" s="1">
        <v>826</v>
      </c>
      <c r="M239" s="1">
        <v>811</v>
      </c>
      <c r="N239" s="1">
        <v>856</v>
      </c>
      <c r="O239" s="1">
        <v>787</v>
      </c>
      <c r="P239" s="1">
        <v>699</v>
      </c>
      <c r="Q239" s="1">
        <v>390</v>
      </c>
      <c r="R239" s="1">
        <v>389</v>
      </c>
      <c r="S239" s="1">
        <v>342</v>
      </c>
      <c r="T239" s="1">
        <v>388</v>
      </c>
    </row>
    <row r="240" spans="1:20" x14ac:dyDescent="0.3">
      <c r="A240" t="s">
        <v>534</v>
      </c>
      <c r="B240" t="s">
        <v>535</v>
      </c>
      <c r="C240" t="s">
        <v>536</v>
      </c>
      <c r="D240" t="s">
        <v>537</v>
      </c>
      <c r="E240">
        <v>400</v>
      </c>
      <c r="F240">
        <v>0</v>
      </c>
      <c r="G240">
        <v>0</v>
      </c>
      <c r="H240">
        <v>48</v>
      </c>
      <c r="I240">
        <v>47</v>
      </c>
      <c r="J240">
        <v>45</v>
      </c>
      <c r="K240">
        <v>48</v>
      </c>
      <c r="L240">
        <v>47</v>
      </c>
      <c r="M240">
        <v>44</v>
      </c>
      <c r="N240">
        <v>41</v>
      </c>
      <c r="O240">
        <v>43</v>
      </c>
      <c r="P240">
        <v>37</v>
      </c>
      <c r="Q240">
        <v>0</v>
      </c>
      <c r="R240">
        <v>0</v>
      </c>
      <c r="S240">
        <v>0</v>
      </c>
      <c r="T240">
        <v>0</v>
      </c>
    </row>
    <row r="241" spans="1:20" x14ac:dyDescent="0.3">
      <c r="A241" s="1"/>
      <c r="B241" s="1" t="s">
        <v>538</v>
      </c>
      <c r="C241" s="1"/>
      <c r="D241" s="1"/>
      <c r="E241" s="1">
        <v>400</v>
      </c>
      <c r="F241" s="1">
        <v>0</v>
      </c>
      <c r="G241" s="1">
        <v>0</v>
      </c>
      <c r="H241" s="1">
        <v>48</v>
      </c>
      <c r="I241" s="1">
        <v>47</v>
      </c>
      <c r="J241" s="1">
        <v>45</v>
      </c>
      <c r="K241" s="1">
        <v>48</v>
      </c>
      <c r="L241" s="1">
        <v>47</v>
      </c>
      <c r="M241" s="1">
        <v>44</v>
      </c>
      <c r="N241" s="1">
        <v>41</v>
      </c>
      <c r="O241" s="1">
        <v>43</v>
      </c>
      <c r="P241" s="1">
        <v>37</v>
      </c>
      <c r="Q241" s="1">
        <v>0</v>
      </c>
      <c r="R241" s="1">
        <v>0</v>
      </c>
      <c r="S241" s="1">
        <v>0</v>
      </c>
      <c r="T241" s="1">
        <v>0</v>
      </c>
    </row>
    <row r="242" spans="1:20" x14ac:dyDescent="0.3">
      <c r="A242" t="s">
        <v>539</v>
      </c>
      <c r="B242" t="s">
        <v>540</v>
      </c>
      <c r="C242" t="s">
        <v>541</v>
      </c>
      <c r="D242" t="s">
        <v>542</v>
      </c>
      <c r="E242">
        <v>131</v>
      </c>
      <c r="F242">
        <v>0</v>
      </c>
      <c r="G242">
        <v>0</v>
      </c>
      <c r="H242">
        <v>21</v>
      </c>
      <c r="I242">
        <v>20</v>
      </c>
      <c r="J242">
        <v>20</v>
      </c>
      <c r="K242">
        <v>19</v>
      </c>
      <c r="L242">
        <v>19</v>
      </c>
      <c r="M242">
        <v>14</v>
      </c>
      <c r="N242">
        <v>18</v>
      </c>
      <c r="O242">
        <v>0</v>
      </c>
      <c r="P242">
        <v>0</v>
      </c>
      <c r="Q242">
        <v>0</v>
      </c>
      <c r="R242">
        <v>0</v>
      </c>
      <c r="S242">
        <v>0</v>
      </c>
      <c r="T242">
        <v>0</v>
      </c>
    </row>
    <row r="243" spans="1:20" x14ac:dyDescent="0.3">
      <c r="A243" s="1"/>
      <c r="B243" s="1" t="s">
        <v>543</v>
      </c>
      <c r="C243" s="1"/>
      <c r="D243" s="1"/>
      <c r="E243" s="1">
        <v>131</v>
      </c>
      <c r="F243" s="1">
        <v>0</v>
      </c>
      <c r="G243" s="1">
        <v>0</v>
      </c>
      <c r="H243" s="1">
        <v>21</v>
      </c>
      <c r="I243" s="1">
        <v>20</v>
      </c>
      <c r="J243" s="1">
        <v>20</v>
      </c>
      <c r="K243" s="1">
        <v>19</v>
      </c>
      <c r="L243" s="1">
        <v>19</v>
      </c>
      <c r="M243" s="1">
        <v>14</v>
      </c>
      <c r="N243" s="1">
        <v>18</v>
      </c>
      <c r="O243" s="1">
        <v>0</v>
      </c>
      <c r="P243" s="1">
        <v>0</v>
      </c>
      <c r="Q243" s="1">
        <v>0</v>
      </c>
      <c r="R243" s="1">
        <v>0</v>
      </c>
      <c r="S243" s="1">
        <v>0</v>
      </c>
      <c r="T243" s="1">
        <v>0</v>
      </c>
    </row>
    <row r="244" spans="1:20" x14ac:dyDescent="0.3">
      <c r="A244" t="s">
        <v>544</v>
      </c>
      <c r="B244" t="s">
        <v>545</v>
      </c>
      <c r="C244" t="s">
        <v>546</v>
      </c>
      <c r="D244" t="s">
        <v>547</v>
      </c>
      <c r="E244">
        <v>636</v>
      </c>
      <c r="F244">
        <v>64</v>
      </c>
      <c r="G244">
        <v>15</v>
      </c>
      <c r="H244">
        <v>76</v>
      </c>
      <c r="I244">
        <v>77</v>
      </c>
      <c r="J244">
        <v>88</v>
      </c>
      <c r="K244">
        <v>97</v>
      </c>
      <c r="L244">
        <v>108</v>
      </c>
      <c r="M244">
        <v>111</v>
      </c>
      <c r="N244">
        <v>0</v>
      </c>
      <c r="O244">
        <v>0</v>
      </c>
      <c r="P244">
        <v>0</v>
      </c>
      <c r="Q244">
        <v>0</v>
      </c>
      <c r="R244">
        <v>0</v>
      </c>
      <c r="S244">
        <v>0</v>
      </c>
      <c r="T244">
        <v>0</v>
      </c>
    </row>
    <row r="245" spans="1:20" x14ac:dyDescent="0.3">
      <c r="A245" t="s">
        <v>544</v>
      </c>
      <c r="B245" t="s">
        <v>545</v>
      </c>
      <c r="C245" t="s">
        <v>548</v>
      </c>
      <c r="D245" t="s">
        <v>549</v>
      </c>
      <c r="E245">
        <v>385</v>
      </c>
      <c r="F245">
        <v>0</v>
      </c>
      <c r="G245">
        <v>0</v>
      </c>
      <c r="H245">
        <v>0</v>
      </c>
      <c r="I245">
        <v>0</v>
      </c>
      <c r="J245">
        <v>0</v>
      </c>
      <c r="K245">
        <v>0</v>
      </c>
      <c r="L245">
        <v>0</v>
      </c>
      <c r="M245">
        <v>0</v>
      </c>
      <c r="N245">
        <v>118</v>
      </c>
      <c r="O245">
        <v>129</v>
      </c>
      <c r="P245">
        <v>112</v>
      </c>
      <c r="Q245">
        <v>26</v>
      </c>
      <c r="R245">
        <v>0</v>
      </c>
      <c r="S245">
        <v>0</v>
      </c>
      <c r="T245">
        <v>0</v>
      </c>
    </row>
    <row r="246" spans="1:20" x14ac:dyDescent="0.3">
      <c r="A246" s="1"/>
      <c r="B246" s="1" t="s">
        <v>550</v>
      </c>
      <c r="C246" s="1"/>
      <c r="D246" s="1"/>
      <c r="E246" s="1">
        <v>1021</v>
      </c>
      <c r="F246" s="1">
        <v>64</v>
      </c>
      <c r="G246" s="1">
        <v>15</v>
      </c>
      <c r="H246" s="1">
        <v>76</v>
      </c>
      <c r="I246" s="1">
        <v>77</v>
      </c>
      <c r="J246" s="1">
        <v>88</v>
      </c>
      <c r="K246" s="1">
        <v>97</v>
      </c>
      <c r="L246" s="1">
        <v>108</v>
      </c>
      <c r="M246" s="1">
        <v>111</v>
      </c>
      <c r="N246" s="1">
        <v>118</v>
      </c>
      <c r="O246" s="1">
        <v>129</v>
      </c>
      <c r="P246" s="1">
        <v>112</v>
      </c>
      <c r="Q246" s="1">
        <v>26</v>
      </c>
      <c r="R246" s="1">
        <v>0</v>
      </c>
      <c r="S246" s="1">
        <v>0</v>
      </c>
      <c r="T246" s="1">
        <v>0</v>
      </c>
    </row>
    <row r="247" spans="1:20" x14ac:dyDescent="0.3">
      <c r="A247" t="s">
        <v>551</v>
      </c>
      <c r="B247" t="s">
        <v>552</v>
      </c>
      <c r="C247" t="s">
        <v>553</v>
      </c>
      <c r="D247" t="s">
        <v>554</v>
      </c>
      <c r="E247">
        <v>456</v>
      </c>
      <c r="F247">
        <v>0</v>
      </c>
      <c r="G247">
        <v>0</v>
      </c>
      <c r="H247">
        <v>52</v>
      </c>
      <c r="I247">
        <v>52</v>
      </c>
      <c r="J247">
        <v>53</v>
      </c>
      <c r="K247">
        <v>55</v>
      </c>
      <c r="L247">
        <v>52</v>
      </c>
      <c r="M247">
        <v>51</v>
      </c>
      <c r="N247">
        <v>55</v>
      </c>
      <c r="O247">
        <v>43</v>
      </c>
      <c r="P247">
        <v>43</v>
      </c>
      <c r="Q247">
        <v>0</v>
      </c>
      <c r="R247">
        <v>0</v>
      </c>
      <c r="S247">
        <v>0</v>
      </c>
      <c r="T247">
        <v>0</v>
      </c>
    </row>
    <row r="248" spans="1:20" x14ac:dyDescent="0.3">
      <c r="A248" t="s">
        <v>551</v>
      </c>
      <c r="B248" t="s">
        <v>552</v>
      </c>
      <c r="C248" t="s">
        <v>555</v>
      </c>
      <c r="D248" t="s">
        <v>556</v>
      </c>
      <c r="E248">
        <v>567</v>
      </c>
      <c r="F248">
        <v>39</v>
      </c>
      <c r="G248">
        <v>0</v>
      </c>
      <c r="H248">
        <v>61</v>
      </c>
      <c r="I248">
        <v>56</v>
      </c>
      <c r="J248">
        <v>62</v>
      </c>
      <c r="K248">
        <v>62</v>
      </c>
      <c r="L248">
        <v>64</v>
      </c>
      <c r="M248">
        <v>65</v>
      </c>
      <c r="N248">
        <v>59</v>
      </c>
      <c r="O248">
        <v>52</v>
      </c>
      <c r="P248">
        <v>47</v>
      </c>
      <c r="Q248">
        <v>0</v>
      </c>
      <c r="R248">
        <v>0</v>
      </c>
      <c r="S248">
        <v>0</v>
      </c>
      <c r="T248">
        <v>0</v>
      </c>
    </row>
    <row r="249" spans="1:20" x14ac:dyDescent="0.3">
      <c r="A249" s="1"/>
      <c r="B249" s="1" t="s">
        <v>557</v>
      </c>
      <c r="C249" s="1"/>
      <c r="D249" s="1"/>
      <c r="E249" s="1">
        <v>1023</v>
      </c>
      <c r="F249" s="1">
        <v>39</v>
      </c>
      <c r="G249" s="1">
        <v>0</v>
      </c>
      <c r="H249" s="1">
        <v>113</v>
      </c>
      <c r="I249" s="1">
        <v>108</v>
      </c>
      <c r="J249" s="1">
        <v>115</v>
      </c>
      <c r="K249" s="1">
        <v>117</v>
      </c>
      <c r="L249" s="1">
        <v>116</v>
      </c>
      <c r="M249" s="1">
        <v>116</v>
      </c>
      <c r="N249" s="1">
        <v>114</v>
      </c>
      <c r="O249" s="1">
        <v>95</v>
      </c>
      <c r="P249" s="1">
        <v>90</v>
      </c>
      <c r="Q249" s="1">
        <v>0</v>
      </c>
      <c r="R249" s="1">
        <v>0</v>
      </c>
      <c r="S249" s="1">
        <v>0</v>
      </c>
      <c r="T249" s="1">
        <v>0</v>
      </c>
    </row>
    <row r="250" spans="1:20" x14ac:dyDescent="0.3">
      <c r="A250" t="s">
        <v>558</v>
      </c>
      <c r="B250" t="s">
        <v>559</v>
      </c>
      <c r="C250" t="s">
        <v>560</v>
      </c>
      <c r="D250" t="s">
        <v>561</v>
      </c>
      <c r="E250">
        <v>438</v>
      </c>
      <c r="F250">
        <v>15</v>
      </c>
      <c r="G250">
        <v>0</v>
      </c>
      <c r="H250">
        <v>44</v>
      </c>
      <c r="I250">
        <v>49</v>
      </c>
      <c r="J250">
        <v>50</v>
      </c>
      <c r="K250">
        <v>50</v>
      </c>
      <c r="L250">
        <v>50</v>
      </c>
      <c r="M250">
        <v>51</v>
      </c>
      <c r="N250">
        <v>45</v>
      </c>
      <c r="O250">
        <v>43</v>
      </c>
      <c r="P250">
        <v>41</v>
      </c>
      <c r="Q250">
        <v>0</v>
      </c>
      <c r="R250">
        <v>0</v>
      </c>
      <c r="S250">
        <v>0</v>
      </c>
      <c r="T250">
        <v>0</v>
      </c>
    </row>
    <row r="251" spans="1:20" x14ac:dyDescent="0.3">
      <c r="A251" t="s">
        <v>558</v>
      </c>
      <c r="B251" t="s">
        <v>559</v>
      </c>
      <c r="C251" t="s">
        <v>562</v>
      </c>
      <c r="D251" t="s">
        <v>563</v>
      </c>
      <c r="E251">
        <v>384</v>
      </c>
      <c r="F251">
        <v>0</v>
      </c>
      <c r="G251">
        <v>2</v>
      </c>
      <c r="H251">
        <v>49</v>
      </c>
      <c r="I251">
        <v>52</v>
      </c>
      <c r="J251">
        <v>51</v>
      </c>
      <c r="K251">
        <v>51</v>
      </c>
      <c r="L251">
        <v>50</v>
      </c>
      <c r="M251">
        <v>36</v>
      </c>
      <c r="N251">
        <v>31</v>
      </c>
      <c r="O251">
        <v>48</v>
      </c>
      <c r="P251">
        <v>14</v>
      </c>
      <c r="Q251">
        <v>0</v>
      </c>
      <c r="R251">
        <v>0</v>
      </c>
      <c r="S251">
        <v>0</v>
      </c>
      <c r="T251">
        <v>0</v>
      </c>
    </row>
    <row r="252" spans="1:20" x14ac:dyDescent="0.3">
      <c r="A252" t="s">
        <v>558</v>
      </c>
      <c r="B252" t="s">
        <v>559</v>
      </c>
      <c r="C252" t="s">
        <v>564</v>
      </c>
      <c r="D252" t="s">
        <v>565</v>
      </c>
      <c r="E252">
        <v>408</v>
      </c>
      <c r="F252">
        <v>0</v>
      </c>
      <c r="G252">
        <v>26</v>
      </c>
      <c r="H252">
        <v>6</v>
      </c>
      <c r="I252">
        <v>28</v>
      </c>
      <c r="J252">
        <v>29</v>
      </c>
      <c r="K252">
        <v>26</v>
      </c>
      <c r="L252">
        <v>30</v>
      </c>
      <c r="M252">
        <v>36</v>
      </c>
      <c r="N252">
        <v>36</v>
      </c>
      <c r="O252">
        <v>33</v>
      </c>
      <c r="P252">
        <v>35</v>
      </c>
      <c r="Q252">
        <v>37</v>
      </c>
      <c r="R252">
        <v>33</v>
      </c>
      <c r="S252">
        <v>26</v>
      </c>
      <c r="T252">
        <v>27</v>
      </c>
    </row>
    <row r="253" spans="1:20" x14ac:dyDescent="0.3">
      <c r="A253" s="1"/>
      <c r="B253" s="1" t="s">
        <v>566</v>
      </c>
      <c r="C253" s="1"/>
      <c r="D253" s="1"/>
      <c r="E253" s="1">
        <v>1230</v>
      </c>
      <c r="F253" s="1">
        <v>15</v>
      </c>
      <c r="G253" s="1">
        <v>28</v>
      </c>
      <c r="H253" s="1">
        <v>99</v>
      </c>
      <c r="I253" s="1">
        <v>129</v>
      </c>
      <c r="J253" s="1">
        <v>130</v>
      </c>
      <c r="K253" s="1">
        <v>127</v>
      </c>
      <c r="L253" s="1">
        <v>130</v>
      </c>
      <c r="M253" s="1">
        <v>123</v>
      </c>
      <c r="N253" s="1">
        <v>112</v>
      </c>
      <c r="O253" s="1">
        <v>124</v>
      </c>
      <c r="P253" s="1">
        <v>90</v>
      </c>
      <c r="Q253" s="1">
        <v>37</v>
      </c>
      <c r="R253" s="1">
        <v>33</v>
      </c>
      <c r="S253" s="1">
        <v>26</v>
      </c>
      <c r="T253" s="1">
        <v>27</v>
      </c>
    </row>
    <row r="254" spans="1:20" x14ac:dyDescent="0.3">
      <c r="A254" t="s">
        <v>567</v>
      </c>
      <c r="B254" t="s">
        <v>568</v>
      </c>
      <c r="C254" t="s">
        <v>569</v>
      </c>
      <c r="D254" t="s">
        <v>570</v>
      </c>
      <c r="E254">
        <v>85</v>
      </c>
      <c r="F254">
        <v>0</v>
      </c>
      <c r="G254">
        <v>0</v>
      </c>
      <c r="H254">
        <v>6</v>
      </c>
      <c r="I254">
        <v>5</v>
      </c>
      <c r="J254">
        <v>8</v>
      </c>
      <c r="K254">
        <v>6</v>
      </c>
      <c r="L254">
        <v>8</v>
      </c>
      <c r="M254">
        <v>5</v>
      </c>
      <c r="N254">
        <v>6</v>
      </c>
      <c r="O254">
        <v>9</v>
      </c>
      <c r="P254">
        <v>9</v>
      </c>
      <c r="Q254">
        <v>6</v>
      </c>
      <c r="R254">
        <v>4</v>
      </c>
      <c r="S254">
        <v>8</v>
      </c>
      <c r="T254">
        <v>5</v>
      </c>
    </row>
    <row r="255" spans="1:20" x14ac:dyDescent="0.3">
      <c r="A255" s="1"/>
      <c r="B255" s="1" t="s">
        <v>571</v>
      </c>
      <c r="C255" s="1"/>
      <c r="D255" s="1"/>
      <c r="E255" s="1">
        <v>85</v>
      </c>
      <c r="F255" s="1">
        <v>0</v>
      </c>
      <c r="G255" s="1">
        <v>0</v>
      </c>
      <c r="H255" s="1">
        <v>6</v>
      </c>
      <c r="I255" s="1">
        <v>5</v>
      </c>
      <c r="J255" s="1">
        <v>8</v>
      </c>
      <c r="K255" s="1">
        <v>6</v>
      </c>
      <c r="L255" s="1">
        <v>8</v>
      </c>
      <c r="M255" s="1">
        <v>5</v>
      </c>
      <c r="N255" s="1">
        <v>6</v>
      </c>
      <c r="O255" s="1">
        <v>9</v>
      </c>
      <c r="P255" s="1">
        <v>9</v>
      </c>
      <c r="Q255" s="1">
        <v>6</v>
      </c>
      <c r="R255" s="1">
        <v>4</v>
      </c>
      <c r="S255" s="1">
        <v>8</v>
      </c>
      <c r="T255" s="1">
        <v>5</v>
      </c>
    </row>
    <row r="256" spans="1:20" x14ac:dyDescent="0.3">
      <c r="A256" t="s">
        <v>233</v>
      </c>
      <c r="B256" t="s">
        <v>572</v>
      </c>
      <c r="C256" t="s">
        <v>573</v>
      </c>
      <c r="D256" t="s">
        <v>574</v>
      </c>
      <c r="E256">
        <v>85</v>
      </c>
      <c r="F256">
        <v>0</v>
      </c>
      <c r="G256">
        <v>2</v>
      </c>
      <c r="H256">
        <v>8</v>
      </c>
      <c r="I256">
        <v>13</v>
      </c>
      <c r="J256">
        <v>12</v>
      </c>
      <c r="K256">
        <v>10</v>
      </c>
      <c r="L256">
        <v>17</v>
      </c>
      <c r="M256">
        <v>8</v>
      </c>
      <c r="N256">
        <v>15</v>
      </c>
      <c r="O256">
        <v>0</v>
      </c>
      <c r="P256">
        <v>0</v>
      </c>
      <c r="Q256">
        <v>0</v>
      </c>
      <c r="R256">
        <v>0</v>
      </c>
      <c r="S256">
        <v>0</v>
      </c>
      <c r="T256">
        <v>0</v>
      </c>
    </row>
    <row r="257" spans="1:20" x14ac:dyDescent="0.3">
      <c r="A257" t="s">
        <v>233</v>
      </c>
      <c r="B257" t="s">
        <v>572</v>
      </c>
      <c r="C257" t="s">
        <v>575</v>
      </c>
      <c r="D257" t="s">
        <v>576</v>
      </c>
      <c r="E257">
        <v>140</v>
      </c>
      <c r="F257">
        <v>0</v>
      </c>
      <c r="G257">
        <v>1</v>
      </c>
      <c r="H257">
        <v>20</v>
      </c>
      <c r="I257">
        <v>15</v>
      </c>
      <c r="J257">
        <v>20</v>
      </c>
      <c r="K257">
        <v>14</v>
      </c>
      <c r="L257">
        <v>23</v>
      </c>
      <c r="M257">
        <v>15</v>
      </c>
      <c r="N257">
        <v>8</v>
      </c>
      <c r="O257">
        <v>11</v>
      </c>
      <c r="P257">
        <v>13</v>
      </c>
      <c r="Q257">
        <v>0</v>
      </c>
      <c r="R257">
        <v>0</v>
      </c>
      <c r="S257">
        <v>0</v>
      </c>
      <c r="T257">
        <v>0</v>
      </c>
    </row>
    <row r="258" spans="1:20" x14ac:dyDescent="0.3">
      <c r="A258" t="s">
        <v>233</v>
      </c>
      <c r="B258" t="s">
        <v>572</v>
      </c>
      <c r="C258" t="s">
        <v>577</v>
      </c>
      <c r="D258" t="s">
        <v>578</v>
      </c>
      <c r="E258">
        <v>132</v>
      </c>
      <c r="F258">
        <v>0</v>
      </c>
      <c r="G258">
        <v>0</v>
      </c>
      <c r="H258">
        <v>0</v>
      </c>
      <c r="I258">
        <v>0</v>
      </c>
      <c r="J258">
        <v>0</v>
      </c>
      <c r="K258">
        <v>0</v>
      </c>
      <c r="L258">
        <v>0</v>
      </c>
      <c r="M258">
        <v>0</v>
      </c>
      <c r="N258">
        <v>0</v>
      </c>
      <c r="O258">
        <v>0</v>
      </c>
      <c r="P258">
        <v>0</v>
      </c>
      <c r="Q258">
        <v>27</v>
      </c>
      <c r="R258">
        <v>33</v>
      </c>
      <c r="S258">
        <v>34</v>
      </c>
      <c r="T258">
        <v>38</v>
      </c>
    </row>
    <row r="259" spans="1:20" x14ac:dyDescent="0.3">
      <c r="A259" s="1"/>
      <c r="B259" s="1" t="s">
        <v>579</v>
      </c>
      <c r="C259" s="1"/>
      <c r="D259" s="1"/>
      <c r="E259" s="1">
        <v>357</v>
      </c>
      <c r="F259" s="1">
        <v>0</v>
      </c>
      <c r="G259" s="1">
        <v>3</v>
      </c>
      <c r="H259" s="1">
        <v>28</v>
      </c>
      <c r="I259" s="1">
        <v>28</v>
      </c>
      <c r="J259" s="1">
        <v>32</v>
      </c>
      <c r="K259" s="1">
        <v>24</v>
      </c>
      <c r="L259" s="1">
        <v>40</v>
      </c>
      <c r="M259" s="1">
        <v>23</v>
      </c>
      <c r="N259" s="1">
        <v>23</v>
      </c>
      <c r="O259" s="1">
        <v>11</v>
      </c>
      <c r="P259" s="1">
        <v>13</v>
      </c>
      <c r="Q259" s="1">
        <v>27</v>
      </c>
      <c r="R259" s="1">
        <v>33</v>
      </c>
      <c r="S259" s="1">
        <v>34</v>
      </c>
      <c r="T259" s="1">
        <v>38</v>
      </c>
    </row>
    <row r="260" spans="1:20" x14ac:dyDescent="0.3">
      <c r="A260" t="s">
        <v>580</v>
      </c>
      <c r="B260" t="s">
        <v>581</v>
      </c>
      <c r="C260" t="s">
        <v>582</v>
      </c>
      <c r="D260" t="s">
        <v>583</v>
      </c>
      <c r="E260">
        <v>172</v>
      </c>
      <c r="F260">
        <v>0</v>
      </c>
      <c r="G260">
        <v>0</v>
      </c>
      <c r="H260">
        <v>0</v>
      </c>
      <c r="I260">
        <v>0</v>
      </c>
      <c r="J260">
        <v>0</v>
      </c>
      <c r="K260">
        <v>0</v>
      </c>
      <c r="L260">
        <v>0</v>
      </c>
      <c r="M260">
        <v>0</v>
      </c>
      <c r="N260">
        <v>0</v>
      </c>
      <c r="O260">
        <v>0</v>
      </c>
      <c r="P260">
        <v>0</v>
      </c>
      <c r="Q260">
        <v>0</v>
      </c>
      <c r="R260">
        <v>5</v>
      </c>
      <c r="S260">
        <v>30</v>
      </c>
      <c r="T260">
        <v>137</v>
      </c>
    </row>
    <row r="261" spans="1:20" x14ac:dyDescent="0.3">
      <c r="A261" s="1"/>
      <c r="B261" s="1" t="s">
        <v>584</v>
      </c>
      <c r="C261" s="1"/>
      <c r="D261" s="1"/>
      <c r="E261" s="1">
        <v>172</v>
      </c>
      <c r="F261" s="1">
        <v>0</v>
      </c>
      <c r="G261" s="1">
        <v>0</v>
      </c>
      <c r="H261" s="1">
        <v>0</v>
      </c>
      <c r="I261" s="1">
        <v>0</v>
      </c>
      <c r="J261" s="1">
        <v>0</v>
      </c>
      <c r="K261" s="1">
        <v>0</v>
      </c>
      <c r="L261" s="1">
        <v>0</v>
      </c>
      <c r="M261" s="1">
        <v>0</v>
      </c>
      <c r="N261" s="1">
        <v>0</v>
      </c>
      <c r="O261" s="1">
        <v>0</v>
      </c>
      <c r="P261" s="1">
        <v>0</v>
      </c>
      <c r="Q261" s="1">
        <v>0</v>
      </c>
      <c r="R261" s="1">
        <v>5</v>
      </c>
      <c r="S261" s="1">
        <v>30</v>
      </c>
      <c r="T261" s="1">
        <v>137</v>
      </c>
    </row>
    <row r="262" spans="1:20" x14ac:dyDescent="0.3">
      <c r="A262" t="s">
        <v>585</v>
      </c>
      <c r="B262" t="s">
        <v>586</v>
      </c>
      <c r="C262" t="s">
        <v>587</v>
      </c>
      <c r="D262" t="s">
        <v>588</v>
      </c>
      <c r="E262">
        <v>33</v>
      </c>
      <c r="F262">
        <v>0</v>
      </c>
      <c r="G262">
        <v>0</v>
      </c>
      <c r="H262">
        <v>3</v>
      </c>
      <c r="I262">
        <v>5</v>
      </c>
      <c r="J262">
        <v>0</v>
      </c>
      <c r="K262">
        <v>4</v>
      </c>
      <c r="L262">
        <v>3</v>
      </c>
      <c r="M262">
        <v>5</v>
      </c>
      <c r="N262">
        <v>3</v>
      </c>
      <c r="O262">
        <v>8</v>
      </c>
      <c r="P262">
        <v>2</v>
      </c>
      <c r="Q262">
        <v>0</v>
      </c>
      <c r="R262">
        <v>0</v>
      </c>
      <c r="S262">
        <v>0</v>
      </c>
      <c r="T262">
        <v>0</v>
      </c>
    </row>
    <row r="263" spans="1:20" x14ac:dyDescent="0.3">
      <c r="A263" t="s">
        <v>585</v>
      </c>
      <c r="B263" t="s">
        <v>586</v>
      </c>
      <c r="C263" t="s">
        <v>589</v>
      </c>
      <c r="D263" t="s">
        <v>590</v>
      </c>
      <c r="E263">
        <v>126</v>
      </c>
      <c r="F263">
        <v>20</v>
      </c>
      <c r="G263">
        <v>0</v>
      </c>
      <c r="H263">
        <v>18</v>
      </c>
      <c r="I263">
        <v>11</v>
      </c>
      <c r="J263">
        <v>13</v>
      </c>
      <c r="K263">
        <v>16</v>
      </c>
      <c r="L263">
        <v>12</v>
      </c>
      <c r="M263">
        <v>21</v>
      </c>
      <c r="N263">
        <v>11</v>
      </c>
      <c r="O263">
        <v>2</v>
      </c>
      <c r="P263">
        <v>2</v>
      </c>
      <c r="Q263">
        <v>0</v>
      </c>
      <c r="R263">
        <v>0</v>
      </c>
      <c r="S263">
        <v>0</v>
      </c>
      <c r="T263">
        <v>0</v>
      </c>
    </row>
    <row r="264" spans="1:20" x14ac:dyDescent="0.3">
      <c r="A264" s="1"/>
      <c r="B264" s="1" t="s">
        <v>591</v>
      </c>
      <c r="C264" s="1"/>
      <c r="D264" s="1"/>
      <c r="E264" s="1">
        <v>159</v>
      </c>
      <c r="F264" s="1">
        <v>20</v>
      </c>
      <c r="G264" s="1">
        <v>0</v>
      </c>
      <c r="H264" s="1">
        <v>21</v>
      </c>
      <c r="I264" s="1">
        <v>16</v>
      </c>
      <c r="J264" s="1">
        <v>13</v>
      </c>
      <c r="K264" s="1">
        <v>20</v>
      </c>
      <c r="L264" s="1">
        <v>15</v>
      </c>
      <c r="M264" s="1">
        <v>26</v>
      </c>
      <c r="N264" s="1">
        <v>14</v>
      </c>
      <c r="O264" s="1">
        <v>10</v>
      </c>
      <c r="P264" s="1">
        <v>4</v>
      </c>
      <c r="Q264" s="1">
        <v>0</v>
      </c>
      <c r="R264" s="1">
        <v>0</v>
      </c>
      <c r="S264" s="1">
        <v>0</v>
      </c>
      <c r="T264" s="1">
        <v>0</v>
      </c>
    </row>
    <row r="265" spans="1:20" x14ac:dyDescent="0.3">
      <c r="A265" t="s">
        <v>592</v>
      </c>
      <c r="B265" t="s">
        <v>45</v>
      </c>
      <c r="C265" t="s">
        <v>593</v>
      </c>
      <c r="D265" t="s">
        <v>594</v>
      </c>
      <c r="E265">
        <v>688</v>
      </c>
      <c r="F265">
        <v>0</v>
      </c>
      <c r="G265">
        <v>62</v>
      </c>
      <c r="H265">
        <v>0</v>
      </c>
      <c r="I265">
        <v>62</v>
      </c>
      <c r="J265">
        <v>58</v>
      </c>
      <c r="K265">
        <v>61</v>
      </c>
      <c r="L265">
        <v>59</v>
      </c>
      <c r="M265">
        <v>63</v>
      </c>
      <c r="N265">
        <v>63</v>
      </c>
      <c r="O265">
        <v>74</v>
      </c>
      <c r="P265">
        <v>63</v>
      </c>
      <c r="Q265">
        <v>42</v>
      </c>
      <c r="R265">
        <v>27</v>
      </c>
      <c r="S265">
        <v>35</v>
      </c>
      <c r="T265">
        <v>19</v>
      </c>
    </row>
    <row r="266" spans="1:20" x14ac:dyDescent="0.3">
      <c r="A266" t="s">
        <v>592</v>
      </c>
      <c r="B266" t="s">
        <v>45</v>
      </c>
      <c r="C266" t="s">
        <v>595</v>
      </c>
      <c r="D266" t="s">
        <v>596</v>
      </c>
      <c r="E266">
        <v>170</v>
      </c>
      <c r="F266">
        <v>0</v>
      </c>
      <c r="G266">
        <v>0</v>
      </c>
      <c r="H266">
        <v>0</v>
      </c>
      <c r="I266">
        <v>0</v>
      </c>
      <c r="J266">
        <v>0</v>
      </c>
      <c r="K266">
        <v>0</v>
      </c>
      <c r="L266">
        <v>0</v>
      </c>
      <c r="M266">
        <v>0</v>
      </c>
      <c r="N266">
        <v>14</v>
      </c>
      <c r="O266">
        <v>31</v>
      </c>
      <c r="P266">
        <v>40</v>
      </c>
      <c r="Q266">
        <v>22</v>
      </c>
      <c r="R266">
        <v>27</v>
      </c>
      <c r="S266">
        <v>20</v>
      </c>
      <c r="T266">
        <v>16</v>
      </c>
    </row>
    <row r="267" spans="1:20" x14ac:dyDescent="0.3">
      <c r="A267" t="s">
        <v>592</v>
      </c>
      <c r="B267" t="s">
        <v>45</v>
      </c>
      <c r="C267" t="s">
        <v>597</v>
      </c>
      <c r="D267" t="s">
        <v>598</v>
      </c>
      <c r="E267">
        <v>174</v>
      </c>
      <c r="F267">
        <v>41</v>
      </c>
      <c r="G267">
        <v>0</v>
      </c>
      <c r="H267">
        <v>33</v>
      </c>
      <c r="I267">
        <v>26</v>
      </c>
      <c r="J267">
        <v>26</v>
      </c>
      <c r="K267">
        <v>17</v>
      </c>
      <c r="L267">
        <v>13</v>
      </c>
      <c r="M267">
        <v>15</v>
      </c>
      <c r="N267">
        <v>3</v>
      </c>
      <c r="O267">
        <v>0</v>
      </c>
      <c r="P267">
        <v>0</v>
      </c>
      <c r="Q267">
        <v>0</v>
      </c>
      <c r="R267">
        <v>0</v>
      </c>
      <c r="S267">
        <v>0</v>
      </c>
      <c r="T267">
        <v>0</v>
      </c>
    </row>
    <row r="268" spans="1:20" x14ac:dyDescent="0.3">
      <c r="A268" t="s">
        <v>592</v>
      </c>
      <c r="B268" t="s">
        <v>45</v>
      </c>
      <c r="C268" t="s">
        <v>599</v>
      </c>
      <c r="D268" t="s">
        <v>600</v>
      </c>
      <c r="E268">
        <v>1163</v>
      </c>
      <c r="F268">
        <v>0</v>
      </c>
      <c r="G268">
        <v>36</v>
      </c>
      <c r="H268">
        <v>52</v>
      </c>
      <c r="I268">
        <v>87</v>
      </c>
      <c r="J268">
        <v>86</v>
      </c>
      <c r="K268">
        <v>87</v>
      </c>
      <c r="L268">
        <v>87</v>
      </c>
      <c r="M268">
        <v>87</v>
      </c>
      <c r="N268">
        <v>87</v>
      </c>
      <c r="O268">
        <v>92</v>
      </c>
      <c r="P268">
        <v>92</v>
      </c>
      <c r="Q268">
        <v>104</v>
      </c>
      <c r="R268">
        <v>92</v>
      </c>
      <c r="S268">
        <v>93</v>
      </c>
      <c r="T268">
        <v>81</v>
      </c>
    </row>
    <row r="269" spans="1:20" x14ac:dyDescent="0.3">
      <c r="A269" t="s">
        <v>592</v>
      </c>
      <c r="B269" t="s">
        <v>45</v>
      </c>
      <c r="C269" t="s">
        <v>601</v>
      </c>
      <c r="D269" t="s">
        <v>44</v>
      </c>
      <c r="E269">
        <v>289</v>
      </c>
      <c r="F269">
        <v>0</v>
      </c>
      <c r="G269">
        <v>4</v>
      </c>
      <c r="H269">
        <v>20</v>
      </c>
      <c r="I269">
        <v>26</v>
      </c>
      <c r="J269">
        <v>47</v>
      </c>
      <c r="K269">
        <v>29</v>
      </c>
      <c r="L269">
        <v>41</v>
      </c>
      <c r="M269">
        <v>33</v>
      </c>
      <c r="N269">
        <v>24</v>
      </c>
      <c r="O269">
        <v>39</v>
      </c>
      <c r="P269">
        <v>26</v>
      </c>
      <c r="Q269">
        <v>0</v>
      </c>
      <c r="R269">
        <v>0</v>
      </c>
      <c r="S269">
        <v>0</v>
      </c>
      <c r="T269">
        <v>0</v>
      </c>
    </row>
    <row r="270" spans="1:20" x14ac:dyDescent="0.3">
      <c r="A270" s="1"/>
      <c r="B270" s="1" t="s">
        <v>602</v>
      </c>
      <c r="C270" s="1"/>
      <c r="D270" s="1"/>
      <c r="E270" s="1">
        <v>2484</v>
      </c>
      <c r="F270" s="1">
        <v>41</v>
      </c>
      <c r="G270" s="1">
        <v>102</v>
      </c>
      <c r="H270" s="1">
        <v>105</v>
      </c>
      <c r="I270" s="1">
        <v>201</v>
      </c>
      <c r="J270" s="1">
        <v>217</v>
      </c>
      <c r="K270" s="1">
        <v>194</v>
      </c>
      <c r="L270" s="1">
        <v>200</v>
      </c>
      <c r="M270" s="1">
        <v>198</v>
      </c>
      <c r="N270" s="1">
        <v>191</v>
      </c>
      <c r="O270" s="1">
        <v>236</v>
      </c>
      <c r="P270" s="1">
        <v>221</v>
      </c>
      <c r="Q270" s="1">
        <v>168</v>
      </c>
      <c r="R270" s="1">
        <v>146</v>
      </c>
      <c r="S270" s="1">
        <v>148</v>
      </c>
      <c r="T270" s="1">
        <v>116</v>
      </c>
    </row>
    <row r="271" spans="1:20" x14ac:dyDescent="0.3">
      <c r="A271" t="s">
        <v>603</v>
      </c>
      <c r="B271" t="s">
        <v>57</v>
      </c>
      <c r="C271" t="s">
        <v>604</v>
      </c>
      <c r="D271" t="s">
        <v>605</v>
      </c>
      <c r="E271">
        <v>1011</v>
      </c>
      <c r="F271">
        <v>0</v>
      </c>
      <c r="G271">
        <v>0</v>
      </c>
      <c r="H271">
        <v>49</v>
      </c>
      <c r="I271">
        <v>64</v>
      </c>
      <c r="J271">
        <v>73</v>
      </c>
      <c r="K271">
        <v>65</v>
      </c>
      <c r="L271">
        <v>74</v>
      </c>
      <c r="M271">
        <v>72</v>
      </c>
      <c r="N271">
        <v>110</v>
      </c>
      <c r="O271">
        <v>128</v>
      </c>
      <c r="P271">
        <v>110</v>
      </c>
      <c r="Q271">
        <v>93</v>
      </c>
      <c r="R271">
        <v>70</v>
      </c>
      <c r="S271">
        <v>59</v>
      </c>
      <c r="T271">
        <v>44</v>
      </c>
    </row>
    <row r="272" spans="1:20" x14ac:dyDescent="0.3">
      <c r="A272" t="s">
        <v>603</v>
      </c>
      <c r="B272" t="s">
        <v>57</v>
      </c>
      <c r="C272" t="s">
        <v>606</v>
      </c>
      <c r="D272" t="s">
        <v>56</v>
      </c>
      <c r="E272">
        <v>254</v>
      </c>
      <c r="F272">
        <v>0</v>
      </c>
      <c r="G272">
        <v>0</v>
      </c>
      <c r="H272">
        <v>24</v>
      </c>
      <c r="I272">
        <v>23</v>
      </c>
      <c r="J272">
        <v>30</v>
      </c>
      <c r="K272">
        <v>28</v>
      </c>
      <c r="L272">
        <v>28</v>
      </c>
      <c r="M272">
        <v>25</v>
      </c>
      <c r="N272">
        <v>26</v>
      </c>
      <c r="O272">
        <v>44</v>
      </c>
      <c r="P272">
        <v>26</v>
      </c>
      <c r="Q272">
        <v>0</v>
      </c>
      <c r="R272">
        <v>0</v>
      </c>
      <c r="S272">
        <v>0</v>
      </c>
      <c r="T272">
        <v>0</v>
      </c>
    </row>
    <row r="273" spans="1:20" x14ac:dyDescent="0.3">
      <c r="A273" t="s">
        <v>603</v>
      </c>
      <c r="B273" t="s">
        <v>57</v>
      </c>
      <c r="C273" t="s">
        <v>607</v>
      </c>
      <c r="D273" t="s">
        <v>608</v>
      </c>
      <c r="E273">
        <v>527</v>
      </c>
      <c r="F273">
        <v>0</v>
      </c>
      <c r="G273">
        <v>0</v>
      </c>
      <c r="H273">
        <v>54</v>
      </c>
      <c r="I273">
        <v>55</v>
      </c>
      <c r="J273">
        <v>58</v>
      </c>
      <c r="K273">
        <v>56</v>
      </c>
      <c r="L273">
        <v>74</v>
      </c>
      <c r="M273">
        <v>57</v>
      </c>
      <c r="N273">
        <v>66</v>
      </c>
      <c r="O273">
        <v>58</v>
      </c>
      <c r="P273">
        <v>49</v>
      </c>
      <c r="Q273">
        <v>0</v>
      </c>
      <c r="R273">
        <v>0</v>
      </c>
      <c r="S273">
        <v>0</v>
      </c>
      <c r="T273">
        <v>0</v>
      </c>
    </row>
    <row r="274" spans="1:20" x14ac:dyDescent="0.3">
      <c r="A274" s="1"/>
      <c r="B274" s="1" t="s">
        <v>609</v>
      </c>
      <c r="C274" s="1"/>
      <c r="D274" s="1"/>
      <c r="E274" s="1">
        <v>1792</v>
      </c>
      <c r="F274" s="1">
        <v>0</v>
      </c>
      <c r="G274" s="1">
        <v>0</v>
      </c>
      <c r="H274" s="1">
        <v>127</v>
      </c>
      <c r="I274" s="1">
        <v>142</v>
      </c>
      <c r="J274" s="1">
        <v>161</v>
      </c>
      <c r="K274" s="1">
        <v>149</v>
      </c>
      <c r="L274" s="1">
        <v>176</v>
      </c>
      <c r="M274" s="1">
        <v>154</v>
      </c>
      <c r="N274" s="1">
        <v>202</v>
      </c>
      <c r="O274" s="1">
        <v>230</v>
      </c>
      <c r="P274" s="1">
        <v>185</v>
      </c>
      <c r="Q274" s="1">
        <v>93</v>
      </c>
      <c r="R274" s="1">
        <v>70</v>
      </c>
      <c r="S274" s="1">
        <v>59</v>
      </c>
      <c r="T274" s="1">
        <v>44</v>
      </c>
    </row>
    <row r="275" spans="1:20" x14ac:dyDescent="0.3">
      <c r="A275" t="s">
        <v>610</v>
      </c>
      <c r="B275" t="s">
        <v>611</v>
      </c>
      <c r="C275" t="s">
        <v>612</v>
      </c>
      <c r="D275" t="s">
        <v>613</v>
      </c>
      <c r="E275">
        <v>149</v>
      </c>
      <c r="F275">
        <v>0</v>
      </c>
      <c r="G275">
        <v>0</v>
      </c>
      <c r="H275">
        <v>0</v>
      </c>
      <c r="I275">
        <v>0</v>
      </c>
      <c r="J275">
        <v>0</v>
      </c>
      <c r="K275">
        <v>0</v>
      </c>
      <c r="L275">
        <v>0</v>
      </c>
      <c r="M275">
        <v>0</v>
      </c>
      <c r="N275">
        <v>0</v>
      </c>
      <c r="O275">
        <v>0</v>
      </c>
      <c r="P275">
        <v>0</v>
      </c>
      <c r="Q275">
        <v>37</v>
      </c>
      <c r="R275">
        <v>36</v>
      </c>
      <c r="S275">
        <v>44</v>
      </c>
      <c r="T275">
        <v>32</v>
      </c>
    </row>
    <row r="276" spans="1:20" x14ac:dyDescent="0.3">
      <c r="A276" t="s">
        <v>610</v>
      </c>
      <c r="B276" t="s">
        <v>611</v>
      </c>
      <c r="C276" t="s">
        <v>614</v>
      </c>
      <c r="D276" t="s">
        <v>615</v>
      </c>
      <c r="E276">
        <v>577</v>
      </c>
      <c r="F276">
        <v>0</v>
      </c>
      <c r="G276">
        <v>0</v>
      </c>
      <c r="H276">
        <v>74</v>
      </c>
      <c r="I276">
        <v>72</v>
      </c>
      <c r="J276">
        <v>71</v>
      </c>
      <c r="K276">
        <v>73</v>
      </c>
      <c r="L276">
        <v>72</v>
      </c>
      <c r="M276">
        <v>71</v>
      </c>
      <c r="N276">
        <v>48</v>
      </c>
      <c r="O276">
        <v>48</v>
      </c>
      <c r="P276">
        <v>48</v>
      </c>
      <c r="Q276">
        <v>0</v>
      </c>
      <c r="R276">
        <v>0</v>
      </c>
      <c r="S276">
        <v>0</v>
      </c>
      <c r="T276">
        <v>0</v>
      </c>
    </row>
    <row r="277" spans="1:20" x14ac:dyDescent="0.3">
      <c r="A277" t="s">
        <v>610</v>
      </c>
      <c r="B277" t="s">
        <v>611</v>
      </c>
      <c r="C277" t="s">
        <v>616</v>
      </c>
      <c r="D277" t="s">
        <v>617</v>
      </c>
      <c r="E277">
        <v>268</v>
      </c>
      <c r="F277">
        <v>0</v>
      </c>
      <c r="G277">
        <v>0</v>
      </c>
      <c r="H277">
        <v>0</v>
      </c>
      <c r="I277">
        <v>0</v>
      </c>
      <c r="J277">
        <v>0</v>
      </c>
      <c r="K277">
        <v>0</v>
      </c>
      <c r="L277">
        <v>0</v>
      </c>
      <c r="M277">
        <v>0</v>
      </c>
      <c r="N277">
        <v>96</v>
      </c>
      <c r="O277">
        <v>89</v>
      </c>
      <c r="P277">
        <v>83</v>
      </c>
      <c r="Q277">
        <v>0</v>
      </c>
      <c r="R277">
        <v>0</v>
      </c>
      <c r="S277">
        <v>0</v>
      </c>
      <c r="T277">
        <v>0</v>
      </c>
    </row>
    <row r="278" spans="1:20" x14ac:dyDescent="0.3">
      <c r="A278" t="s">
        <v>610</v>
      </c>
      <c r="B278" t="s">
        <v>611</v>
      </c>
      <c r="C278" t="s">
        <v>618</v>
      </c>
      <c r="D278" t="s">
        <v>619</v>
      </c>
      <c r="E278">
        <v>251</v>
      </c>
      <c r="F278">
        <v>0</v>
      </c>
      <c r="G278">
        <v>0</v>
      </c>
      <c r="H278">
        <v>51</v>
      </c>
      <c r="I278">
        <v>50</v>
      </c>
      <c r="J278">
        <v>49</v>
      </c>
      <c r="K278">
        <v>50</v>
      </c>
      <c r="L278">
        <v>51</v>
      </c>
      <c r="M278">
        <v>0</v>
      </c>
      <c r="N278">
        <v>0</v>
      </c>
      <c r="O278">
        <v>0</v>
      </c>
      <c r="P278">
        <v>0</v>
      </c>
      <c r="Q278">
        <v>0</v>
      </c>
      <c r="R278">
        <v>0</v>
      </c>
      <c r="S278">
        <v>0</v>
      </c>
      <c r="T278">
        <v>0</v>
      </c>
    </row>
    <row r="279" spans="1:20" x14ac:dyDescent="0.3">
      <c r="A279" s="1"/>
      <c r="B279" s="1" t="s">
        <v>620</v>
      </c>
      <c r="C279" s="1"/>
      <c r="D279" s="1"/>
      <c r="E279" s="1">
        <v>1245</v>
      </c>
      <c r="F279" s="1">
        <v>0</v>
      </c>
      <c r="G279" s="1">
        <v>0</v>
      </c>
      <c r="H279" s="1">
        <v>125</v>
      </c>
      <c r="I279" s="1">
        <v>122</v>
      </c>
      <c r="J279" s="1">
        <v>120</v>
      </c>
      <c r="K279" s="1">
        <v>123</v>
      </c>
      <c r="L279" s="1">
        <v>123</v>
      </c>
      <c r="M279" s="1">
        <v>71</v>
      </c>
      <c r="N279" s="1">
        <v>144</v>
      </c>
      <c r="O279" s="1">
        <v>137</v>
      </c>
      <c r="P279" s="1">
        <v>131</v>
      </c>
      <c r="Q279" s="1">
        <v>37</v>
      </c>
      <c r="R279" s="1">
        <v>36</v>
      </c>
      <c r="S279" s="1">
        <v>44</v>
      </c>
      <c r="T279" s="1">
        <v>32</v>
      </c>
    </row>
    <row r="280" spans="1:20" x14ac:dyDescent="0.3">
      <c r="A280" t="s">
        <v>621</v>
      </c>
      <c r="B280" t="s">
        <v>622</v>
      </c>
      <c r="C280" t="s">
        <v>623</v>
      </c>
      <c r="D280" t="s">
        <v>624</v>
      </c>
      <c r="E280">
        <v>135</v>
      </c>
      <c r="F280">
        <v>0</v>
      </c>
      <c r="G280">
        <v>0</v>
      </c>
      <c r="H280">
        <v>14</v>
      </c>
      <c r="I280">
        <v>15</v>
      </c>
      <c r="J280">
        <v>15</v>
      </c>
      <c r="K280">
        <v>15</v>
      </c>
      <c r="L280">
        <v>16</v>
      </c>
      <c r="M280">
        <v>15</v>
      </c>
      <c r="N280">
        <v>16</v>
      </c>
      <c r="O280">
        <v>14</v>
      </c>
      <c r="P280">
        <v>15</v>
      </c>
      <c r="Q280">
        <v>0</v>
      </c>
      <c r="R280">
        <v>0</v>
      </c>
      <c r="S280">
        <v>0</v>
      </c>
      <c r="T280">
        <v>0</v>
      </c>
    </row>
    <row r="281" spans="1:20" x14ac:dyDescent="0.3">
      <c r="A281" s="1"/>
      <c r="B281" s="1" t="s">
        <v>625</v>
      </c>
      <c r="C281" s="1"/>
      <c r="D281" s="1"/>
      <c r="E281" s="1">
        <v>135</v>
      </c>
      <c r="F281" s="1">
        <v>0</v>
      </c>
      <c r="G281" s="1">
        <v>0</v>
      </c>
      <c r="H281" s="1">
        <v>14</v>
      </c>
      <c r="I281" s="1">
        <v>15</v>
      </c>
      <c r="J281" s="1">
        <v>15</v>
      </c>
      <c r="K281" s="1">
        <v>15</v>
      </c>
      <c r="L281" s="1">
        <v>16</v>
      </c>
      <c r="M281" s="1">
        <v>15</v>
      </c>
      <c r="N281" s="1">
        <v>16</v>
      </c>
      <c r="O281" s="1">
        <v>14</v>
      </c>
      <c r="P281" s="1">
        <v>15</v>
      </c>
      <c r="Q281" s="1">
        <v>0</v>
      </c>
      <c r="R281" s="1">
        <v>0</v>
      </c>
      <c r="S281" s="1">
        <v>0</v>
      </c>
      <c r="T281" s="1">
        <v>0</v>
      </c>
    </row>
    <row r="282" spans="1:20" x14ac:dyDescent="0.3">
      <c r="A282" t="s">
        <v>312</v>
      </c>
      <c r="B282" t="s">
        <v>626</v>
      </c>
      <c r="C282" t="s">
        <v>627</v>
      </c>
      <c r="D282" t="s">
        <v>628</v>
      </c>
      <c r="E282">
        <v>634</v>
      </c>
      <c r="F282">
        <v>0</v>
      </c>
      <c r="G282">
        <v>0</v>
      </c>
      <c r="H282">
        <v>70</v>
      </c>
      <c r="I282">
        <v>68</v>
      </c>
      <c r="J282">
        <v>69</v>
      </c>
      <c r="K282">
        <v>78</v>
      </c>
      <c r="L282">
        <v>72</v>
      </c>
      <c r="M282">
        <v>75</v>
      </c>
      <c r="N282">
        <v>66</v>
      </c>
      <c r="O282">
        <v>69</v>
      </c>
      <c r="P282">
        <v>67</v>
      </c>
      <c r="Q282">
        <v>0</v>
      </c>
      <c r="R282">
        <v>0</v>
      </c>
      <c r="S282">
        <v>0</v>
      </c>
      <c r="T282">
        <v>0</v>
      </c>
    </row>
    <row r="283" spans="1:20" x14ac:dyDescent="0.3">
      <c r="A283" t="s">
        <v>312</v>
      </c>
      <c r="B283" t="s">
        <v>626</v>
      </c>
      <c r="C283" t="s">
        <v>629</v>
      </c>
      <c r="D283" t="s">
        <v>630</v>
      </c>
      <c r="E283">
        <v>1207</v>
      </c>
      <c r="F283">
        <v>0</v>
      </c>
      <c r="G283">
        <v>0</v>
      </c>
      <c r="H283">
        <v>118</v>
      </c>
      <c r="I283">
        <v>125</v>
      </c>
      <c r="J283">
        <v>124</v>
      </c>
      <c r="K283">
        <v>131</v>
      </c>
      <c r="L283">
        <v>135</v>
      </c>
      <c r="M283">
        <v>134</v>
      </c>
      <c r="N283">
        <v>147</v>
      </c>
      <c r="O283">
        <v>143</v>
      </c>
      <c r="P283">
        <v>150</v>
      </c>
      <c r="Q283">
        <v>0</v>
      </c>
      <c r="R283">
        <v>0</v>
      </c>
      <c r="S283">
        <v>0</v>
      </c>
      <c r="T283">
        <v>0</v>
      </c>
    </row>
    <row r="284" spans="1:20" x14ac:dyDescent="0.3">
      <c r="A284" t="s">
        <v>312</v>
      </c>
      <c r="B284" t="s">
        <v>626</v>
      </c>
      <c r="C284" t="s">
        <v>631</v>
      </c>
      <c r="D284" t="s">
        <v>632</v>
      </c>
      <c r="E284">
        <v>522</v>
      </c>
      <c r="F284">
        <v>0</v>
      </c>
      <c r="G284">
        <v>0</v>
      </c>
      <c r="H284">
        <v>0</v>
      </c>
      <c r="I284">
        <v>0</v>
      </c>
      <c r="J284">
        <v>0</v>
      </c>
      <c r="K284">
        <v>0</v>
      </c>
      <c r="L284">
        <v>0</v>
      </c>
      <c r="M284">
        <v>0</v>
      </c>
      <c r="N284">
        <v>0</v>
      </c>
      <c r="O284">
        <v>0</v>
      </c>
      <c r="P284">
        <v>0</v>
      </c>
      <c r="Q284">
        <v>161</v>
      </c>
      <c r="R284">
        <v>144</v>
      </c>
      <c r="S284">
        <v>122</v>
      </c>
      <c r="T284">
        <v>95</v>
      </c>
    </row>
    <row r="285" spans="1:20" x14ac:dyDescent="0.3">
      <c r="A285" t="s">
        <v>312</v>
      </c>
      <c r="B285" t="s">
        <v>626</v>
      </c>
      <c r="C285" t="s">
        <v>633</v>
      </c>
      <c r="D285" t="s">
        <v>634</v>
      </c>
      <c r="E285">
        <v>754</v>
      </c>
      <c r="F285">
        <v>0</v>
      </c>
      <c r="G285">
        <v>0</v>
      </c>
      <c r="H285">
        <v>76</v>
      </c>
      <c r="I285">
        <v>84</v>
      </c>
      <c r="J285">
        <v>84</v>
      </c>
      <c r="K285">
        <v>84</v>
      </c>
      <c r="L285">
        <v>84</v>
      </c>
      <c r="M285">
        <v>87</v>
      </c>
      <c r="N285">
        <v>86</v>
      </c>
      <c r="O285">
        <v>83</v>
      </c>
      <c r="P285">
        <v>86</v>
      </c>
      <c r="Q285">
        <v>0</v>
      </c>
      <c r="R285">
        <v>0</v>
      </c>
      <c r="S285">
        <v>0</v>
      </c>
      <c r="T285">
        <v>0</v>
      </c>
    </row>
    <row r="286" spans="1:20" x14ac:dyDescent="0.3">
      <c r="A286" t="s">
        <v>312</v>
      </c>
      <c r="B286" t="s">
        <v>626</v>
      </c>
      <c r="C286" t="s">
        <v>635</v>
      </c>
      <c r="D286" t="s">
        <v>636</v>
      </c>
      <c r="E286">
        <v>753</v>
      </c>
      <c r="F286">
        <v>0</v>
      </c>
      <c r="G286">
        <v>0</v>
      </c>
      <c r="H286">
        <v>77</v>
      </c>
      <c r="I286">
        <v>82</v>
      </c>
      <c r="J286">
        <v>86</v>
      </c>
      <c r="K286">
        <v>92</v>
      </c>
      <c r="L286">
        <v>74</v>
      </c>
      <c r="M286">
        <v>85</v>
      </c>
      <c r="N286">
        <v>87</v>
      </c>
      <c r="O286">
        <v>87</v>
      </c>
      <c r="P286">
        <v>83</v>
      </c>
      <c r="Q286">
        <v>0</v>
      </c>
      <c r="R286">
        <v>0</v>
      </c>
      <c r="S286">
        <v>0</v>
      </c>
      <c r="T286">
        <v>0</v>
      </c>
    </row>
    <row r="287" spans="1:20" x14ac:dyDescent="0.3">
      <c r="A287" s="1"/>
      <c r="B287" s="1" t="s">
        <v>637</v>
      </c>
      <c r="C287" s="1"/>
      <c r="D287" s="1"/>
      <c r="E287" s="1">
        <v>3870</v>
      </c>
      <c r="F287" s="1">
        <v>0</v>
      </c>
      <c r="G287" s="1">
        <v>0</v>
      </c>
      <c r="H287" s="1">
        <v>341</v>
      </c>
      <c r="I287" s="1">
        <v>359</v>
      </c>
      <c r="J287" s="1">
        <v>363</v>
      </c>
      <c r="K287" s="1">
        <v>385</v>
      </c>
      <c r="L287" s="1">
        <v>365</v>
      </c>
      <c r="M287" s="1">
        <v>381</v>
      </c>
      <c r="N287" s="1">
        <v>386</v>
      </c>
      <c r="O287" s="1">
        <v>382</v>
      </c>
      <c r="P287" s="1">
        <v>386</v>
      </c>
      <c r="Q287" s="1">
        <v>161</v>
      </c>
      <c r="R287" s="1">
        <v>144</v>
      </c>
      <c r="S287" s="1">
        <v>122</v>
      </c>
      <c r="T287" s="1">
        <v>95</v>
      </c>
    </row>
    <row r="288" spans="1:20" x14ac:dyDescent="0.3">
      <c r="A288" t="s">
        <v>638</v>
      </c>
      <c r="B288" t="s">
        <v>639</v>
      </c>
      <c r="C288" t="s">
        <v>640</v>
      </c>
      <c r="D288" t="s">
        <v>641</v>
      </c>
      <c r="E288">
        <v>482</v>
      </c>
      <c r="F288">
        <v>0</v>
      </c>
      <c r="G288">
        <v>0</v>
      </c>
      <c r="H288">
        <v>60</v>
      </c>
      <c r="I288">
        <v>60</v>
      </c>
      <c r="J288">
        <v>59</v>
      </c>
      <c r="K288">
        <v>65</v>
      </c>
      <c r="L288">
        <v>60</v>
      </c>
      <c r="M288">
        <v>42</v>
      </c>
      <c r="N288">
        <v>64</v>
      </c>
      <c r="O288">
        <v>44</v>
      </c>
      <c r="P288">
        <v>28</v>
      </c>
      <c r="Q288">
        <v>0</v>
      </c>
      <c r="R288">
        <v>0</v>
      </c>
      <c r="S288">
        <v>0</v>
      </c>
      <c r="T288">
        <v>0</v>
      </c>
    </row>
    <row r="289" spans="1:20" x14ac:dyDescent="0.3">
      <c r="A289" t="s">
        <v>638</v>
      </c>
      <c r="B289" t="s">
        <v>639</v>
      </c>
      <c r="C289" t="s">
        <v>642</v>
      </c>
      <c r="D289" t="s">
        <v>643</v>
      </c>
      <c r="E289">
        <v>193</v>
      </c>
      <c r="F289">
        <v>0</v>
      </c>
      <c r="G289">
        <v>0</v>
      </c>
      <c r="H289">
        <v>29</v>
      </c>
      <c r="I289">
        <v>26</v>
      </c>
      <c r="J289">
        <v>28</v>
      </c>
      <c r="K289">
        <v>20</v>
      </c>
      <c r="L289">
        <v>31</v>
      </c>
      <c r="M289">
        <v>20</v>
      </c>
      <c r="N289">
        <v>14</v>
      </c>
      <c r="O289">
        <v>14</v>
      </c>
      <c r="P289">
        <v>11</v>
      </c>
      <c r="Q289">
        <v>0</v>
      </c>
      <c r="R289">
        <v>0</v>
      </c>
      <c r="S289">
        <v>0</v>
      </c>
      <c r="T289">
        <v>0</v>
      </c>
    </row>
    <row r="290" spans="1:20" x14ac:dyDescent="0.3">
      <c r="A290" t="s">
        <v>638</v>
      </c>
      <c r="B290" t="s">
        <v>639</v>
      </c>
      <c r="C290" t="s">
        <v>644</v>
      </c>
      <c r="D290" t="s">
        <v>645</v>
      </c>
      <c r="E290">
        <v>806</v>
      </c>
      <c r="F290">
        <v>20</v>
      </c>
      <c r="G290">
        <v>18</v>
      </c>
      <c r="H290">
        <v>54</v>
      </c>
      <c r="I290">
        <v>63</v>
      </c>
      <c r="J290">
        <v>80</v>
      </c>
      <c r="K290">
        <v>88</v>
      </c>
      <c r="L290">
        <v>91</v>
      </c>
      <c r="M290">
        <v>100</v>
      </c>
      <c r="N290">
        <v>98</v>
      </c>
      <c r="O290">
        <v>100</v>
      </c>
      <c r="P290">
        <v>94</v>
      </c>
      <c r="Q290">
        <v>0</v>
      </c>
      <c r="R290">
        <v>0</v>
      </c>
      <c r="S290">
        <v>0</v>
      </c>
      <c r="T290">
        <v>0</v>
      </c>
    </row>
    <row r="291" spans="1:20" x14ac:dyDescent="0.3">
      <c r="A291" t="s">
        <v>638</v>
      </c>
      <c r="B291" t="s">
        <v>639</v>
      </c>
      <c r="C291" t="s">
        <v>646</v>
      </c>
      <c r="D291" t="s">
        <v>647</v>
      </c>
      <c r="E291">
        <v>617</v>
      </c>
      <c r="F291">
        <v>6</v>
      </c>
      <c r="G291">
        <v>0</v>
      </c>
      <c r="H291">
        <v>85</v>
      </c>
      <c r="I291">
        <v>100</v>
      </c>
      <c r="J291">
        <v>75</v>
      </c>
      <c r="K291">
        <v>72</v>
      </c>
      <c r="L291">
        <v>75</v>
      </c>
      <c r="M291">
        <v>61</v>
      </c>
      <c r="N291">
        <v>49</v>
      </c>
      <c r="O291">
        <v>49</v>
      </c>
      <c r="P291">
        <v>45</v>
      </c>
      <c r="Q291">
        <v>0</v>
      </c>
      <c r="R291">
        <v>0</v>
      </c>
      <c r="S291">
        <v>0</v>
      </c>
      <c r="T291">
        <v>0</v>
      </c>
    </row>
    <row r="292" spans="1:20" x14ac:dyDescent="0.3">
      <c r="A292" t="s">
        <v>638</v>
      </c>
      <c r="B292" t="s">
        <v>639</v>
      </c>
      <c r="C292" t="s">
        <v>648</v>
      </c>
      <c r="D292" t="s">
        <v>649</v>
      </c>
      <c r="E292">
        <v>249</v>
      </c>
      <c r="F292">
        <v>26</v>
      </c>
      <c r="G292">
        <v>0</v>
      </c>
      <c r="H292">
        <v>33</v>
      </c>
      <c r="I292">
        <v>37</v>
      </c>
      <c r="J292">
        <v>25</v>
      </c>
      <c r="K292">
        <v>24</v>
      </c>
      <c r="L292">
        <v>30</v>
      </c>
      <c r="M292">
        <v>25</v>
      </c>
      <c r="N292">
        <v>12</v>
      </c>
      <c r="O292">
        <v>23</v>
      </c>
      <c r="P292">
        <v>14</v>
      </c>
      <c r="Q292">
        <v>0</v>
      </c>
      <c r="R292">
        <v>0</v>
      </c>
      <c r="S292">
        <v>0</v>
      </c>
      <c r="T292">
        <v>0</v>
      </c>
    </row>
    <row r="293" spans="1:20" x14ac:dyDescent="0.3">
      <c r="A293" t="s">
        <v>638</v>
      </c>
      <c r="B293" t="s">
        <v>639</v>
      </c>
      <c r="C293" t="s">
        <v>650</v>
      </c>
      <c r="D293" t="s">
        <v>651</v>
      </c>
      <c r="E293">
        <v>808</v>
      </c>
      <c r="F293">
        <v>0</v>
      </c>
      <c r="G293">
        <v>0</v>
      </c>
      <c r="H293">
        <v>75</v>
      </c>
      <c r="I293">
        <v>76</v>
      </c>
      <c r="J293">
        <v>64</v>
      </c>
      <c r="K293">
        <v>67</v>
      </c>
      <c r="L293">
        <v>76</v>
      </c>
      <c r="M293">
        <v>70</v>
      </c>
      <c r="N293">
        <v>84</v>
      </c>
      <c r="O293">
        <v>86</v>
      </c>
      <c r="P293">
        <v>90</v>
      </c>
      <c r="Q293">
        <v>43</v>
      </c>
      <c r="R293">
        <v>38</v>
      </c>
      <c r="S293">
        <v>19</v>
      </c>
      <c r="T293">
        <v>20</v>
      </c>
    </row>
    <row r="294" spans="1:20" x14ac:dyDescent="0.3">
      <c r="A294" s="1"/>
      <c r="B294" s="1" t="s">
        <v>652</v>
      </c>
      <c r="C294" s="1"/>
      <c r="D294" s="1"/>
      <c r="E294" s="1">
        <v>3155</v>
      </c>
      <c r="F294" s="1">
        <v>52</v>
      </c>
      <c r="G294" s="1">
        <v>18</v>
      </c>
      <c r="H294" s="1">
        <v>336</v>
      </c>
      <c r="I294" s="1">
        <v>362</v>
      </c>
      <c r="J294" s="1">
        <v>331</v>
      </c>
      <c r="K294" s="1">
        <v>336</v>
      </c>
      <c r="L294" s="1">
        <v>363</v>
      </c>
      <c r="M294" s="1">
        <v>318</v>
      </c>
      <c r="N294" s="1">
        <v>321</v>
      </c>
      <c r="O294" s="1">
        <v>316</v>
      </c>
      <c r="P294" s="1">
        <v>282</v>
      </c>
      <c r="Q294" s="1">
        <v>43</v>
      </c>
      <c r="R294" s="1">
        <v>38</v>
      </c>
      <c r="S294" s="1">
        <v>19</v>
      </c>
      <c r="T294" s="1">
        <v>20</v>
      </c>
    </row>
    <row r="295" spans="1:20" x14ac:dyDescent="0.3">
      <c r="A295" t="s">
        <v>653</v>
      </c>
      <c r="B295" t="s">
        <v>654</v>
      </c>
      <c r="C295" t="s">
        <v>655</v>
      </c>
      <c r="D295" t="s">
        <v>656</v>
      </c>
      <c r="E295">
        <v>109</v>
      </c>
      <c r="F295">
        <v>0</v>
      </c>
      <c r="G295">
        <v>0</v>
      </c>
      <c r="H295">
        <v>14</v>
      </c>
      <c r="I295">
        <v>13</v>
      </c>
      <c r="J295">
        <v>12</v>
      </c>
      <c r="K295">
        <v>10</v>
      </c>
      <c r="L295">
        <v>9</v>
      </c>
      <c r="M295">
        <v>14</v>
      </c>
      <c r="N295">
        <v>12</v>
      </c>
      <c r="O295">
        <v>10</v>
      </c>
      <c r="P295">
        <v>15</v>
      </c>
      <c r="Q295">
        <v>0</v>
      </c>
      <c r="R295">
        <v>0</v>
      </c>
      <c r="S295">
        <v>0</v>
      </c>
      <c r="T295">
        <v>0</v>
      </c>
    </row>
    <row r="296" spans="1:20" x14ac:dyDescent="0.3">
      <c r="A296" s="1"/>
      <c r="B296" s="1" t="s">
        <v>657</v>
      </c>
      <c r="C296" s="1"/>
      <c r="D296" s="1"/>
      <c r="E296" s="1">
        <v>109</v>
      </c>
      <c r="F296" s="1">
        <v>0</v>
      </c>
      <c r="G296" s="1">
        <v>0</v>
      </c>
      <c r="H296" s="1">
        <v>14</v>
      </c>
      <c r="I296" s="1">
        <v>13</v>
      </c>
      <c r="J296" s="1">
        <v>12</v>
      </c>
      <c r="K296" s="1">
        <v>10</v>
      </c>
      <c r="L296" s="1">
        <v>9</v>
      </c>
      <c r="M296" s="1">
        <v>14</v>
      </c>
      <c r="N296" s="1">
        <v>12</v>
      </c>
      <c r="O296" s="1">
        <v>10</v>
      </c>
      <c r="P296" s="1">
        <v>15</v>
      </c>
      <c r="Q296" s="1">
        <v>0</v>
      </c>
      <c r="R296" s="1">
        <v>0</v>
      </c>
      <c r="S296" s="1">
        <v>0</v>
      </c>
      <c r="T296" s="1">
        <v>0</v>
      </c>
    </row>
    <row r="297" spans="1:20" x14ac:dyDescent="0.3">
      <c r="A297" t="s">
        <v>658</v>
      </c>
      <c r="B297" t="s">
        <v>659</v>
      </c>
      <c r="C297" t="s">
        <v>660</v>
      </c>
      <c r="D297" t="s">
        <v>661</v>
      </c>
      <c r="E297">
        <v>931</v>
      </c>
      <c r="F297">
        <v>0</v>
      </c>
      <c r="G297">
        <v>44</v>
      </c>
      <c r="H297">
        <v>49</v>
      </c>
      <c r="I297">
        <v>88</v>
      </c>
      <c r="J297">
        <v>94</v>
      </c>
      <c r="K297">
        <v>90</v>
      </c>
      <c r="L297">
        <v>87</v>
      </c>
      <c r="M297">
        <v>94</v>
      </c>
      <c r="N297">
        <v>93</v>
      </c>
      <c r="O297">
        <v>85</v>
      </c>
      <c r="P297">
        <v>73</v>
      </c>
      <c r="Q297">
        <v>55</v>
      </c>
      <c r="R297">
        <v>33</v>
      </c>
      <c r="S297">
        <v>28</v>
      </c>
      <c r="T297">
        <v>18</v>
      </c>
    </row>
    <row r="298" spans="1:20" x14ac:dyDescent="0.3">
      <c r="A298" t="s">
        <v>658</v>
      </c>
      <c r="B298" t="s">
        <v>659</v>
      </c>
      <c r="C298" t="s">
        <v>662</v>
      </c>
      <c r="D298" t="s">
        <v>663</v>
      </c>
      <c r="E298">
        <v>874</v>
      </c>
      <c r="F298">
        <v>0</v>
      </c>
      <c r="G298">
        <v>0</v>
      </c>
      <c r="H298">
        <v>115</v>
      </c>
      <c r="I298">
        <v>112</v>
      </c>
      <c r="J298">
        <v>112</v>
      </c>
      <c r="K298">
        <v>113</v>
      </c>
      <c r="L298">
        <v>84</v>
      </c>
      <c r="M298">
        <v>84</v>
      </c>
      <c r="N298">
        <v>112</v>
      </c>
      <c r="O298">
        <v>85</v>
      </c>
      <c r="P298">
        <v>57</v>
      </c>
      <c r="Q298">
        <v>0</v>
      </c>
      <c r="R298">
        <v>0</v>
      </c>
      <c r="S298">
        <v>0</v>
      </c>
      <c r="T298">
        <v>0</v>
      </c>
    </row>
    <row r="299" spans="1:20" x14ac:dyDescent="0.3">
      <c r="A299" s="1"/>
      <c r="B299" s="1" t="s">
        <v>664</v>
      </c>
      <c r="C299" s="1"/>
      <c r="D299" s="1"/>
      <c r="E299" s="1">
        <v>1805</v>
      </c>
      <c r="F299" s="1">
        <v>0</v>
      </c>
      <c r="G299" s="1">
        <v>44</v>
      </c>
      <c r="H299" s="1">
        <v>164</v>
      </c>
      <c r="I299" s="1">
        <v>200</v>
      </c>
      <c r="J299" s="1">
        <v>206</v>
      </c>
      <c r="K299" s="1">
        <v>203</v>
      </c>
      <c r="L299" s="1">
        <v>171</v>
      </c>
      <c r="M299" s="1">
        <v>178</v>
      </c>
      <c r="N299" s="1">
        <v>205</v>
      </c>
      <c r="O299" s="1">
        <v>170</v>
      </c>
      <c r="P299" s="1">
        <v>130</v>
      </c>
      <c r="Q299" s="1">
        <v>55</v>
      </c>
      <c r="R299" s="1">
        <v>33</v>
      </c>
      <c r="S299" s="1">
        <v>28</v>
      </c>
      <c r="T299" s="1">
        <v>18</v>
      </c>
    </row>
    <row r="300" spans="1:20" x14ac:dyDescent="0.3">
      <c r="A300" t="s">
        <v>665</v>
      </c>
      <c r="B300" t="s">
        <v>666</v>
      </c>
      <c r="C300" t="s">
        <v>667</v>
      </c>
      <c r="D300" t="s">
        <v>668</v>
      </c>
      <c r="E300">
        <v>177</v>
      </c>
      <c r="F300">
        <v>0</v>
      </c>
      <c r="G300">
        <v>0</v>
      </c>
      <c r="H300">
        <v>21</v>
      </c>
      <c r="I300">
        <v>19</v>
      </c>
      <c r="J300">
        <v>18</v>
      </c>
      <c r="K300">
        <v>20</v>
      </c>
      <c r="L300">
        <v>20</v>
      </c>
      <c r="M300">
        <v>21</v>
      </c>
      <c r="N300">
        <v>21</v>
      </c>
      <c r="O300">
        <v>20</v>
      </c>
      <c r="P300">
        <v>17</v>
      </c>
      <c r="Q300">
        <v>0</v>
      </c>
      <c r="R300">
        <v>0</v>
      </c>
      <c r="S300">
        <v>0</v>
      </c>
      <c r="T300">
        <v>0</v>
      </c>
    </row>
    <row r="301" spans="1:20" x14ac:dyDescent="0.3">
      <c r="A301" s="1"/>
      <c r="B301" s="1" t="s">
        <v>669</v>
      </c>
      <c r="C301" s="1"/>
      <c r="D301" s="1"/>
      <c r="E301" s="1">
        <v>177</v>
      </c>
      <c r="F301" s="1">
        <v>0</v>
      </c>
      <c r="G301" s="1">
        <v>0</v>
      </c>
      <c r="H301" s="1">
        <v>21</v>
      </c>
      <c r="I301" s="1">
        <v>19</v>
      </c>
      <c r="J301" s="1">
        <v>18</v>
      </c>
      <c r="K301" s="1">
        <v>20</v>
      </c>
      <c r="L301" s="1">
        <v>20</v>
      </c>
      <c r="M301" s="1">
        <v>21</v>
      </c>
      <c r="N301" s="1">
        <v>21</v>
      </c>
      <c r="O301" s="1">
        <v>20</v>
      </c>
      <c r="P301" s="1">
        <v>17</v>
      </c>
      <c r="Q301" s="1">
        <v>0</v>
      </c>
      <c r="R301" s="1">
        <v>0</v>
      </c>
      <c r="S301" s="1">
        <v>0</v>
      </c>
      <c r="T301" s="1">
        <v>0</v>
      </c>
    </row>
    <row r="302" spans="1:20" x14ac:dyDescent="0.3">
      <c r="A302" t="s">
        <v>338</v>
      </c>
      <c r="B302" t="s">
        <v>55</v>
      </c>
      <c r="C302" t="s">
        <v>670</v>
      </c>
      <c r="D302" t="s">
        <v>54</v>
      </c>
      <c r="E302">
        <v>36</v>
      </c>
      <c r="F302">
        <v>6</v>
      </c>
      <c r="G302">
        <v>0</v>
      </c>
      <c r="H302">
        <v>5</v>
      </c>
      <c r="I302">
        <v>6</v>
      </c>
      <c r="J302">
        <v>3</v>
      </c>
      <c r="K302">
        <v>5</v>
      </c>
      <c r="L302">
        <v>3</v>
      </c>
      <c r="M302">
        <v>1</v>
      </c>
      <c r="N302">
        <v>0</v>
      </c>
      <c r="O302">
        <v>5</v>
      </c>
      <c r="P302">
        <v>0</v>
      </c>
      <c r="Q302">
        <v>0</v>
      </c>
      <c r="R302">
        <v>0</v>
      </c>
      <c r="S302">
        <v>0</v>
      </c>
      <c r="T302">
        <v>2</v>
      </c>
    </row>
    <row r="303" spans="1:20" x14ac:dyDescent="0.3">
      <c r="A303" s="1"/>
      <c r="B303" s="1" t="s">
        <v>671</v>
      </c>
      <c r="C303" s="1"/>
      <c r="D303" s="1"/>
      <c r="E303" s="1">
        <v>36</v>
      </c>
      <c r="F303" s="1">
        <v>6</v>
      </c>
      <c r="G303" s="1">
        <v>0</v>
      </c>
      <c r="H303" s="1">
        <v>5</v>
      </c>
      <c r="I303" s="1">
        <v>6</v>
      </c>
      <c r="J303" s="1">
        <v>3</v>
      </c>
      <c r="K303" s="1">
        <v>5</v>
      </c>
      <c r="L303" s="1">
        <v>3</v>
      </c>
      <c r="M303" s="1">
        <v>1</v>
      </c>
      <c r="N303" s="1">
        <v>0</v>
      </c>
      <c r="O303" s="1">
        <v>5</v>
      </c>
      <c r="P303" s="1">
        <v>0</v>
      </c>
      <c r="Q303" s="1">
        <v>0</v>
      </c>
      <c r="R303" s="1">
        <v>0</v>
      </c>
      <c r="S303" s="1">
        <v>0</v>
      </c>
      <c r="T303" s="1">
        <v>2</v>
      </c>
    </row>
    <row r="304" spans="1:20" x14ac:dyDescent="0.3">
      <c r="A304" t="s">
        <v>672</v>
      </c>
      <c r="B304" t="s">
        <v>673</v>
      </c>
      <c r="C304" t="s">
        <v>674</v>
      </c>
      <c r="D304" t="s">
        <v>675</v>
      </c>
      <c r="E304">
        <v>94</v>
      </c>
      <c r="F304">
        <v>0</v>
      </c>
      <c r="G304">
        <v>0</v>
      </c>
      <c r="H304">
        <v>11</v>
      </c>
      <c r="I304">
        <v>8</v>
      </c>
      <c r="J304">
        <v>15</v>
      </c>
      <c r="K304">
        <v>12</v>
      </c>
      <c r="L304">
        <v>15</v>
      </c>
      <c r="M304">
        <v>4</v>
      </c>
      <c r="N304">
        <v>9</v>
      </c>
      <c r="O304">
        <v>8</v>
      </c>
      <c r="P304">
        <v>12</v>
      </c>
      <c r="Q304">
        <v>0</v>
      </c>
      <c r="R304">
        <v>0</v>
      </c>
      <c r="S304">
        <v>0</v>
      </c>
      <c r="T304">
        <v>0</v>
      </c>
    </row>
    <row r="305" spans="1:20" x14ac:dyDescent="0.3">
      <c r="A305" s="1"/>
      <c r="B305" s="1" t="s">
        <v>676</v>
      </c>
      <c r="C305" s="1"/>
      <c r="D305" s="1"/>
      <c r="E305" s="1">
        <v>94</v>
      </c>
      <c r="F305" s="1">
        <v>0</v>
      </c>
      <c r="G305" s="1">
        <v>0</v>
      </c>
      <c r="H305" s="1">
        <v>11</v>
      </c>
      <c r="I305" s="1">
        <v>8</v>
      </c>
      <c r="J305" s="1">
        <v>15</v>
      </c>
      <c r="K305" s="1">
        <v>12</v>
      </c>
      <c r="L305" s="1">
        <v>15</v>
      </c>
      <c r="M305" s="1">
        <v>4</v>
      </c>
      <c r="N305" s="1">
        <v>9</v>
      </c>
      <c r="O305" s="1">
        <v>8</v>
      </c>
      <c r="P305" s="1">
        <v>12</v>
      </c>
      <c r="Q305" s="1">
        <v>0</v>
      </c>
      <c r="R305" s="1">
        <v>0</v>
      </c>
      <c r="S305" s="1">
        <v>0</v>
      </c>
      <c r="T305" s="1">
        <v>0</v>
      </c>
    </row>
    <row r="306" spans="1:20" x14ac:dyDescent="0.3">
      <c r="A306" t="s">
        <v>677</v>
      </c>
      <c r="B306" t="s">
        <v>678</v>
      </c>
      <c r="C306" t="s">
        <v>679</v>
      </c>
      <c r="D306" t="s">
        <v>680</v>
      </c>
      <c r="E306">
        <v>336</v>
      </c>
      <c r="F306">
        <v>0</v>
      </c>
      <c r="G306">
        <v>0</v>
      </c>
      <c r="H306">
        <v>0</v>
      </c>
      <c r="I306">
        <v>0</v>
      </c>
      <c r="J306">
        <v>0</v>
      </c>
      <c r="K306">
        <v>0</v>
      </c>
      <c r="L306">
        <v>0</v>
      </c>
      <c r="M306">
        <v>0</v>
      </c>
      <c r="N306">
        <v>0</v>
      </c>
      <c r="O306">
        <v>0</v>
      </c>
      <c r="P306">
        <v>0</v>
      </c>
      <c r="Q306">
        <v>105</v>
      </c>
      <c r="R306">
        <v>84</v>
      </c>
      <c r="S306">
        <v>89</v>
      </c>
      <c r="T306">
        <v>58</v>
      </c>
    </row>
    <row r="307" spans="1:20" x14ac:dyDescent="0.3">
      <c r="A307" t="s">
        <v>677</v>
      </c>
      <c r="B307" t="s">
        <v>678</v>
      </c>
      <c r="C307" t="s">
        <v>681</v>
      </c>
      <c r="D307" t="s">
        <v>682</v>
      </c>
      <c r="E307">
        <v>371</v>
      </c>
      <c r="F307">
        <v>0</v>
      </c>
      <c r="G307">
        <v>0</v>
      </c>
      <c r="H307">
        <v>0</v>
      </c>
      <c r="I307">
        <v>0</v>
      </c>
      <c r="J307">
        <v>0</v>
      </c>
      <c r="K307">
        <v>0</v>
      </c>
      <c r="L307">
        <v>0</v>
      </c>
      <c r="M307">
        <v>0</v>
      </c>
      <c r="N307">
        <v>124</v>
      </c>
      <c r="O307">
        <v>114</v>
      </c>
      <c r="P307">
        <v>133</v>
      </c>
      <c r="Q307">
        <v>0</v>
      </c>
      <c r="R307">
        <v>0</v>
      </c>
      <c r="S307">
        <v>0</v>
      </c>
      <c r="T307">
        <v>0</v>
      </c>
    </row>
    <row r="308" spans="1:20" x14ac:dyDescent="0.3">
      <c r="A308" t="s">
        <v>677</v>
      </c>
      <c r="B308" t="s">
        <v>678</v>
      </c>
      <c r="C308" t="s">
        <v>683</v>
      </c>
      <c r="D308" t="s">
        <v>684</v>
      </c>
      <c r="E308">
        <v>775</v>
      </c>
      <c r="F308">
        <v>0</v>
      </c>
      <c r="G308">
        <v>0</v>
      </c>
      <c r="H308">
        <v>128</v>
      </c>
      <c r="I308">
        <v>127</v>
      </c>
      <c r="J308">
        <v>129</v>
      </c>
      <c r="K308">
        <v>129</v>
      </c>
      <c r="L308">
        <v>127</v>
      </c>
      <c r="M308">
        <v>135</v>
      </c>
      <c r="N308">
        <v>0</v>
      </c>
      <c r="O308">
        <v>0</v>
      </c>
      <c r="P308">
        <v>0</v>
      </c>
      <c r="Q308">
        <v>0</v>
      </c>
      <c r="R308">
        <v>0</v>
      </c>
      <c r="S308">
        <v>0</v>
      </c>
      <c r="T308">
        <v>0</v>
      </c>
    </row>
    <row r="309" spans="1:20" x14ac:dyDescent="0.3">
      <c r="A309" s="1"/>
      <c r="B309" s="1" t="s">
        <v>685</v>
      </c>
      <c r="C309" s="1"/>
      <c r="D309" s="1"/>
      <c r="E309" s="1">
        <v>1482</v>
      </c>
      <c r="F309" s="1">
        <v>0</v>
      </c>
      <c r="G309" s="1">
        <v>0</v>
      </c>
      <c r="H309" s="1">
        <v>128</v>
      </c>
      <c r="I309" s="1">
        <v>127</v>
      </c>
      <c r="J309" s="1">
        <v>129</v>
      </c>
      <c r="K309" s="1">
        <v>129</v>
      </c>
      <c r="L309" s="1">
        <v>127</v>
      </c>
      <c r="M309" s="1">
        <v>135</v>
      </c>
      <c r="N309" s="1">
        <v>124</v>
      </c>
      <c r="O309" s="1">
        <v>114</v>
      </c>
      <c r="P309" s="1">
        <v>133</v>
      </c>
      <c r="Q309" s="1">
        <v>105</v>
      </c>
      <c r="R309" s="1">
        <v>84</v>
      </c>
      <c r="S309" s="1">
        <v>89</v>
      </c>
      <c r="T309" s="1">
        <v>58</v>
      </c>
    </row>
    <row r="310" spans="1:20" ht="15" thickBot="1" x14ac:dyDescent="0.35">
      <c r="A310" s="2"/>
      <c r="B310" s="2" t="s">
        <v>686</v>
      </c>
      <c r="C310" s="2"/>
      <c r="D310" s="2"/>
      <c r="E310" s="2">
        <v>132215</v>
      </c>
      <c r="F310" s="2">
        <v>1213</v>
      </c>
      <c r="G310" s="2">
        <v>1077</v>
      </c>
      <c r="H310" s="2">
        <v>9130</v>
      </c>
      <c r="I310" s="2">
        <v>10335</v>
      </c>
      <c r="J310" s="2">
        <v>10362</v>
      </c>
      <c r="K310" s="2">
        <v>10142</v>
      </c>
      <c r="L310" s="2">
        <v>10240</v>
      </c>
      <c r="M310" s="2">
        <v>10253</v>
      </c>
      <c r="N310" s="2">
        <v>12533</v>
      </c>
      <c r="O310" s="2">
        <v>12350</v>
      </c>
      <c r="P310" s="2">
        <v>11857</v>
      </c>
      <c r="Q310" s="2">
        <v>7549</v>
      </c>
      <c r="R310" s="2">
        <v>7764</v>
      </c>
      <c r="S310" s="2">
        <v>7659</v>
      </c>
      <c r="T310" s="2">
        <v>9751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6AE14-41EC-4CC6-B3A7-B2758E745B76}">
  <dimension ref="A1:B13"/>
  <sheetViews>
    <sheetView workbookViewId="0">
      <selection activeCell="A25" sqref="A25"/>
    </sheetView>
  </sheetViews>
  <sheetFormatPr defaultRowHeight="14.4" x14ac:dyDescent="0.3"/>
  <cols>
    <col min="1" max="1" width="85.109375" style="21" customWidth="1"/>
    <col min="2" max="2" width="5.88671875" bestFit="1" customWidth="1"/>
  </cols>
  <sheetData>
    <row r="1" spans="1:2" x14ac:dyDescent="0.3">
      <c r="A1" s="21" t="s">
        <v>735</v>
      </c>
      <c r="B1" s="22" t="s">
        <v>736</v>
      </c>
    </row>
    <row r="2" spans="1:2" x14ac:dyDescent="0.3">
      <c r="A2" s="21" t="s">
        <v>101</v>
      </c>
      <c r="B2" s="22">
        <f>COUNTIF(Responses!G:G,"*"&amp;'Services Provided'!A2&amp;"*")</f>
        <v>41</v>
      </c>
    </row>
    <row r="3" spans="1:2" x14ac:dyDescent="0.3">
      <c r="A3" s="21" t="s">
        <v>737</v>
      </c>
      <c r="B3" s="22">
        <f>COUNTIF(Responses!G:G,"*"&amp;'Services Provided'!A3&amp;"*")</f>
        <v>25</v>
      </c>
    </row>
    <row r="4" spans="1:2" x14ac:dyDescent="0.3">
      <c r="A4" s="21" t="s">
        <v>738</v>
      </c>
      <c r="B4" s="22">
        <f>COUNTIF(Responses!G:G,"*"&amp;'Services Provided'!A4&amp;"*")</f>
        <v>38</v>
      </c>
    </row>
    <row r="5" spans="1:2" x14ac:dyDescent="0.3">
      <c r="A5" s="21" t="s">
        <v>714</v>
      </c>
      <c r="B5" s="22">
        <f>COUNTIF(Responses!G:G,"*"&amp;'Services Provided'!A5&amp;"*")</f>
        <v>27</v>
      </c>
    </row>
    <row r="6" spans="1:2" x14ac:dyDescent="0.3">
      <c r="A6" s="21" t="s">
        <v>739</v>
      </c>
      <c r="B6" s="22">
        <f>COUNTIF(Responses!G:G,"*"&amp;'Services Provided'!A6&amp;"*")</f>
        <v>28</v>
      </c>
    </row>
    <row r="7" spans="1:2" x14ac:dyDescent="0.3">
      <c r="A7" s="21" t="s">
        <v>740</v>
      </c>
      <c r="B7" s="22">
        <f>COUNTIF(Responses!G:G,"*"&amp;'Services Provided'!A7&amp;"*")</f>
        <v>28</v>
      </c>
    </row>
    <row r="8" spans="1:2" x14ac:dyDescent="0.3">
      <c r="A8" s="21" t="s">
        <v>741</v>
      </c>
      <c r="B8" s="22">
        <f>COUNTIF(Responses!G:G,"*"&amp;'Services Provided'!A8&amp;"*")</f>
        <v>21</v>
      </c>
    </row>
    <row r="9" spans="1:2" ht="28.8" x14ac:dyDescent="0.3">
      <c r="A9" s="21" t="s">
        <v>742</v>
      </c>
      <c r="B9" s="22">
        <f>COUNTIF(Responses!G:G,"*"&amp;'Services Provided'!A9&amp;"*")</f>
        <v>17</v>
      </c>
    </row>
    <row r="10" spans="1:2" x14ac:dyDescent="0.3">
      <c r="A10" s="21" t="s">
        <v>713</v>
      </c>
      <c r="B10" s="22">
        <f>COUNTIF(Responses!G:G,"*"&amp;'Services Provided'!A10&amp;"*")</f>
        <v>22</v>
      </c>
    </row>
    <row r="11" spans="1:2" x14ac:dyDescent="0.3">
      <c r="A11" s="21" t="s">
        <v>743</v>
      </c>
      <c r="B11" s="22">
        <f>COUNTIF(Responses!G:G,"*"&amp;'Services Provided'!A11&amp;"*")</f>
        <v>30</v>
      </c>
    </row>
    <row r="12" spans="1:2" x14ac:dyDescent="0.3">
      <c r="A12" s="21" t="s">
        <v>744</v>
      </c>
      <c r="B12" s="22">
        <f>COUNTIF(Responses!G:G,"*"&amp;'Services Provided'!A12&amp;"*")</f>
        <v>29</v>
      </c>
    </row>
    <row r="13" spans="1:2" ht="28.8" x14ac:dyDescent="0.3">
      <c r="A13" s="21" t="s">
        <v>745</v>
      </c>
      <c r="B13" s="22">
        <f>COUNTIF(Responses!G:G,"*"&amp;'Services Provided'!A13&amp;"*")</f>
        <v>21</v>
      </c>
    </row>
  </sheetData>
  <autoFilter ref="A1:B13" xr:uid="{3DE6AE14-41EC-4CC6-B3A7-B2758E745B76}"/>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Responses</vt:lpstr>
      <vt:lpstr>2020-21 Charter Enrollment</vt:lpstr>
      <vt:lpstr>Services Provided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Paga, Paola</dc:creator>
  <cp:lastModifiedBy>Paga, Paola</cp:lastModifiedBy>
  <dcterms:created xsi:type="dcterms:W3CDTF">2021-02-17T20:42:10Z</dcterms:created>
  <dcterms:modified xsi:type="dcterms:W3CDTF">2022-02-08T23:03:42Z</dcterms:modified>
</cp:coreProperties>
</file>