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garcia_a\Desktop\WEB DOCS\"/>
    </mc:Choice>
  </mc:AlternateContent>
  <xr:revisionPtr revIDLastSave="0" documentId="13_ncr:1_{D20C1373-FDA6-4014-AD45-E86CAD42327B}" xr6:coauthVersionLast="47" xr6:coauthVersionMax="47" xr10:uidLastSave="{00000000-0000-0000-0000-000000000000}"/>
  <bookViews>
    <workbookView xWindow="-108" yWindow="-108" windowWidth="23256" windowHeight="12576" xr2:uid="{6407B300-954F-48AB-815B-20542B93333D}"/>
  </bookViews>
  <sheets>
    <sheet name="Section 1 Data" sheetId="1" r:id="rId1"/>
    <sheet name="Section 2 Data" sheetId="2" r:id="rId2"/>
    <sheet name="Section 3 Data" sheetId="3" r:id="rId3"/>
    <sheet name="Section 4 Data" sheetId="4" r:id="rId4"/>
    <sheet name="Section 5 Data" sheetId="5" r:id="rId5"/>
    <sheet name="Section 6 Data" sheetId="6" r:id="rId6"/>
    <sheet name="Section 7 Data" sheetId="7" r:id="rId7"/>
  </sheets>
  <definedNames>
    <definedName name="_Hlk29562711" localSheetId="4">'Section 5 Data'!$A$1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2" l="1"/>
  <c r="D46" i="2"/>
  <c r="I46" i="2"/>
  <c r="H46" i="2"/>
  <c r="G46" i="2"/>
  <c r="E46" i="2"/>
  <c r="J46" i="2" l="1"/>
</calcChain>
</file>

<file path=xl/sharedStrings.xml><?xml version="1.0" encoding="utf-8"?>
<sst xmlns="http://schemas.openxmlformats.org/spreadsheetml/2006/main" count="963" uniqueCount="607">
  <si>
    <t>Sec. 1: An accounting of the financial assistance provided through the prior fiscal year that includes: a statement of the aggregate amount of financial assistance awarded through the prior fiscal year, including statements of the amount of grants provided, and the amount of payments made and payments committed to be made but not yet made in connection with lease-purchase agreements.</t>
  </si>
  <si>
    <t>All BEST Projects  Summary</t>
  </si>
  <si>
    <t>Lease-Purchase Financing Summary</t>
  </si>
  <si>
    <t>FISCAL YEAR</t>
  </si>
  <si>
    <t>BEST AWARD AMOUNT</t>
  </si>
  <si>
    <t>DISTRICT MATCHING CONTRIBUTION</t>
  </si>
  <si>
    <t>TOTAL GRANT: BEST AWARD &amp; MATCHING CONTRIBUTION</t>
  </si>
  <si>
    <t>TOTAL GRANT PAYMENTS MADE AS OF 6/30/2024</t>
  </si>
  <si>
    <t>BEST COPs Finance Series</t>
  </si>
  <si>
    <t>COPs Payments Committed as of 6/30/2024</t>
  </si>
  <si>
    <t>COPs Payments Made as of 6/30/2024</t>
  </si>
  <si>
    <t>FY 08-09</t>
  </si>
  <si>
    <t>2009 A*</t>
  </si>
  <si>
    <t>FY 09-10</t>
  </si>
  <si>
    <t>2010 B &amp; C</t>
  </si>
  <si>
    <t>FY 10-11</t>
  </si>
  <si>
    <t>2010 D, E, F</t>
  </si>
  <si>
    <t>FY 11-12</t>
  </si>
  <si>
    <t>2011 G</t>
  </si>
  <si>
    <t>FY 12-13</t>
  </si>
  <si>
    <t>2012 H</t>
  </si>
  <si>
    <t>FY 13-14</t>
  </si>
  <si>
    <t>2013 I</t>
  </si>
  <si>
    <t>FY 14-15</t>
  </si>
  <si>
    <t>2015 SUP</t>
  </si>
  <si>
    <t>FY 15-16</t>
  </si>
  <si>
    <t>None</t>
  </si>
  <si>
    <t>FY 16-17</t>
  </si>
  <si>
    <t>FY 17-18</t>
  </si>
  <si>
    <t>2017 J &amp; K</t>
  </si>
  <si>
    <t>FY 18-19</t>
  </si>
  <si>
    <t>2018 L, M, N</t>
  </si>
  <si>
    <t>FY 19-20</t>
  </si>
  <si>
    <t>2019 O, P, Q</t>
  </si>
  <si>
    <t>FY 20-21</t>
  </si>
  <si>
    <t>2020 R</t>
  </si>
  <si>
    <t>FY 21-22</t>
  </si>
  <si>
    <t>2021 S</t>
  </si>
  <si>
    <t>FY 22-23</t>
  </si>
  <si>
    <t>FY 23-24</t>
  </si>
  <si>
    <t>Total</t>
  </si>
  <si>
    <t xml:space="preserve">*2009A Supplemental Indenture calls for annual principal into sinking fund payments but no annual maturities or redemptions. </t>
  </si>
  <si>
    <t>BEST FY22-23 List of Awarded Projects</t>
  </si>
  <si>
    <t>COUNTY</t>
  </si>
  <si>
    <t>DISTRICT / CHARTER SCHOOL</t>
  </si>
  <si>
    <t>PROJECT DESCRIPTION</t>
  </si>
  <si>
    <t>TOTAL GRANT</t>
  </si>
  <si>
    <t>FUNDS REQUESTED*</t>
  </si>
  <si>
    <t>BALANCE*</t>
  </si>
  <si>
    <t>BEST BALANCE*</t>
  </si>
  <si>
    <t>MATCH BALANCE*</t>
  </si>
  <si>
    <t>Watson JRH Boiler Replacement</t>
  </si>
  <si>
    <t>Swink Campus Life Safety Upgrades</t>
  </si>
  <si>
    <t xml:space="preserve">Manitou Multiple ES Entry Remodel/Roof Replacement </t>
  </si>
  <si>
    <t>Supplemental FY22 Julesburg PK12 Replacement</t>
  </si>
  <si>
    <t>Supplemental FY22 Adams Arapahoe DW Fire Alarm Upgrades</t>
  </si>
  <si>
    <t>Pueblo</t>
  </si>
  <si>
    <t>Supplemental FY21 Sunset ES Replacement</t>
  </si>
  <si>
    <t>North MS Gym Floor</t>
  </si>
  <si>
    <t>Akron PK12 HVAC Renovations</t>
  </si>
  <si>
    <t xml:space="preserve">Bethune ES Classroom HVAC/HS Gym HVAC </t>
  </si>
  <si>
    <t>Montrose Multiple ES Security Upgrades</t>
  </si>
  <si>
    <t>Supplemental FY22 Fowler MS HS Addition/Renovation</t>
  </si>
  <si>
    <t>East Grand MS Roof/Fire Alarm/Boiler Replacement</t>
  </si>
  <si>
    <t>El Paso</t>
  </si>
  <si>
    <t>CSI on behalf of Colorado Early Colleges - Colorado Springs</t>
  </si>
  <si>
    <t>CEC HS Water Main/Restroom Improvement</t>
  </si>
  <si>
    <t>Supplemental FY21 Franklin ES Replacement</t>
  </si>
  <si>
    <t>Greeley Central HS Roof Replace &amp; Envelope</t>
  </si>
  <si>
    <t>Alamosa DW HVAC Upgrades &amp; MS Asbestos Abatement</t>
  </si>
  <si>
    <t xml:space="preserve">South Routt ES HS Geothermal HVAC Repairs </t>
  </si>
  <si>
    <t>Montrose Multiple Schools HVAC Upgrades</t>
  </si>
  <si>
    <t>Plateau PK12 Addition/Renovation</t>
  </si>
  <si>
    <t>Fremont ES Air Quality and Ventilation Upgrades</t>
  </si>
  <si>
    <t>Georgetown Community School Roof Replacement</t>
  </si>
  <si>
    <t>Monte Vista MS Roof/HVAC Replacement</t>
  </si>
  <si>
    <t>Dolores</t>
  </si>
  <si>
    <t>Seventh Street ES Replacement</t>
  </si>
  <si>
    <t>Supplemental FY22 Rocky Ford HS Addition/PK8 Renovation</t>
  </si>
  <si>
    <t xml:space="preserve">Adams Arapahoe DW Security Upgrades </t>
  </si>
  <si>
    <t>La Plata</t>
  </si>
  <si>
    <t>CSI on behalf of Animas High School</t>
  </si>
  <si>
    <t xml:space="preserve">Supplemental FY21 Animas HS Replacement </t>
  </si>
  <si>
    <t>Durango Multiple Security Upgrades</t>
  </si>
  <si>
    <t>Burlington DW Safety/Security/Health Upgrades</t>
  </si>
  <si>
    <t>Supplemental FY22 John Mall HS Replacement</t>
  </si>
  <si>
    <t>Canon Exploratory School HVAC Upgrades</t>
  </si>
  <si>
    <t>Supplemental FY21 Springfield Addition/Renovation</t>
  </si>
  <si>
    <t>Milliken ES Renovation</t>
  </si>
  <si>
    <t>Larimer</t>
  </si>
  <si>
    <t>Poudre R-1 on behalf of Liberty Common School</t>
  </si>
  <si>
    <t>Liberty Common ES Playground Safety Upgrades</t>
  </si>
  <si>
    <t>Fowler HS Gym Roof Replacement</t>
  </si>
  <si>
    <t xml:space="preserve">Sandrock ES Security Upgrades </t>
  </si>
  <si>
    <t>Crested Butte Community School Roof Replacement</t>
  </si>
  <si>
    <t>Supplemental FY22 Vilas Security/HVAC Upgrades</t>
  </si>
  <si>
    <t>Jefferson HS Roof Replacement</t>
  </si>
  <si>
    <t>Moffat County HS Heating Controls and Wiring</t>
  </si>
  <si>
    <t>Garfield HS MS Roof Replacement/HVAC</t>
  </si>
  <si>
    <t>Meadow Comm School PK8 School Replacement</t>
  </si>
  <si>
    <t>TOTALS</t>
  </si>
  <si>
    <t>*Values as of December 2024</t>
  </si>
  <si>
    <t>BEST FY23-24 List of Awarded Projects</t>
  </si>
  <si>
    <t>Charter School Institute on behalf of Mountain Song Community School</t>
  </si>
  <si>
    <t>K-8 Renovation &amp; Addition</t>
  </si>
  <si>
    <t xml:space="preserve">Fort Morgan RE-3 </t>
  </si>
  <si>
    <t>DW Health and Safety Upgrades</t>
  </si>
  <si>
    <t xml:space="preserve">East Grand 2 </t>
  </si>
  <si>
    <t>Fraser Valley ES Safety/Roof Improvements</t>
  </si>
  <si>
    <t xml:space="preserve">Canon City RE-1  </t>
  </si>
  <si>
    <t>Canon City HS Classroom Wing Replacement</t>
  </si>
  <si>
    <t xml:space="preserve">Plateau Valley 50 </t>
  </si>
  <si>
    <t>Plateau Valley PK-12 Addition/Replacement</t>
  </si>
  <si>
    <t xml:space="preserve">Weldon Valley RE-20(J) </t>
  </si>
  <si>
    <t>PK-12 Addition &amp; Renovation</t>
  </si>
  <si>
    <t xml:space="preserve">Pueblo County 70 </t>
  </si>
  <si>
    <t>DW Fire Alarm Upgrades</t>
  </si>
  <si>
    <t>Roaring Fork RE-1 on behalf of Carbondale Community School</t>
  </si>
  <si>
    <t>K-8 Safety/Security &amp; Roof Replacement</t>
  </si>
  <si>
    <t xml:space="preserve">Centennial R-1 </t>
  </si>
  <si>
    <t>K-12 Roof Replacement</t>
  </si>
  <si>
    <t xml:space="preserve">Harrison 2 </t>
  </si>
  <si>
    <t>Panorama MS Safety and Mechanical Upgrades</t>
  </si>
  <si>
    <t xml:space="preserve">Stratton R-4 </t>
  </si>
  <si>
    <t>DW Safety &amp; Security and Gym Roof</t>
  </si>
  <si>
    <t xml:space="preserve">Thompson R2-J </t>
  </si>
  <si>
    <t>Multiple School Security Upgrades</t>
  </si>
  <si>
    <t xml:space="preserve">Rocky Ford R-2 </t>
  </si>
  <si>
    <t>Rocky Ford JrSr HS Roof Replacement</t>
  </si>
  <si>
    <t>Harrison 2 on behalf of Atlas Preparatory School</t>
  </si>
  <si>
    <t>MS Renovation and Addition</t>
  </si>
  <si>
    <t xml:space="preserve">Greeley 6 </t>
  </si>
  <si>
    <t>Monfort ES Partial Roof Replacement</t>
  </si>
  <si>
    <t>Middle Park HS Safety/HVAC Improvements</t>
  </si>
  <si>
    <t>Bella Academy K-3 Partial Roof Replacement</t>
  </si>
  <si>
    <t>Charter School Institute on behalf of Salida Montessori</t>
  </si>
  <si>
    <t>PK-8 School Replacement</t>
  </si>
  <si>
    <t>Charter School Institute on behalf of Colorado Early Colleges Fort Collins High School</t>
  </si>
  <si>
    <t>HS Roof Replacement</t>
  </si>
  <si>
    <t>Huerfano RE-1</t>
  </si>
  <si>
    <t>Peakview ES and Gardner ES Roof/HVAC Upgrades</t>
  </si>
  <si>
    <t xml:space="preserve">Alamosa RE-11J </t>
  </si>
  <si>
    <t>Supplemental FY23 DW HVAC Upgrades</t>
  </si>
  <si>
    <t xml:space="preserve">Johnstown Milliken RE-5J </t>
  </si>
  <si>
    <t>Supplemental FY22 HS Conversion to MS</t>
  </si>
  <si>
    <t>Supplemental FY22 PK-12 HS Addition/Renovation</t>
  </si>
  <si>
    <t>Supplemental FY22 MS Renovation &amp; K-5 Addition</t>
  </si>
  <si>
    <t xml:space="preserve">Walsh RE-1 </t>
  </si>
  <si>
    <t>Supplemental FY22 PK-12 School Replacement</t>
  </si>
  <si>
    <t xml:space="preserve">West End RE-2 </t>
  </si>
  <si>
    <t>Supplemental FY22 New PK-12</t>
  </si>
  <si>
    <t>Supplemental FY21-22 John Mall High School Replacement</t>
  </si>
  <si>
    <t>Pueblo City 60</t>
  </si>
  <si>
    <t>Supplemental FY21 Franklin ES Replacement (2)</t>
  </si>
  <si>
    <t>Supplemental FY21 Sunset ES Replacement (2)</t>
  </si>
  <si>
    <t>Trinidad 1</t>
  </si>
  <si>
    <t>Supplemental FY22 Trinidad HS Health, Safety &amp; Ventilation Upgrades (1)</t>
  </si>
  <si>
    <t>Vilas RE-5</t>
  </si>
  <si>
    <t>Supplemental FY22 Vilas System/Safety Upgrades (2)</t>
  </si>
  <si>
    <t xml:space="preserve">BEST AWARD AMOUNT  </t>
  </si>
  <si>
    <t xml:space="preserve">TOTALS </t>
  </si>
  <si>
    <t>Summary Book Page#</t>
  </si>
  <si>
    <t>Applicant Name</t>
  </si>
  <si>
    <t>Project Title</t>
  </si>
  <si>
    <t>BEST Request Amount</t>
  </si>
  <si>
    <t>Applicant Contribution</t>
  </si>
  <si>
    <t>Total Request &amp; Matching Contribution</t>
  </si>
  <si>
    <t>Source of Match</t>
  </si>
  <si>
    <t>K-8 Renovation and Addition</t>
  </si>
  <si>
    <t>Bond Proceeds and Other Grant Funds</t>
  </si>
  <si>
    <t>District Wide Health and Safety Upgrades</t>
  </si>
  <si>
    <t>ESSER Funds and General Fund</t>
  </si>
  <si>
    <t>Fraser Valley Elementary School Safety and Roof Improvements</t>
  </si>
  <si>
    <t>2021 Bond Proceeds and Other Grant Funds</t>
  </si>
  <si>
    <t>Canon City High School Classroom Wing Replacement</t>
  </si>
  <si>
    <t>2023 Bond Election</t>
  </si>
  <si>
    <t>Plateau Valley PK-12 Addition and Replacement</t>
  </si>
  <si>
    <t>PK-12 Addition and Renovation</t>
  </si>
  <si>
    <t>2022 Bond Proceeds</t>
  </si>
  <si>
    <t>District Wide Fire Alarm Upgrades</t>
  </si>
  <si>
    <t>2020 Bond Proceeds</t>
  </si>
  <si>
    <t>K-8 Safety &amp; Security Upgrades and Roof Replacement</t>
  </si>
  <si>
    <t>General Funds, Reserve Funds and Financing</t>
  </si>
  <si>
    <t>Capital Renewal Set Aside</t>
  </si>
  <si>
    <t>Panorama Middle School Safety and Mechanical Upgrades</t>
  </si>
  <si>
    <t>2018 Bond Proceeds</t>
  </si>
  <si>
    <t>District Wide Safety &amp; Security Upgrades and Gym Roof</t>
  </si>
  <si>
    <t>Reserve Funds</t>
  </si>
  <si>
    <t>2018 Bond Proceeds and Sale of Monroe Elementary School</t>
  </si>
  <si>
    <t>Rocky Ford Junior/Senior High School Roof Replacement</t>
  </si>
  <si>
    <t>Approved Waiver</t>
  </si>
  <si>
    <t>Middle School Renovation and Addition</t>
  </si>
  <si>
    <t>Capital Reserves</t>
  </si>
  <si>
    <t>Monfort Elementary School Partial Roof Replacement</t>
  </si>
  <si>
    <t>Mill Levy Override</t>
  </si>
  <si>
    <t>Middle Park High School Safety and Mechanical Improvements</t>
  </si>
  <si>
    <t>Reserve Funds, Other Grant Funds, and Financing</t>
  </si>
  <si>
    <t>High School Roof Replacement</t>
  </si>
  <si>
    <t>Peakview Elementary School and Gardner Elementary School Roof, Heating, Ventilation, Air Conditioning Upgrades</t>
  </si>
  <si>
    <t>Total Recommended BEST Grants</t>
  </si>
  <si>
    <t>DISTRICT NAME</t>
  </si>
  <si>
    <t>SCHOOL NAME</t>
  </si>
  <si>
    <t>DATE OF ASSESSMENT</t>
  </si>
  <si>
    <t>SQUARE FEET</t>
  </si>
  <si>
    <t>FACILITY CONDITION INDEX</t>
  </si>
  <si>
    <t>ADEQUACY INDEX</t>
  </si>
  <si>
    <t>Greeley 6</t>
  </si>
  <si>
    <t>University Schools ES/HS</t>
  </si>
  <si>
    <t>Academy 20</t>
  </si>
  <si>
    <t>Discovery Canyon Campus</t>
  </si>
  <si>
    <t>University Schools MS</t>
  </si>
  <si>
    <t>Roaring Fork RE-1</t>
  </si>
  <si>
    <t>Basalt ES</t>
  </si>
  <si>
    <t>Fountain 8</t>
  </si>
  <si>
    <t>Fountain MS</t>
  </si>
  <si>
    <t>Pueblo County 70</t>
  </si>
  <si>
    <t>Vineland MS</t>
  </si>
  <si>
    <t>Boulder Valley Re 2</t>
  </si>
  <si>
    <t>New Vista HS</t>
  </si>
  <si>
    <t>Patriot ES</t>
  </si>
  <si>
    <t>School in the Woods</t>
  </si>
  <si>
    <t>Carson MS</t>
  </si>
  <si>
    <t>Explorer ES</t>
  </si>
  <si>
    <t>Basalt MS</t>
  </si>
  <si>
    <t>Pueblo County HS</t>
  </si>
  <si>
    <t>Villa Bella Expeditionary ES</t>
  </si>
  <si>
    <t>Villa Bella Expeditionary MS</t>
  </si>
  <si>
    <t>Academy International ES</t>
  </si>
  <si>
    <t>Lafayette ES</t>
  </si>
  <si>
    <t>Weikel ES</t>
  </si>
  <si>
    <t>Adams County 14</t>
  </si>
  <si>
    <t>SWAP</t>
  </si>
  <si>
    <t>Abrams ES</t>
  </si>
  <si>
    <t>Rampart HS</t>
  </si>
  <si>
    <t>Alicia Sanchez International School</t>
  </si>
  <si>
    <t>Kearney MS</t>
  </si>
  <si>
    <t>Monaco ES</t>
  </si>
  <si>
    <t>Harrison 2</t>
  </si>
  <si>
    <t>Sand Creek International</t>
  </si>
  <si>
    <t>Cherry Creek 5</t>
  </si>
  <si>
    <t>Heritage Heights Academy</t>
  </si>
  <si>
    <t>Haxtun RE-2J</t>
  </si>
  <si>
    <t>Haxtun K-12</t>
  </si>
  <si>
    <t>Liberty HS</t>
  </si>
  <si>
    <t>Jefferson County R-1</t>
  </si>
  <si>
    <t>Miller Special Education</t>
  </si>
  <si>
    <t>Charter School Institute</t>
  </si>
  <si>
    <t>Axis International Academy</t>
  </si>
  <si>
    <t>Eagle County RE 50</t>
  </si>
  <si>
    <t>Eagle County Charter Academy</t>
  </si>
  <si>
    <t>Justice High School</t>
  </si>
  <si>
    <t>Carbondale MS</t>
  </si>
  <si>
    <t>The Journey Preschool</t>
  </si>
  <si>
    <t>Fireside ES</t>
  </si>
  <si>
    <t>St Vrain Valley RE1J</t>
  </si>
  <si>
    <t>Firestone Charter Academy</t>
  </si>
  <si>
    <t>Pueblo School for Arts and Sciences ? Pueblo Classical Academy</t>
  </si>
  <si>
    <t>Crystal River ES</t>
  </si>
  <si>
    <t>Baca ES</t>
  </si>
  <si>
    <t>Angevine MS</t>
  </si>
  <si>
    <t>Haaff ES</t>
  </si>
  <si>
    <t>Park View ES</t>
  </si>
  <si>
    <t>Lewis-Palmer 38</t>
  </si>
  <si>
    <t>Monument Academy West</t>
  </si>
  <si>
    <t>Foothills ES</t>
  </si>
  <si>
    <t>Boulder Prep Charter HS</t>
  </si>
  <si>
    <t>Holly Hills ES</t>
  </si>
  <si>
    <t>Holly Ridge Primary</t>
  </si>
  <si>
    <t>The Cottage at Holly Ridge Preschool</t>
  </si>
  <si>
    <t>Roaring Fork HS</t>
  </si>
  <si>
    <t>Colorado Early Colleges Colorado Springs Bldg 100</t>
  </si>
  <si>
    <t>Mapleton 1</t>
  </si>
  <si>
    <t>Global Primary Academy</t>
  </si>
  <si>
    <t>Rockrimmon ES</t>
  </si>
  <si>
    <t>James Irwin Charter ES/MS/HS - Astrozon Campus</t>
  </si>
  <si>
    <t>Eastridge Community ES</t>
  </si>
  <si>
    <t>Turman ES</t>
  </si>
  <si>
    <t>Holyoke RE-1J</t>
  </si>
  <si>
    <t>Holyoke ES</t>
  </si>
  <si>
    <t>Delta County 50(J)</t>
  </si>
  <si>
    <t>North Fork School of Integrated Studies</t>
  </si>
  <si>
    <t>Douglass Valley ES</t>
  </si>
  <si>
    <t>Alamosa RE-11J</t>
  </si>
  <si>
    <t>Alamosa Alternative/Online School</t>
  </si>
  <si>
    <t>Colorado Springs 11</t>
  </si>
  <si>
    <t>James Irwin ES Howard Campus</t>
  </si>
  <si>
    <t>San Luis Valley BOCES</t>
  </si>
  <si>
    <t>San Luis Valley BOCES Admin</t>
  </si>
  <si>
    <t>Soaring Eagles Community School</t>
  </si>
  <si>
    <t>The Da Vinci Academy</t>
  </si>
  <si>
    <t>Two Rivers Community School</t>
  </si>
  <si>
    <t>Columbine ES</t>
  </si>
  <si>
    <t>Giberson ES</t>
  </si>
  <si>
    <t>Basalt HS</t>
  </si>
  <si>
    <t>Edith Wolford ES</t>
  </si>
  <si>
    <t>Thrive Home School Academy</t>
  </si>
  <si>
    <t>Riverview School</t>
  </si>
  <si>
    <t>Centaurus HS</t>
  </si>
  <si>
    <t>Swallows Charter Academy</t>
  </si>
  <si>
    <t>District 49</t>
  </si>
  <si>
    <t>Power Technical - James Irwin Charter - Waynoka</t>
  </si>
  <si>
    <t>Thompson R2-J</t>
  </si>
  <si>
    <t>Early Childhood Center at Stansberry</t>
  </si>
  <si>
    <t>70 Online</t>
  </si>
  <si>
    <t>Delta MS</t>
  </si>
  <si>
    <t>Woodmen-Roberts ES</t>
  </si>
  <si>
    <t>Delta Academy of Applied Learning/Back Pack Early Learning</t>
  </si>
  <si>
    <t>Bricker ES</t>
  </si>
  <si>
    <t>University Hill ES</t>
  </si>
  <si>
    <t>Air Academy HS</t>
  </si>
  <si>
    <t>University Hill Primary</t>
  </si>
  <si>
    <t>Douglas County Re 1</t>
  </si>
  <si>
    <t>South Ridge ES</t>
  </si>
  <si>
    <t>Sarah Milner ES</t>
  </si>
  <si>
    <t>Edwards ES</t>
  </si>
  <si>
    <t>Avon ES</t>
  </si>
  <si>
    <t>70 Online - Baxter</t>
  </si>
  <si>
    <t>Broomfield Heights MS</t>
  </si>
  <si>
    <t>Village East Community ES</t>
  </si>
  <si>
    <t>Bradford ES</t>
  </si>
  <si>
    <t>Fountain International Magnet School</t>
  </si>
  <si>
    <t>Vail Ski and Snowboard Academy</t>
  </si>
  <si>
    <t>Mesa MS</t>
  </si>
  <si>
    <t>Polton ES</t>
  </si>
  <si>
    <t>Harold Ferguson HS</t>
  </si>
  <si>
    <t>Broomfield HS</t>
  </si>
  <si>
    <t>Highline Community ES</t>
  </si>
  <si>
    <t>Eagle Valley HS</t>
  </si>
  <si>
    <t>West End RE-2</t>
  </si>
  <si>
    <t>West End K-12</t>
  </si>
  <si>
    <t>Ponderosa ES</t>
  </si>
  <si>
    <t>Belmont ES</t>
  </si>
  <si>
    <t>Village HS</t>
  </si>
  <si>
    <t>Monument Academy East</t>
  </si>
  <si>
    <t>Sage Canyon ES</t>
  </si>
  <si>
    <t>Franklin School of Innovation</t>
  </si>
  <si>
    <t>East HS</t>
  </si>
  <si>
    <t>Ryan ES</t>
  </si>
  <si>
    <t>Overland HS</t>
  </si>
  <si>
    <t>The Institute of Science and Technology</t>
  </si>
  <si>
    <t>The Classical Academy Central Campus</t>
  </si>
  <si>
    <t>Gypsum ES</t>
  </si>
  <si>
    <t>Louisville ES</t>
  </si>
  <si>
    <t>Red Sandstone ES</t>
  </si>
  <si>
    <t>Community Connections</t>
  </si>
  <si>
    <t>Legacy Peak ES &amp; Center for Modern Learning</t>
  </si>
  <si>
    <t>Thompson R-2J</t>
  </si>
  <si>
    <t>Ivy Stockwell ES</t>
  </si>
  <si>
    <t>Otero ES</t>
  </si>
  <si>
    <t>Stratton Meadows ES</t>
  </si>
  <si>
    <t>Adams 12</t>
  </si>
  <si>
    <t>Prospect Ridge Academy</t>
  </si>
  <si>
    <t>Prairie Hills ES</t>
  </si>
  <si>
    <t>Wildflower ES</t>
  </si>
  <si>
    <t>Littleton 6</t>
  </si>
  <si>
    <t>Littleton Prep Charter School</t>
  </si>
  <si>
    <t>Greeley West HS</t>
  </si>
  <si>
    <t>Pine Creek HS</t>
  </si>
  <si>
    <t>Sierra Vista ES</t>
  </si>
  <si>
    <t>Fountain-Fort Carson HS</t>
  </si>
  <si>
    <t>Liberty Point International School</t>
  </si>
  <si>
    <t>Salida del Sol Academy</t>
  </si>
  <si>
    <t>Pioneer ES</t>
  </si>
  <si>
    <t>SCHOOL PERFORMANCE FRAMEWORK</t>
  </si>
  <si>
    <t>SCHOOL PERFORMANCE SCORE 2024</t>
  </si>
  <si>
    <t>DATE ASSESSED</t>
  </si>
  <si>
    <t>YEAR BUILT</t>
  </si>
  <si>
    <t>Ridgway R-2</t>
  </si>
  <si>
    <t>Ridgway Middle School</t>
  </si>
  <si>
    <t>Performance Plan</t>
  </si>
  <si>
    <t>Durango 9-R</t>
  </si>
  <si>
    <t>Fort Lewis Mesa Elementary School</t>
  </si>
  <si>
    <t>Poudre R-1</t>
  </si>
  <si>
    <t>Traut Core Elementary School</t>
  </si>
  <si>
    <t>Antelope Trails Elementary School</t>
  </si>
  <si>
    <t>McGraw Elementary School</t>
  </si>
  <si>
    <t>Lone Tree Elementary</t>
  </si>
  <si>
    <t>Fort Collins Montessori School</t>
  </si>
  <si>
    <t>South Routt RE 3</t>
  </si>
  <si>
    <t>Soroco Middle School</t>
  </si>
  <si>
    <t>Fireside Elementary School</t>
  </si>
  <si>
    <t>Challenger Middle School</t>
  </si>
  <si>
    <t>The Classical Academy High School</t>
  </si>
  <si>
    <t>Soaring Hawk Elementary School</t>
  </si>
  <si>
    <t>The Vanguard School (High)</t>
  </si>
  <si>
    <t>McClave Re-2</t>
  </si>
  <si>
    <t>McClave Elementary School</t>
  </si>
  <si>
    <t>Elbert 200</t>
  </si>
  <si>
    <t>Elbert Elementary School</t>
  </si>
  <si>
    <t>Copper Mesa Elementary School</t>
  </si>
  <si>
    <t>Cherry Valley Elementary School</t>
  </si>
  <si>
    <t>Parker Core Knowledge</t>
  </si>
  <si>
    <t>Ray E Kilmer Elementary School</t>
  </si>
  <si>
    <t>Salida R-32</t>
  </si>
  <si>
    <t>Longfellow Elementary School</t>
  </si>
  <si>
    <t>Pioneer Elementary School</t>
  </si>
  <si>
    <t>Weld RE-4</t>
  </si>
  <si>
    <t>Windsor Charter Academy Early College High School</t>
  </si>
  <si>
    <t>Zach Elementary School</t>
  </si>
  <si>
    <t>American Academy</t>
  </si>
  <si>
    <t>North Fork Montessori @ Crawford</t>
  </si>
  <si>
    <t>The Connect Charter School</t>
  </si>
  <si>
    <t>Central Elementary School</t>
  </si>
  <si>
    <t>Heritage Elementary School</t>
  </si>
  <si>
    <t>Foothills Elementary School</t>
  </si>
  <si>
    <t>Mesa County Valley 51</t>
  </si>
  <si>
    <t>Scenic Elementary School</t>
  </si>
  <si>
    <t>Cheyenne Mountain 12</t>
  </si>
  <si>
    <t>Broadmoor Elementary School</t>
  </si>
  <si>
    <t>Broadway Elementary School</t>
  </si>
  <si>
    <t>Bethke Elementary School</t>
  </si>
  <si>
    <t>Liberty Common Charter School</t>
  </si>
  <si>
    <t>Carrie Martin Elementary School</t>
  </si>
  <si>
    <t>Clear Creek RE-1</t>
  </si>
  <si>
    <t>King-Murphy Elementary School</t>
  </si>
  <si>
    <t>Plateau RE-5</t>
  </si>
  <si>
    <t>Peetz Elementary School</t>
  </si>
  <si>
    <t>Larkspur Elementary School</t>
  </si>
  <si>
    <t>Woodland Park Re-2</t>
  </si>
  <si>
    <t>Summit Elementary School</t>
  </si>
  <si>
    <t>New Emerson School at Columbus</t>
  </si>
  <si>
    <t>Telluride R-1</t>
  </si>
  <si>
    <t>Telluride Middle School</t>
  </si>
  <si>
    <t>Challenge School</t>
  </si>
  <si>
    <t>Bear Canyon Elementary School</t>
  </si>
  <si>
    <t>Big Sandy 100J</t>
  </si>
  <si>
    <t>Simla Elementary School</t>
  </si>
  <si>
    <t>Eaton RE-2</t>
  </si>
  <si>
    <t>Galeton Elementary School</t>
  </si>
  <si>
    <t>STEM School Highlands Ranch</t>
  </si>
  <si>
    <t>Challenge to Excellence Charter School</t>
  </si>
  <si>
    <t>Colorado Early Colleges Douglas County</t>
  </si>
  <si>
    <t>Weld Re-8 Schools</t>
  </si>
  <si>
    <t>Fort Lupton High School</t>
  </si>
  <si>
    <t>Turnaround Plan: Decreased due to Participation</t>
  </si>
  <si>
    <t>Adams-Arapahoe 28J</t>
  </si>
  <si>
    <t>East Middle School</t>
  </si>
  <si>
    <t>Englewood 1</t>
  </si>
  <si>
    <t>Englewood Middle School</t>
  </si>
  <si>
    <t>Turnaround Plan</t>
  </si>
  <si>
    <t>Adams 12 Five Star Schools</t>
  </si>
  <si>
    <t>Thornton Middle School</t>
  </si>
  <si>
    <t>School District 27J</t>
  </si>
  <si>
    <t>Overland Trail Middle School</t>
  </si>
  <si>
    <t>Pueblo Charter School for the Arts &amp; Sciences</t>
  </si>
  <si>
    <t>Hanover 28</t>
  </si>
  <si>
    <t>Prairie Heights Elementary School</t>
  </si>
  <si>
    <t>Huerfano Re-1</t>
  </si>
  <si>
    <t>Peakview School</t>
  </si>
  <si>
    <t>Lamar Re-2</t>
  </si>
  <si>
    <t>Parkview Elementary School</t>
  </si>
  <si>
    <t>Manzanola 3J</t>
  </si>
  <si>
    <t>Manzanola Elementary School</t>
  </si>
  <si>
    <t>Grand Mesa Middle School</t>
  </si>
  <si>
    <t>South Conejos RE-10</t>
  </si>
  <si>
    <t>Guadalupe Elementary School</t>
  </si>
  <si>
    <t>Fort Morgan Re-3</t>
  </si>
  <si>
    <t>Green Acres Elementary School</t>
  </si>
  <si>
    <t>Otho E Stuart Middle School</t>
  </si>
  <si>
    <t>Weld County School District RE-3J</t>
  </si>
  <si>
    <t>Weld Central Middle School</t>
  </si>
  <si>
    <t>Valley RE-1</t>
  </si>
  <si>
    <t>Caliche Elementary School</t>
  </si>
  <si>
    <t>Giberson Elementary School</t>
  </si>
  <si>
    <t>Section 6 - Brief Summary of Projects Not Funded Previous Cycle FY2023-2024</t>
  </si>
  <si>
    <t>DISTRICT/SCHOOL</t>
  </si>
  <si>
    <t>BEST REQUEST AMOUNT</t>
  </si>
  <si>
    <t>APPLICANT MATCHING CONTRIBUTION</t>
  </si>
  <si>
    <t>TOTAL REQUEST BEST &amp; MATCHING CONTRIBUTION</t>
  </si>
  <si>
    <t>PK-12 School Replacement</t>
  </si>
  <si>
    <t>Multiple School Security Cameras</t>
  </si>
  <si>
    <t>District Wide High School Safety, Security, Fire and Mechanical Upgrades</t>
  </si>
  <si>
    <t>Wiggins Elementary School and Event Center Heating, Ventilation, Air Conditioning</t>
  </si>
  <si>
    <t>Excel Academy Charter School</t>
  </si>
  <si>
    <t>K-8 Safety and Security Upgrades</t>
  </si>
  <si>
    <t>Dolores Middle School and High School Renovation and Addition</t>
  </si>
  <si>
    <t>Carlson Elementary School Replacement</t>
  </si>
  <si>
    <t>Grove Pre-K Security Upgrades and Renovation</t>
  </si>
  <si>
    <t>Chavez Huerta K-12 Preparatory Academy</t>
  </si>
  <si>
    <t>Cesar Chavez Elementary Roof and Heating, Ventilation, Air Conditioning Replacement</t>
  </si>
  <si>
    <t>Legacy High School Roof Replacement</t>
  </si>
  <si>
    <t>District Wide Roofing and Security Upgrades</t>
  </si>
  <si>
    <t>K-12 Addition and Renovation</t>
  </si>
  <si>
    <t>District Wide Heating, Ventilation, Air Conditioning and Electrical Upgrades</t>
  </si>
  <si>
    <t>Thomson Primary School Heating, Ventilation, Air Conditioning Replacement</t>
  </si>
  <si>
    <t>Bayfield Middle School Roof Replacement</t>
  </si>
  <si>
    <t>Secondary School Roof Replacement</t>
  </si>
  <si>
    <t>Alamosa Elementary School Heating, Ventilation, Air Conditioning, Phase 2</t>
  </si>
  <si>
    <t>York International PK-12 Renovation</t>
  </si>
  <si>
    <t>Pueblo School For Arts &amp; Science</t>
  </si>
  <si>
    <t>Jones Campus Roof Replacement</t>
  </si>
  <si>
    <t>Prairie Heights Elementary School Addition and Renovation</t>
  </si>
  <si>
    <t>Peyton Middle School/High School Addition and Improvements</t>
  </si>
  <si>
    <t>Lake County Elementary School Addition and Replacement</t>
  </si>
  <si>
    <t>Estes Park High School Safety Renovation</t>
  </si>
  <si>
    <t>Skyview Middle School Addition</t>
  </si>
  <si>
    <t>Hinkley High School Mascot Removal</t>
  </si>
  <si>
    <t>Coal Ridge High School Concession and Restroom Facilities</t>
  </si>
  <si>
    <t>K-12 HVAC Unit Replacement</t>
  </si>
  <si>
    <t>K-8 Addition/Renovation</t>
  </si>
  <si>
    <t xml:space="preserve">Total Recommended as Backup </t>
  </si>
  <si>
    <t>COMMENTS</t>
  </si>
  <si>
    <t>These projects qualified as a priority 1 projects for the BEST grant program but were unable to secure matching funds.</t>
  </si>
  <si>
    <t xml:space="preserve">These projects qualified as a priority 1 projects for the BEST grant program but could not be funded this cycle due to the limited funds available. These projects were determined to be less urgent than many of the other projects submitted this cycle. </t>
  </si>
  <si>
    <t>These projects qualified as priority 4 projects. Per statute, all higher priority projects must be funded before lower priority projects can be considered.</t>
  </si>
  <si>
    <t>Withdrawn</t>
  </si>
  <si>
    <t>Otero</t>
  </si>
  <si>
    <t>Sedgwick</t>
  </si>
  <si>
    <t>Arapahoe</t>
  </si>
  <si>
    <t>Washington</t>
  </si>
  <si>
    <t>Kit Carson</t>
  </si>
  <si>
    <t>Montrose</t>
  </si>
  <si>
    <t>Grand</t>
  </si>
  <si>
    <t>Weld</t>
  </si>
  <si>
    <t>Alamosa</t>
  </si>
  <si>
    <t>Routt</t>
  </si>
  <si>
    <t>Logan</t>
  </si>
  <si>
    <t>Fremont</t>
  </si>
  <si>
    <t>Clear Creek</t>
  </si>
  <si>
    <t>Rio Grande</t>
  </si>
  <si>
    <t>Huerfano</t>
  </si>
  <si>
    <t>Baca</t>
  </si>
  <si>
    <t>Moffat</t>
  </si>
  <si>
    <t>Gunnison</t>
  </si>
  <si>
    <t>Garfield</t>
  </si>
  <si>
    <t>Adams</t>
  </si>
  <si>
    <t>Morgan</t>
  </si>
  <si>
    <t>Mesa</t>
  </si>
  <si>
    <t>Costilla</t>
  </si>
  <si>
    <t>Chaffee</t>
  </si>
  <si>
    <t>Las Animas</t>
  </si>
  <si>
    <t>Widefield 3</t>
  </si>
  <si>
    <t>Swink 33</t>
  </si>
  <si>
    <t>Manitou Springs 14</t>
  </si>
  <si>
    <t>Akron R-1</t>
  </si>
  <si>
    <t>Bethune R-5</t>
  </si>
  <si>
    <t>Fowler R-4J</t>
  </si>
  <si>
    <t>East Grand 2</t>
  </si>
  <si>
    <t>Julesburg RE-1</t>
  </si>
  <si>
    <t>Montrose County RE-1J</t>
  </si>
  <si>
    <t>Monte Vista C-8</t>
  </si>
  <si>
    <t>Rocky Ford R-2</t>
  </si>
  <si>
    <t>Fremont RE-2</t>
  </si>
  <si>
    <t>Dolores County RE No.2</t>
  </si>
  <si>
    <t>Burlington RE-6J</t>
  </si>
  <si>
    <t>Canon City RE-1</t>
  </si>
  <si>
    <t>Springfield RE-4</t>
  </si>
  <si>
    <t>Johnstown-Milliken RE-5J</t>
  </si>
  <si>
    <t>Garfield 16</t>
  </si>
  <si>
    <t>Moffat County RE:No 1</t>
  </si>
  <si>
    <t>Gunnison Watershed RE1J</t>
  </si>
  <si>
    <t>Lake County R-1</t>
  </si>
  <si>
    <t>Estes Park R-3</t>
  </si>
  <si>
    <t>Miami-Yoder 60 JT</t>
  </si>
  <si>
    <t>Garfield RE-2</t>
  </si>
  <si>
    <t>Peyton 23 JT</t>
  </si>
  <si>
    <t>Cheraw 31</t>
  </si>
  <si>
    <t>Brush Re-2(J)</t>
  </si>
  <si>
    <t>Kiowa C-2</t>
  </si>
  <si>
    <t>Rangely RE-4</t>
  </si>
  <si>
    <t>Cotopaxi RE-3</t>
  </si>
  <si>
    <t>Bayfield 10 JT-R</t>
  </si>
  <si>
    <t>Norwood R-2J</t>
  </si>
  <si>
    <t>Buena Vista R-31</t>
  </si>
  <si>
    <t>Mc Clave RE-2</t>
  </si>
  <si>
    <t>Wiggins RE-50(J)</t>
  </si>
  <si>
    <t>Dolores RE-4A</t>
  </si>
  <si>
    <t>Beginning Fund Balance (July 1)</t>
  </si>
  <si>
    <t>FY 2024-25 PROJECTED</t>
  </si>
  <si>
    <t>FY 2025-26 PROJECTED</t>
  </si>
  <si>
    <t>Cash Flow</t>
  </si>
  <si>
    <t>Revenue:</t>
  </si>
  <si>
    <t>Investment Income from SLB Proceeds</t>
  </si>
  <si>
    <t>Matching Moneys</t>
  </si>
  <si>
    <t>Colorado Lottery Proceeds</t>
  </si>
  <si>
    <t>Interest Earnings</t>
  </si>
  <si>
    <t>Total Revenues</t>
  </si>
  <si>
    <t>Expenses:</t>
  </si>
  <si>
    <t>Program Administration &amp; Assessment Contract</t>
  </si>
  <si>
    <t>Charter School Capital Construction</t>
  </si>
  <si>
    <t>State and Local Share Lease Purchase Payment</t>
  </si>
  <si>
    <t>Cash Grant Awards</t>
  </si>
  <si>
    <t>Prior Year Obligations</t>
  </si>
  <si>
    <t>Total Expenses</t>
  </si>
  <si>
    <t>Ending Fund Balance (June 30)</t>
  </si>
  <si>
    <t>Committed Funds   4</t>
  </si>
  <si>
    <t>Balance to Fund Program Activities for ensuing FY</t>
  </si>
  <si>
    <t>* Committed funds include the state share lease-purchase payments, public school facility emergency reserve.</t>
  </si>
  <si>
    <t>Committed Funds</t>
  </si>
  <si>
    <t>FY 2024-25</t>
  </si>
  <si>
    <t>FY 2025-26</t>
  </si>
  <si>
    <t>State Share Lease Purchase Payment</t>
  </si>
  <si>
    <t>Public School Facility Emergency Reserve</t>
  </si>
  <si>
    <t>Footnote:</t>
  </si>
  <si>
    <t>1.FY 24-25 State Land Revenue based on 10/4/24 memo from State Land Board. FY 25-26 estimate based on current law.</t>
  </si>
  <si>
    <t>2. Marijuana Excise Tax Revenue based on Legislative Council December 2024 Economic Forecast.</t>
  </si>
  <si>
    <t>3. Other transfers include payback of pandemic budget balancing refinance ($20m).</t>
  </si>
  <si>
    <t>4. Pursuant to current law, the fund must maintain the ensuing year's state COPS debt service payment ($61.9m) plus a emergency reserve ($1m).</t>
  </si>
  <si>
    <r>
      <t xml:space="preserve">State Land Revenues    </t>
    </r>
    <r>
      <rPr>
        <sz val="8"/>
        <color rgb="FF000000"/>
        <rFont val="Calibri"/>
        <family val="2"/>
      </rPr>
      <t>1</t>
    </r>
  </si>
  <si>
    <r>
      <t xml:space="preserve">Marijuana Excise Tax Revenue    </t>
    </r>
    <r>
      <rPr>
        <sz val="8"/>
        <color rgb="FF000000"/>
        <rFont val="Calibri"/>
        <family val="2"/>
      </rPr>
      <t>2</t>
    </r>
  </si>
  <si>
    <r>
      <t xml:space="preserve">Other Transfers   </t>
    </r>
    <r>
      <rPr>
        <sz val="8"/>
        <color rgb="FF000000"/>
        <rFont val="Calibri"/>
        <family val="2"/>
      </rPr>
      <t xml:space="preserve"> 3</t>
    </r>
  </si>
  <si>
    <t>Section 7 – Capital Construction Assistance Fund Projected Fund Balance</t>
  </si>
  <si>
    <t>Section 5 – Summary Findings of Facility Condition vs. School Performance</t>
  </si>
  <si>
    <t xml:space="preserve">Section 4 – Summary of Facility Assessment Scores Previous Cycle </t>
  </si>
  <si>
    <t>Section 3 – Brief Summary of Projects Funded Previous Cycle</t>
  </si>
  <si>
    <t xml:space="preserve">Section 2 – Brief Project Descriptions and Committed Funds </t>
  </si>
  <si>
    <t>Section 1 – Aggregate Financial Assistance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</si>
</sst>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0.0%"/>
  </numFmts>
  <fonts count="23"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sz val="11"/>
      <color theme="1"/>
      <name val="Calibri"/>
      <family val="2"/>
    </font>
    <font>
      <sz val="11"/>
      <name val="Calibri"/>
      <family val="2"/>
    </font>
    <font>
      <b/>
      <sz val="11"/>
      <color rgb="FF000000"/>
      <name val="Calibri"/>
      <family val="2"/>
    </font>
    <font>
      <b/>
      <sz val="11"/>
      <name val="Calibri"/>
      <family val="2"/>
    </font>
    <font>
      <sz val="11"/>
      <color rgb="FF000000"/>
      <name val="Calibri"/>
      <family val="2"/>
    </font>
    <font>
      <b/>
      <sz val="11"/>
      <color theme="1"/>
      <name val="Calibri"/>
      <family val="2"/>
    </font>
    <font>
      <b/>
      <sz val="10"/>
      <name val="Aptos Narrow"/>
      <family val="2"/>
      <scheme val="minor"/>
    </font>
    <font>
      <b/>
      <sz val="10"/>
      <color rgb="FF000000"/>
      <name val="Calibri"/>
      <family val="2"/>
    </font>
    <font>
      <sz val="10"/>
      <color rgb="FF000000"/>
      <name val="Calibri"/>
      <family val="2"/>
    </font>
    <font>
      <b/>
      <sz val="10"/>
      <name val="Calibri"/>
      <family val="2"/>
    </font>
    <font>
      <sz val="10"/>
      <name val="Calibri"/>
      <family val="2"/>
    </font>
    <font>
      <i/>
      <sz val="10"/>
      <color rgb="FF000000"/>
      <name val="Calibri"/>
      <family val="2"/>
    </font>
    <font>
      <b/>
      <sz val="10"/>
      <color theme="1"/>
      <name val="Calibri"/>
      <family val="2"/>
    </font>
    <font>
      <i/>
      <sz val="10"/>
      <color theme="1"/>
      <name val="Calibri"/>
      <family val="2"/>
    </font>
    <font>
      <sz val="10"/>
      <color rgb="FFFF0000"/>
      <name val="Calibri"/>
      <family val="2"/>
    </font>
    <font>
      <sz val="10"/>
      <color theme="1"/>
      <name val="Calibri"/>
      <family val="2"/>
    </font>
    <font>
      <sz val="8"/>
      <color rgb="FF000000"/>
      <name val="Calibri"/>
      <family val="2"/>
    </font>
    <font>
      <sz val="11"/>
      <color rgb="FFFF0000"/>
      <name val="Calibri"/>
      <family val="2"/>
    </font>
    <font>
      <b/>
      <sz val="10"/>
      <color rgb="FF5C6670"/>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rgb="FFBFBFBF"/>
        <bgColor rgb="FF000000"/>
      </patternFill>
    </fill>
    <fill>
      <patternFill patternType="solid">
        <fgColor rgb="FFFFFFFF"/>
        <bgColor rgb="FF000000"/>
      </patternFill>
    </fill>
    <fill>
      <patternFill patternType="solid">
        <fgColor rgb="FFC0C0C0"/>
        <bgColor rgb="FF000000"/>
      </patternFill>
    </fill>
    <fill>
      <patternFill patternType="solid">
        <fgColor rgb="FFAEAAAA"/>
        <bgColor rgb="FF000000"/>
      </patternFill>
    </fill>
    <fill>
      <patternFill patternType="solid">
        <fgColor rgb="FFFCE4D6"/>
        <bgColor rgb="FF000000"/>
      </patternFill>
    </fill>
    <fill>
      <patternFill patternType="solid">
        <fgColor rgb="FFD9D9D9"/>
        <bgColor rgb="FF000000"/>
      </patternFill>
    </fill>
    <fill>
      <patternFill patternType="solid">
        <fgColor rgb="FFFFFF00"/>
        <bgColor rgb="FF000000"/>
      </patternFill>
    </fill>
    <fill>
      <patternFill patternType="solid">
        <fgColor rgb="FFDBDBDB"/>
        <bgColor rgb="FF000000"/>
      </patternFill>
    </fill>
  </fills>
  <borders count="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3" fillId="0" borderId="0" applyFont="0" applyFill="0" applyBorder="0" applyAlignment="0" applyProtection="0"/>
  </cellStyleXfs>
  <cellXfs count="327">
    <xf numFmtId="0" fontId="0" fillId="0" borderId="0" xfId="0"/>
    <xf numFmtId="164" fontId="4" fillId="0" borderId="0" xfId="2" applyNumberFormat="1" applyFont="1" applyFill="1" applyBorder="1"/>
    <xf numFmtId="0" fontId="4" fillId="0" borderId="0" xfId="0" applyFont="1"/>
    <xf numFmtId="164" fontId="4" fillId="0" borderId="0" xfId="0" applyNumberFormat="1" applyFont="1"/>
    <xf numFmtId="0" fontId="4" fillId="0" borderId="0" xfId="0" applyFont="1" applyAlignment="1">
      <alignment horizontal="left"/>
    </xf>
    <xf numFmtId="0" fontId="12" fillId="0" borderId="0" xfId="0" applyFont="1"/>
    <xf numFmtId="0" fontId="13" fillId="3" borderId="24" xfId="0" applyFont="1" applyFill="1" applyBorder="1" applyAlignment="1">
      <alignment horizontal="center" wrapText="1"/>
    </xf>
    <xf numFmtId="0" fontId="13" fillId="3" borderId="24" xfId="0" applyFont="1" applyFill="1" applyBorder="1" applyAlignment="1">
      <alignment horizontal="center"/>
    </xf>
    <xf numFmtId="44" fontId="13" fillId="3" borderId="24" xfId="0" applyNumberFormat="1" applyFont="1" applyFill="1" applyBorder="1" applyAlignment="1">
      <alignment horizontal="center" wrapText="1"/>
    </xf>
    <xf numFmtId="164" fontId="13" fillId="3" borderId="24" xfId="0" applyNumberFormat="1" applyFont="1" applyFill="1" applyBorder="1" applyAlignment="1">
      <alignment horizontal="center" wrapText="1"/>
    </xf>
    <xf numFmtId="0" fontId="13" fillId="5" borderId="36" xfId="0" applyFont="1" applyFill="1" applyBorder="1" applyAlignment="1">
      <alignment horizontal="center" wrapText="1"/>
    </xf>
    <xf numFmtId="0" fontId="14" fillId="0" borderId="14" xfId="0" applyFont="1" applyBorder="1"/>
    <xf numFmtId="0" fontId="14" fillId="0" borderId="14" xfId="0" applyFont="1" applyBorder="1" applyAlignment="1">
      <alignment wrapText="1"/>
    </xf>
    <xf numFmtId="44" fontId="14" fillId="0" borderId="14" xfId="4" applyFont="1" applyFill="1" applyBorder="1"/>
    <xf numFmtId="44" fontId="12" fillId="0" borderId="10" xfId="0" applyNumberFormat="1" applyFont="1" applyBorder="1" applyAlignment="1">
      <alignment vertical="center"/>
    </xf>
    <xf numFmtId="44" fontId="12" fillId="0" borderId="17" xfId="0" applyNumberFormat="1" applyFont="1" applyBorder="1"/>
    <xf numFmtId="44" fontId="12" fillId="0" borderId="14" xfId="0" applyNumberFormat="1" applyFont="1" applyBorder="1" applyAlignment="1">
      <alignment vertical="center"/>
    </xf>
    <xf numFmtId="44" fontId="12" fillId="0" borderId="33" xfId="0" applyNumberFormat="1" applyFont="1" applyBorder="1"/>
    <xf numFmtId="44" fontId="10" fillId="3" borderId="36" xfId="0" applyNumberFormat="1" applyFont="1" applyFill="1" applyBorder="1" applyAlignment="1">
      <alignment horizontal="center" wrapText="1"/>
    </xf>
    <xf numFmtId="0" fontId="13" fillId="3" borderId="36" xfId="0" applyFont="1" applyFill="1" applyBorder="1" applyAlignment="1">
      <alignment horizontal="center" wrapText="1"/>
    </xf>
    <xf numFmtId="0" fontId="12" fillId="0" borderId="11" xfId="0" applyFont="1" applyBorder="1"/>
    <xf numFmtId="0" fontId="12" fillId="0" borderId="16" xfId="0" applyFont="1" applyBorder="1"/>
    <xf numFmtId="0" fontId="12" fillId="0" borderId="21" xfId="0" applyFont="1" applyBorder="1"/>
    <xf numFmtId="0" fontId="14" fillId="0" borderId="11" xfId="0" applyFont="1" applyBorder="1"/>
    <xf numFmtId="0" fontId="14" fillId="0" borderId="16" xfId="0" applyFont="1" applyBorder="1"/>
    <xf numFmtId="0" fontId="14" fillId="0" borderId="21" xfId="0" applyFont="1" applyBorder="1"/>
    <xf numFmtId="0" fontId="13" fillId="3" borderId="36" xfId="0" applyFont="1" applyFill="1" applyBorder="1" applyAlignment="1">
      <alignment horizontal="center"/>
    </xf>
    <xf numFmtId="0" fontId="12" fillId="0" borderId="12" xfId="0" applyFont="1" applyBorder="1" applyAlignment="1">
      <alignment vertical="center" wrapText="1"/>
    </xf>
    <xf numFmtId="0" fontId="12" fillId="0" borderId="12" xfId="0" applyFont="1" applyBorder="1" applyAlignment="1">
      <alignment wrapText="1"/>
    </xf>
    <xf numFmtId="0" fontId="12" fillId="0" borderId="14" xfId="0" applyFont="1" applyBorder="1" applyAlignment="1">
      <alignment vertical="center" wrapText="1"/>
    </xf>
    <xf numFmtId="0" fontId="12" fillId="0" borderId="14" xfId="0" applyFont="1" applyBorder="1" applyAlignment="1">
      <alignment wrapText="1"/>
    </xf>
    <xf numFmtId="0" fontId="12" fillId="0" borderId="18" xfId="0" applyFont="1" applyBorder="1" applyAlignment="1">
      <alignment vertical="center" wrapText="1"/>
    </xf>
    <xf numFmtId="0" fontId="12" fillId="0" borderId="18" xfId="0" applyFont="1" applyBorder="1" applyAlignment="1">
      <alignment wrapText="1"/>
    </xf>
    <xf numFmtId="0" fontId="14" fillId="0" borderId="12" xfId="0" applyFont="1" applyBorder="1" applyAlignment="1">
      <alignment wrapText="1"/>
    </xf>
    <xf numFmtId="0" fontId="14" fillId="0" borderId="18" xfId="0" applyFont="1" applyBorder="1" applyAlignment="1">
      <alignment wrapText="1"/>
    </xf>
    <xf numFmtId="44" fontId="13" fillId="3" borderId="36" xfId="0" applyNumberFormat="1" applyFont="1" applyFill="1" applyBorder="1" applyAlignment="1">
      <alignment horizontal="center" wrapText="1"/>
    </xf>
    <xf numFmtId="44" fontId="14" fillId="0" borderId="12" xfId="4" applyFont="1" applyFill="1" applyBorder="1" applyAlignment="1"/>
    <xf numFmtId="44" fontId="12" fillId="0" borderId="12" xfId="0" applyNumberFormat="1" applyFont="1" applyBorder="1"/>
    <xf numFmtId="44" fontId="14" fillId="0" borderId="14" xfId="4" applyFont="1" applyFill="1" applyBorder="1" applyAlignment="1"/>
    <xf numFmtId="44" fontId="12" fillId="0" borderId="14" xfId="0" applyNumberFormat="1" applyFont="1" applyBorder="1"/>
    <xf numFmtId="44" fontId="12" fillId="0" borderId="18" xfId="0" applyNumberFormat="1" applyFont="1" applyBorder="1"/>
    <xf numFmtId="44" fontId="14" fillId="0" borderId="18" xfId="4" applyFont="1" applyFill="1" applyBorder="1" applyAlignment="1"/>
    <xf numFmtId="44" fontId="12" fillId="0" borderId="38" xfId="0" applyNumberFormat="1" applyFont="1" applyBorder="1"/>
    <xf numFmtId="44" fontId="12" fillId="0" borderId="13" xfId="0" applyNumberFormat="1" applyFont="1" applyBorder="1"/>
    <xf numFmtId="44" fontId="12" fillId="0" borderId="35" xfId="0" applyNumberFormat="1" applyFont="1" applyBorder="1"/>
    <xf numFmtId="44" fontId="14" fillId="0" borderId="32" xfId="4" applyFont="1" applyFill="1" applyBorder="1" applyAlignment="1"/>
    <xf numFmtId="44" fontId="12" fillId="0" borderId="32" xfId="0" applyNumberFormat="1" applyFont="1" applyBorder="1"/>
    <xf numFmtId="0" fontId="11" fillId="8" borderId="3" xfId="0" applyFont="1" applyFill="1" applyBorder="1" applyAlignment="1">
      <alignment horizontal="center" wrapText="1"/>
    </xf>
    <xf numFmtId="0" fontId="12" fillId="4" borderId="12" xfId="0" applyFont="1" applyFill="1" applyBorder="1" applyAlignment="1">
      <alignment horizontal="center"/>
    </xf>
    <xf numFmtId="0" fontId="12" fillId="4" borderId="13" xfId="0" applyFont="1" applyFill="1" applyBorder="1" applyAlignment="1" applyProtection="1">
      <alignment wrapText="1"/>
      <protection locked="0"/>
    </xf>
    <xf numFmtId="0" fontId="12" fillId="4" borderId="14" xfId="0" applyFont="1" applyFill="1" applyBorder="1" applyAlignment="1">
      <alignment horizontal="center"/>
    </xf>
    <xf numFmtId="0" fontId="14" fillId="4" borderId="47" xfId="0" applyFont="1" applyFill="1" applyBorder="1" applyAlignment="1">
      <alignment wrapText="1"/>
    </xf>
    <xf numFmtId="0" fontId="12" fillId="4" borderId="17" xfId="0" applyFont="1" applyFill="1" applyBorder="1" applyAlignment="1" applyProtection="1">
      <alignment wrapText="1"/>
      <protection locked="0"/>
    </xf>
    <xf numFmtId="0" fontId="14" fillId="4" borderId="14" xfId="0" applyFont="1" applyFill="1" applyBorder="1" applyAlignment="1">
      <alignment wrapText="1"/>
    </xf>
    <xf numFmtId="0" fontId="12" fillId="4" borderId="32" xfId="0" applyFont="1" applyFill="1" applyBorder="1" applyAlignment="1">
      <alignment horizontal="center"/>
    </xf>
    <xf numFmtId="0" fontId="14" fillId="4" borderId="32" xfId="0" applyFont="1" applyFill="1" applyBorder="1" applyAlignment="1">
      <alignment wrapText="1"/>
    </xf>
    <xf numFmtId="0" fontId="12" fillId="4" borderId="33" xfId="0" applyFont="1" applyFill="1" applyBorder="1" applyAlignment="1" applyProtection="1">
      <alignment wrapText="1"/>
      <protection locked="0"/>
    </xf>
    <xf numFmtId="0" fontId="18" fillId="9" borderId="25" xfId="0" applyFont="1" applyFill="1" applyBorder="1" applyAlignment="1">
      <alignment horizontal="center"/>
    </xf>
    <xf numFmtId="0" fontId="12" fillId="9" borderId="12" xfId="0" applyFont="1" applyFill="1" applyBorder="1" applyAlignment="1">
      <alignment wrapText="1"/>
    </xf>
    <xf numFmtId="0" fontId="18" fillId="9" borderId="19" xfId="0" applyFont="1" applyFill="1" applyBorder="1" applyAlignment="1">
      <alignment horizontal="center"/>
    </xf>
    <xf numFmtId="0" fontId="12" fillId="9" borderId="14" xfId="0" applyFont="1" applyFill="1" applyBorder="1" applyAlignment="1">
      <alignment wrapText="1"/>
    </xf>
    <xf numFmtId="0" fontId="12" fillId="9" borderId="18" xfId="0" applyFont="1" applyFill="1" applyBorder="1" applyAlignment="1">
      <alignment wrapText="1"/>
    </xf>
    <xf numFmtId="0" fontId="14" fillId="9" borderId="12" xfId="0" applyFont="1" applyFill="1" applyBorder="1" applyAlignment="1">
      <alignment wrapText="1"/>
    </xf>
    <xf numFmtId="0" fontId="14" fillId="9" borderId="14" xfId="0" applyFont="1" applyFill="1" applyBorder="1" applyAlignment="1">
      <alignment wrapText="1"/>
    </xf>
    <xf numFmtId="0" fontId="18" fillId="9" borderId="27" xfId="0" applyFont="1" applyFill="1" applyBorder="1" applyAlignment="1">
      <alignment horizontal="center"/>
    </xf>
    <xf numFmtId="0" fontId="14" fillId="9" borderId="32" xfId="0" applyFont="1" applyFill="1" applyBorder="1" applyAlignment="1">
      <alignment wrapText="1"/>
    </xf>
    <xf numFmtId="0" fontId="18" fillId="0" borderId="0" xfId="0" applyFont="1" applyAlignment="1">
      <alignment horizontal="center"/>
    </xf>
    <xf numFmtId="0" fontId="13" fillId="0" borderId="4" xfId="0" applyFont="1" applyBorder="1" applyAlignment="1">
      <alignment horizontal="right" wrapText="1"/>
    </xf>
    <xf numFmtId="0" fontId="14" fillId="4" borderId="45" xfId="0" applyFont="1" applyFill="1" applyBorder="1" applyAlignment="1">
      <alignment wrapText="1"/>
    </xf>
    <xf numFmtId="8" fontId="12" fillId="4" borderId="12" xfId="0" applyNumberFormat="1" applyFont="1" applyFill="1" applyBorder="1" applyAlignment="1">
      <alignment wrapText="1"/>
    </xf>
    <xf numFmtId="8" fontId="12" fillId="4" borderId="45" xfId="0" applyNumberFormat="1" applyFont="1" applyFill="1" applyBorder="1" applyAlignment="1">
      <alignment wrapText="1"/>
    </xf>
    <xf numFmtId="8" fontId="12" fillId="4" borderId="46" xfId="0" applyNumberFormat="1" applyFont="1" applyFill="1" applyBorder="1" applyAlignment="1">
      <alignment wrapText="1"/>
    </xf>
    <xf numFmtId="8" fontId="12" fillId="4" borderId="10" xfId="0" applyNumberFormat="1" applyFont="1" applyFill="1" applyBorder="1" applyAlignment="1">
      <alignment wrapText="1"/>
    </xf>
    <xf numFmtId="8" fontId="12" fillId="4" borderId="47" xfId="0" applyNumberFormat="1" applyFont="1" applyFill="1" applyBorder="1" applyAlignment="1">
      <alignment wrapText="1"/>
    </xf>
    <xf numFmtId="8" fontId="12" fillId="4" borderId="48" xfId="0" applyNumberFormat="1" applyFont="1" applyFill="1" applyBorder="1" applyAlignment="1">
      <alignment wrapText="1"/>
    </xf>
    <xf numFmtId="8" fontId="12" fillId="4" borderId="14" xfId="0" applyNumberFormat="1" applyFont="1" applyFill="1" applyBorder="1" applyAlignment="1">
      <alignment wrapText="1"/>
    </xf>
    <xf numFmtId="0" fontId="12" fillId="0" borderId="32" xfId="0" applyFont="1" applyBorder="1" applyAlignment="1">
      <alignment wrapText="1"/>
    </xf>
    <xf numFmtId="44" fontId="14" fillId="0" borderId="18" xfId="4" applyFont="1" applyFill="1" applyBorder="1" applyAlignment="1">
      <alignment wrapText="1"/>
    </xf>
    <xf numFmtId="8" fontId="12" fillId="4" borderId="32" xfId="0" applyNumberFormat="1" applyFont="1" applyFill="1" applyBorder="1" applyAlignment="1">
      <alignment wrapText="1"/>
    </xf>
    <xf numFmtId="44" fontId="14" fillId="9" borderId="12" xfId="4" applyFont="1" applyFill="1" applyBorder="1" applyAlignment="1">
      <alignment wrapText="1"/>
    </xf>
    <xf numFmtId="0" fontId="12" fillId="9" borderId="13" xfId="0" applyFont="1" applyFill="1" applyBorder="1" applyAlignment="1">
      <alignment wrapText="1"/>
    </xf>
    <xf numFmtId="44" fontId="14" fillId="9" borderId="14" xfId="4" applyFont="1" applyFill="1" applyBorder="1" applyAlignment="1">
      <alignment wrapText="1"/>
    </xf>
    <xf numFmtId="0" fontId="12" fillId="9" borderId="17" xfId="0" applyFont="1" applyFill="1" applyBorder="1" applyAlignment="1">
      <alignment wrapText="1"/>
    </xf>
    <xf numFmtId="44" fontId="14" fillId="9" borderId="18" xfId="4" applyFont="1" applyFill="1" applyBorder="1" applyAlignment="1">
      <alignment wrapText="1"/>
    </xf>
    <xf numFmtId="0" fontId="12" fillId="9" borderId="35" xfId="0" applyFont="1" applyFill="1" applyBorder="1" applyAlignment="1">
      <alignment wrapText="1"/>
    </xf>
    <xf numFmtId="44" fontId="14" fillId="9" borderId="32" xfId="4" applyFont="1" applyFill="1" applyBorder="1" applyAlignment="1">
      <alignment wrapText="1"/>
    </xf>
    <xf numFmtId="0" fontId="12" fillId="9" borderId="33" xfId="0" applyFont="1" applyFill="1" applyBorder="1" applyAlignment="1">
      <alignment wrapText="1"/>
    </xf>
    <xf numFmtId="0" fontId="18" fillId="0" borderId="0" xfId="0" applyFont="1" applyAlignment="1">
      <alignment horizontal="left" wrapText="1"/>
    </xf>
    <xf numFmtId="8" fontId="11" fillId="0" borderId="5" xfId="0" applyNumberFormat="1" applyFont="1" applyBorder="1" applyAlignment="1">
      <alignment wrapText="1"/>
    </xf>
    <xf numFmtId="0" fontId="12" fillId="0" borderId="0" xfId="0" applyFont="1" applyAlignment="1">
      <alignment wrapText="1"/>
    </xf>
    <xf numFmtId="8" fontId="11" fillId="0" borderId="6" xfId="0" applyNumberFormat="1" applyFont="1" applyBorder="1" applyAlignment="1">
      <alignment wrapText="1"/>
    </xf>
    <xf numFmtId="0" fontId="19" fillId="0" borderId="0" xfId="0" applyFont="1"/>
    <xf numFmtId="0" fontId="19" fillId="0" borderId="10" xfId="0" applyFont="1" applyBorder="1"/>
    <xf numFmtId="14" fontId="19" fillId="0" borderId="10" xfId="0" applyNumberFormat="1" applyFont="1" applyBorder="1"/>
    <xf numFmtId="166" fontId="19" fillId="0" borderId="10" xfId="1" applyNumberFormat="1" applyFont="1" applyBorder="1"/>
    <xf numFmtId="2" fontId="19" fillId="0" borderId="10" xfId="0" applyNumberFormat="1" applyFont="1" applyBorder="1"/>
    <xf numFmtId="0" fontId="19" fillId="0" borderId="14" xfId="0" applyFont="1" applyBorder="1"/>
    <xf numFmtId="14" fontId="19" fillId="0" borderId="14" xfId="0" applyNumberFormat="1" applyFont="1" applyBorder="1"/>
    <xf numFmtId="166" fontId="19" fillId="0" borderId="14" xfId="1" applyNumberFormat="1" applyFont="1" applyBorder="1"/>
    <xf numFmtId="2" fontId="19" fillId="0" borderId="14" xfId="0" applyNumberFormat="1" applyFont="1" applyBorder="1"/>
    <xf numFmtId="0" fontId="16" fillId="2" borderId="24" xfId="0" applyFont="1" applyFill="1" applyBorder="1" applyAlignment="1">
      <alignment horizontal="center" wrapText="1"/>
    </xf>
    <xf numFmtId="2" fontId="16" fillId="2" borderId="24" xfId="0" applyNumberFormat="1" applyFont="1" applyFill="1" applyBorder="1" applyAlignment="1">
      <alignment horizontal="center" wrapText="1"/>
    </xf>
    <xf numFmtId="0" fontId="19" fillId="0" borderId="9" xfId="0" applyFont="1" applyBorder="1"/>
    <xf numFmtId="2" fontId="19" fillId="0" borderId="38" xfId="0" applyNumberFormat="1" applyFont="1" applyBorder="1"/>
    <xf numFmtId="0" fontId="19" fillId="0" borderId="16" xfId="0" applyFont="1" applyBorder="1"/>
    <xf numFmtId="2" fontId="19" fillId="0" borderId="17" xfId="0" applyNumberFormat="1" applyFont="1" applyBorder="1"/>
    <xf numFmtId="0" fontId="19" fillId="0" borderId="31" xfId="0" applyFont="1" applyBorder="1"/>
    <xf numFmtId="0" fontId="19" fillId="0" borderId="32" xfId="0" applyFont="1" applyBorder="1"/>
    <xf numFmtId="14" fontId="19" fillId="0" borderId="32" xfId="0" applyNumberFormat="1" applyFont="1" applyBorder="1"/>
    <xf numFmtId="166" fontId="19" fillId="0" borderId="32" xfId="1" applyNumberFormat="1" applyFont="1" applyBorder="1"/>
    <xf numFmtId="2" fontId="19" fillId="0" borderId="32" xfId="0" applyNumberFormat="1" applyFont="1" applyBorder="1"/>
    <xf numFmtId="2" fontId="19" fillId="0" borderId="33" xfId="0" applyNumberFormat="1" applyFont="1" applyBorder="1"/>
    <xf numFmtId="0" fontId="12" fillId="0" borderId="0" xfId="0" applyFont="1" applyAlignment="1">
      <alignment horizontal="center" vertical="center"/>
    </xf>
    <xf numFmtId="0" fontId="12" fillId="0" borderId="16" xfId="0" applyFont="1" applyBorder="1" applyAlignment="1">
      <alignment horizontal="left" vertical="center"/>
    </xf>
    <xf numFmtId="167" fontId="12" fillId="0" borderId="14" xfId="0" applyNumberFormat="1" applyFont="1" applyBorder="1" applyAlignment="1">
      <alignment horizontal="center" vertical="center"/>
    </xf>
    <xf numFmtId="14" fontId="12" fillId="0" borderId="14" xfId="0" applyNumberFormat="1" applyFont="1" applyBorder="1" applyAlignment="1">
      <alignment horizontal="center" vertical="center"/>
    </xf>
    <xf numFmtId="0" fontId="12" fillId="0" borderId="14" xfId="0" applyFont="1" applyBorder="1" applyAlignment="1">
      <alignment horizontal="center" vertical="center"/>
    </xf>
    <xf numFmtId="2" fontId="12" fillId="0" borderId="14" xfId="0" applyNumberFormat="1" applyFont="1" applyBorder="1" applyAlignment="1">
      <alignment horizontal="center" vertical="center"/>
    </xf>
    <xf numFmtId="2" fontId="12" fillId="0" borderId="17" xfId="0" applyNumberFormat="1" applyFont="1" applyBorder="1" applyAlignment="1">
      <alignment horizontal="center" vertical="center"/>
    </xf>
    <xf numFmtId="0" fontId="12" fillId="0" borderId="31" xfId="0" applyFont="1" applyBorder="1" applyAlignment="1">
      <alignment horizontal="left" vertical="center"/>
    </xf>
    <xf numFmtId="0" fontId="12" fillId="0" borderId="32" xfId="0" applyFont="1" applyBorder="1" applyAlignment="1">
      <alignment vertical="center" wrapText="1"/>
    </xf>
    <xf numFmtId="167" fontId="12" fillId="0" borderId="32" xfId="0" applyNumberFormat="1" applyFont="1" applyBorder="1" applyAlignment="1">
      <alignment horizontal="center" vertical="center"/>
    </xf>
    <xf numFmtId="14" fontId="12" fillId="0" borderId="32" xfId="0" applyNumberFormat="1" applyFont="1" applyBorder="1" applyAlignment="1">
      <alignment horizontal="center" vertical="center"/>
    </xf>
    <xf numFmtId="0" fontId="12" fillId="0" borderId="32" xfId="0" applyFont="1" applyBorder="1" applyAlignment="1">
      <alignment horizontal="center" vertical="center"/>
    </xf>
    <xf numFmtId="2" fontId="12" fillId="0" borderId="32" xfId="0" applyNumberFormat="1" applyFont="1" applyBorder="1" applyAlignment="1">
      <alignment horizontal="center" vertical="center"/>
    </xf>
    <xf numFmtId="2" fontId="12" fillId="0" borderId="33" xfId="0" applyNumberFormat="1" applyFont="1" applyBorder="1" applyAlignment="1">
      <alignment horizontal="center" vertical="center"/>
    </xf>
    <xf numFmtId="0" fontId="12" fillId="0" borderId="11" xfId="0" applyFont="1" applyBorder="1" applyAlignment="1">
      <alignment horizontal="left" vertical="center"/>
    </xf>
    <xf numFmtId="167" fontId="12" fillId="0" borderId="12" xfId="0" applyNumberFormat="1" applyFont="1" applyBorder="1" applyAlignment="1">
      <alignment horizontal="center" vertical="center"/>
    </xf>
    <xf numFmtId="14"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2" fontId="12" fillId="0" borderId="12" xfId="0" applyNumberFormat="1" applyFont="1" applyBorder="1" applyAlignment="1">
      <alignment horizontal="center" vertical="center"/>
    </xf>
    <xf numFmtId="2" fontId="12" fillId="0" borderId="13" xfId="0" applyNumberFormat="1" applyFont="1" applyBorder="1" applyAlignment="1">
      <alignment horizontal="center" vertical="center"/>
    </xf>
    <xf numFmtId="0" fontId="11" fillId="3" borderId="24" xfId="0" applyFont="1" applyFill="1" applyBorder="1" applyAlignment="1">
      <alignment horizontal="center" wrapText="1"/>
    </xf>
    <xf numFmtId="2" fontId="11" fillId="3" borderId="37" xfId="0" applyNumberFormat="1" applyFont="1" applyFill="1" applyBorder="1" applyAlignment="1">
      <alignment horizontal="center" wrapText="1"/>
    </xf>
    <xf numFmtId="2" fontId="11" fillId="3" borderId="24" xfId="0" applyNumberFormat="1" applyFont="1" applyFill="1" applyBorder="1" applyAlignment="1">
      <alignment horizontal="center" wrapText="1"/>
    </xf>
    <xf numFmtId="0" fontId="2" fillId="2" borderId="36" xfId="0" applyFont="1" applyFill="1" applyBorder="1" applyAlignment="1">
      <alignment horizontal="center" wrapText="1"/>
    </xf>
    <xf numFmtId="0" fontId="12" fillId="0" borderId="9" xfId="0" applyFont="1" applyBorder="1"/>
    <xf numFmtId="0" fontId="12" fillId="0" borderId="31" xfId="0" applyFont="1" applyBorder="1"/>
    <xf numFmtId="0" fontId="11" fillId="0" borderId="40" xfId="0" applyFont="1" applyBorder="1" applyAlignment="1">
      <alignment horizontal="right" wrapText="1"/>
    </xf>
    <xf numFmtId="8" fontId="11" fillId="0" borderId="41" xfId="0" applyNumberFormat="1" applyFont="1" applyBorder="1"/>
    <xf numFmtId="0" fontId="11" fillId="5" borderId="36" xfId="0" applyFont="1" applyFill="1" applyBorder="1" applyAlignment="1">
      <alignment horizontal="center" wrapText="1"/>
    </xf>
    <xf numFmtId="0" fontId="11" fillId="3" borderId="36" xfId="0" applyFont="1" applyFill="1" applyBorder="1" applyAlignment="1">
      <alignment horizontal="center" wrapText="1"/>
    </xf>
    <xf numFmtId="0" fontId="14" fillId="0" borderId="27" xfId="0" applyFont="1" applyBorder="1"/>
    <xf numFmtId="8" fontId="11" fillId="0" borderId="42" xfId="0" applyNumberFormat="1" applyFont="1" applyBorder="1"/>
    <xf numFmtId="0" fontId="14" fillId="0" borderId="11" xfId="0" applyFont="1" applyBorder="1" applyAlignment="1">
      <alignment horizontal="left"/>
    </xf>
    <xf numFmtId="0" fontId="12" fillId="0" borderId="45" xfId="0" applyFont="1" applyBorder="1" applyAlignment="1">
      <alignment horizontal="left" wrapText="1"/>
    </xf>
    <xf numFmtId="0" fontId="19" fillId="0" borderId="0" xfId="0" applyFont="1" applyAlignment="1">
      <alignment horizontal="left"/>
    </xf>
    <xf numFmtId="0" fontId="12" fillId="0" borderId="9" xfId="0" applyFont="1" applyBorder="1" applyAlignment="1">
      <alignment horizontal="left"/>
    </xf>
    <xf numFmtId="0" fontId="12" fillId="0" borderId="47" xfId="0" applyFont="1" applyBorder="1" applyAlignment="1">
      <alignment horizontal="left" wrapText="1"/>
    </xf>
    <xf numFmtId="0" fontId="14" fillId="0" borderId="9" xfId="0" applyFont="1" applyBorder="1" applyAlignment="1">
      <alignment horizontal="left"/>
    </xf>
    <xf numFmtId="0" fontId="12" fillId="0" borderId="9" xfId="0" applyFont="1" applyBorder="1" applyAlignment="1">
      <alignment horizontal="left" wrapText="1"/>
    </xf>
    <xf numFmtId="0" fontId="12" fillId="0" borderId="47" xfId="0" applyFont="1" applyBorder="1" applyAlignment="1">
      <alignment horizontal="left"/>
    </xf>
    <xf numFmtId="0" fontId="12" fillId="0" borderId="43" xfId="0" applyFont="1" applyBorder="1" applyAlignment="1">
      <alignment horizontal="left"/>
    </xf>
    <xf numFmtId="0" fontId="12" fillId="0" borderId="22" xfId="0" applyFont="1" applyBorder="1" applyAlignment="1">
      <alignment horizontal="left"/>
    </xf>
    <xf numFmtId="0" fontId="12" fillId="0" borderId="16" xfId="0" applyFont="1" applyBorder="1" applyAlignment="1">
      <alignment horizontal="left"/>
    </xf>
    <xf numFmtId="0" fontId="12" fillId="0" borderId="14" xfId="0" applyFont="1" applyBorder="1" applyAlignment="1">
      <alignment horizontal="left"/>
    </xf>
    <xf numFmtId="0" fontId="12" fillId="0" borderId="31" xfId="0" applyFont="1" applyBorder="1" applyAlignment="1">
      <alignment horizontal="left"/>
    </xf>
    <xf numFmtId="0" fontId="12" fillId="0" borderId="32" xfId="0" applyFont="1" applyBorder="1" applyAlignment="1">
      <alignment horizontal="left"/>
    </xf>
    <xf numFmtId="8" fontId="12" fillId="0" borderId="49" xfId="0" applyNumberFormat="1" applyFont="1" applyBorder="1" applyAlignment="1">
      <alignment horizontal="right"/>
    </xf>
    <xf numFmtId="8" fontId="12" fillId="0" borderId="50" xfId="0" applyNumberFormat="1" applyFont="1" applyBorder="1" applyAlignment="1">
      <alignment horizontal="right"/>
    </xf>
    <xf numFmtId="8" fontId="12" fillId="0" borderId="23" xfId="0" applyNumberFormat="1" applyFont="1" applyBorder="1" applyAlignment="1">
      <alignment horizontal="right"/>
    </xf>
    <xf numFmtId="8" fontId="12" fillId="0" borderId="17" xfId="0" applyNumberFormat="1" applyFont="1" applyBorder="1" applyAlignment="1">
      <alignment horizontal="right"/>
    </xf>
    <xf numFmtId="8" fontId="12" fillId="0" borderId="33" xfId="0" applyNumberFormat="1" applyFont="1" applyBorder="1" applyAlignment="1">
      <alignment horizontal="right"/>
    </xf>
    <xf numFmtId="8" fontId="12" fillId="0" borderId="12" xfId="0" applyNumberFormat="1" applyFont="1" applyBorder="1" applyAlignment="1">
      <alignment horizontal="right"/>
    </xf>
    <xf numFmtId="8" fontId="12" fillId="0" borderId="45" xfId="0" applyNumberFormat="1" applyFont="1" applyBorder="1" applyAlignment="1">
      <alignment horizontal="right"/>
    </xf>
    <xf numFmtId="8" fontId="12" fillId="0" borderId="10" xfId="0" applyNumberFormat="1" applyFont="1" applyBorder="1" applyAlignment="1">
      <alignment horizontal="right"/>
    </xf>
    <xf numFmtId="8" fontId="12" fillId="0" borderId="47" xfId="0" applyNumberFormat="1" applyFont="1" applyBorder="1" applyAlignment="1">
      <alignment horizontal="right"/>
    </xf>
    <xf numFmtId="8" fontId="12" fillId="0" borderId="44" xfId="0" applyNumberFormat="1" applyFont="1" applyBorder="1" applyAlignment="1">
      <alignment horizontal="right"/>
    </xf>
    <xf numFmtId="8" fontId="12" fillId="0" borderId="22" xfId="0" applyNumberFormat="1" applyFont="1" applyBorder="1" applyAlignment="1">
      <alignment horizontal="right"/>
    </xf>
    <xf numFmtId="8" fontId="12" fillId="0" borderId="14" xfId="0" applyNumberFormat="1" applyFont="1" applyBorder="1" applyAlignment="1">
      <alignment horizontal="right"/>
    </xf>
    <xf numFmtId="8" fontId="12" fillId="0" borderId="32" xfId="0" applyNumberFormat="1" applyFont="1" applyBorder="1" applyAlignment="1">
      <alignment horizontal="right"/>
    </xf>
    <xf numFmtId="44" fontId="14" fillId="0" borderId="10" xfId="4" applyFont="1" applyFill="1" applyBorder="1" applyAlignment="1"/>
    <xf numFmtId="44" fontId="12" fillId="0" borderId="10" xfId="0" applyNumberFormat="1" applyFont="1" applyBorder="1"/>
    <xf numFmtId="164" fontId="13" fillId="3" borderId="36" xfId="0" applyNumberFormat="1" applyFont="1" applyFill="1" applyBorder="1" applyAlignment="1">
      <alignment horizontal="center" wrapText="1"/>
    </xf>
    <xf numFmtId="0" fontId="12" fillId="0" borderId="10" xfId="0" applyFont="1" applyBorder="1" applyAlignment="1">
      <alignment vertical="center" wrapText="1"/>
    </xf>
    <xf numFmtId="0" fontId="12" fillId="0" borderId="10" xfId="0" applyFont="1" applyBorder="1" applyAlignment="1">
      <alignment wrapText="1"/>
    </xf>
    <xf numFmtId="0" fontId="15" fillId="0" borderId="0" xfId="0" applyFont="1"/>
    <xf numFmtId="0" fontId="11" fillId="0" borderId="0" xfId="0" applyFont="1"/>
    <xf numFmtId="44" fontId="14" fillId="7" borderId="43" xfId="0" applyNumberFormat="1" applyFont="1" applyFill="1" applyBorder="1" applyAlignment="1">
      <alignment vertical="center"/>
    </xf>
    <xf numFmtId="44" fontId="14" fillId="7" borderId="44" xfId="0" applyNumberFormat="1" applyFont="1" applyFill="1" applyBorder="1" applyAlignment="1">
      <alignment vertical="center"/>
    </xf>
    <xf numFmtId="44" fontId="14" fillId="7" borderId="39" xfId="0" applyNumberFormat="1" applyFont="1" applyFill="1" applyBorder="1" applyAlignment="1">
      <alignment vertical="center"/>
    </xf>
    <xf numFmtId="0" fontId="14" fillId="6" borderId="1" xfId="0" applyFont="1" applyFill="1" applyBorder="1" applyAlignment="1">
      <alignment vertical="top"/>
    </xf>
    <xf numFmtId="0" fontId="14" fillId="6" borderId="2" xfId="0" applyFont="1" applyFill="1" applyBorder="1" applyAlignment="1">
      <alignment vertical="top"/>
    </xf>
    <xf numFmtId="0" fontId="14" fillId="6" borderId="3" xfId="0" applyFont="1" applyFill="1" applyBorder="1" applyAlignment="1">
      <alignment vertical="top"/>
    </xf>
    <xf numFmtId="0" fontId="11" fillId="0" borderId="0" xfId="0" applyFont="1" applyAlignment="1">
      <alignment horizontal="right"/>
    </xf>
    <xf numFmtId="0" fontId="14" fillId="2" borderId="1" xfId="0" applyFont="1" applyFill="1" applyBorder="1"/>
    <xf numFmtId="44" fontId="12" fillId="7" borderId="4" xfId="0" applyNumberFormat="1" applyFont="1" applyFill="1" applyBorder="1"/>
    <xf numFmtId="44" fontId="12" fillId="7" borderId="5" xfId="0" applyNumberFormat="1" applyFont="1" applyFill="1" applyBorder="1"/>
    <xf numFmtId="44" fontId="12" fillId="7" borderId="6" xfId="0" applyNumberFormat="1" applyFont="1" applyFill="1" applyBorder="1"/>
    <xf numFmtId="0" fontId="17" fillId="0" borderId="0" xfId="0" applyFont="1"/>
    <xf numFmtId="0" fontId="16" fillId="0" borderId="0" xfId="0" applyFont="1" applyAlignment="1">
      <alignment horizontal="right"/>
    </xf>
    <xf numFmtId="0" fontId="4" fillId="0" borderId="0" xfId="0" applyFont="1" applyAlignment="1">
      <alignment wrapText="1"/>
    </xf>
    <xf numFmtId="0" fontId="8" fillId="0" borderId="53" xfId="0" applyFont="1" applyBorder="1" applyAlignment="1">
      <alignment horizontal="center" vertical="center"/>
    </xf>
    <xf numFmtId="0" fontId="8" fillId="8" borderId="53" xfId="0" applyFont="1" applyFill="1" applyBorder="1" applyAlignment="1">
      <alignment horizontal="center" vertical="center" wrapText="1"/>
    </xf>
    <xf numFmtId="0" fontId="6" fillId="0" borderId="0" xfId="0" applyFont="1" applyAlignment="1">
      <alignment horizontal="center"/>
    </xf>
    <xf numFmtId="164" fontId="8" fillId="0" borderId="54" xfId="2" applyNumberFormat="1" applyFont="1" applyFill="1" applyBorder="1" applyAlignment="1">
      <alignment vertical="center"/>
    </xf>
    <xf numFmtId="164" fontId="8" fillId="8" borderId="54" xfId="2" applyNumberFormat="1" applyFont="1" applyFill="1" applyBorder="1" applyAlignment="1">
      <alignment vertical="center" wrapText="1"/>
    </xf>
    <xf numFmtId="44" fontId="4" fillId="0" borderId="0" xfId="2" applyFont="1" applyFill="1" applyBorder="1"/>
    <xf numFmtId="0" fontId="8" fillId="0" borderId="11" xfId="0" applyFont="1" applyBorder="1" applyAlignment="1">
      <alignment horizontal="left" vertical="center" indent="2"/>
    </xf>
    <xf numFmtId="164" fontId="8" fillId="0" borderId="12" xfId="2" applyNumberFormat="1" applyFont="1" applyFill="1" applyBorder="1" applyAlignment="1">
      <alignment vertical="center"/>
    </xf>
    <xf numFmtId="164" fontId="8" fillId="8" borderId="13" xfId="2" applyNumberFormat="1" applyFont="1" applyFill="1" applyBorder="1" applyAlignment="1">
      <alignment vertical="center" wrapText="1"/>
    </xf>
    <xf numFmtId="0" fontId="8" fillId="0" borderId="9" xfId="0" applyFont="1" applyBorder="1" applyAlignment="1">
      <alignment horizontal="left" vertical="center" indent="2"/>
    </xf>
    <xf numFmtId="164" fontId="8" fillId="0" borderId="10" xfId="2" applyNumberFormat="1" applyFont="1" applyFill="1" applyBorder="1" applyAlignment="1">
      <alignment vertical="center"/>
    </xf>
    <xf numFmtId="164" fontId="8" fillId="8" borderId="38" xfId="2" applyNumberFormat="1" applyFont="1" applyFill="1" applyBorder="1" applyAlignment="1">
      <alignment vertical="center" wrapText="1"/>
    </xf>
    <xf numFmtId="0" fontId="8" fillId="0" borderId="16" xfId="0" applyFont="1" applyBorder="1" applyAlignment="1">
      <alignment horizontal="left" vertical="center" indent="2"/>
    </xf>
    <xf numFmtId="164" fontId="8" fillId="0" borderId="14" xfId="2" applyNumberFormat="1" applyFont="1" applyFill="1" applyBorder="1" applyAlignment="1">
      <alignment vertical="center"/>
    </xf>
    <xf numFmtId="164" fontId="8" fillId="8" borderId="17" xfId="2" applyNumberFormat="1" applyFont="1" applyFill="1" applyBorder="1" applyAlignment="1">
      <alignment vertical="center" wrapText="1"/>
    </xf>
    <xf numFmtId="0" fontId="8" fillId="0" borderId="31" xfId="0" applyFont="1" applyBorder="1" applyAlignment="1">
      <alignment horizontal="left" vertical="center" indent="2"/>
    </xf>
    <xf numFmtId="0" fontId="6" fillId="0" borderId="24" xfId="0" applyFont="1" applyBorder="1" applyAlignment="1">
      <alignment horizontal="right" vertical="center"/>
    </xf>
    <xf numFmtId="164" fontId="6" fillId="0" borderId="24" xfId="2" applyNumberFormat="1" applyFont="1" applyFill="1" applyBorder="1" applyAlignment="1">
      <alignment vertical="center"/>
    </xf>
    <xf numFmtId="164" fontId="6" fillId="8" borderId="3" xfId="2" applyNumberFormat="1" applyFont="1" applyFill="1" applyBorder="1" applyAlignment="1">
      <alignment vertical="center" wrapText="1"/>
    </xf>
    <xf numFmtId="164" fontId="6" fillId="0" borderId="0" xfId="0" applyNumberFormat="1" applyFont="1"/>
    <xf numFmtId="0" fontId="8" fillId="0" borderId="11" xfId="0" applyFont="1" applyBorder="1" applyAlignment="1">
      <alignment horizontal="left" vertical="center" indent="1"/>
    </xf>
    <xf numFmtId="0" fontId="8" fillId="0" borderId="16" xfId="0" applyFont="1" applyBorder="1" applyAlignment="1">
      <alignment horizontal="left" vertical="center" indent="1"/>
    </xf>
    <xf numFmtId="164" fontId="8" fillId="0" borderId="18" xfId="2" applyNumberFormat="1" applyFont="1" applyFill="1" applyBorder="1" applyAlignment="1">
      <alignment vertical="center"/>
    </xf>
    <xf numFmtId="164" fontId="8" fillId="8" borderId="35" xfId="2" applyNumberFormat="1" applyFont="1" applyFill="1" applyBorder="1" applyAlignment="1">
      <alignment vertical="center" wrapText="1"/>
    </xf>
    <xf numFmtId="0" fontId="8" fillId="0" borderId="21" xfId="0" applyFont="1" applyBorder="1" applyAlignment="1">
      <alignment horizontal="left" vertical="center" indent="1"/>
    </xf>
    <xf numFmtId="0" fontId="8" fillId="0" borderId="31" xfId="0" applyFont="1" applyBorder="1" applyAlignment="1">
      <alignment horizontal="left" vertical="center" indent="1"/>
    </xf>
    <xf numFmtId="164" fontId="8" fillId="0" borderId="32" xfId="2" applyNumberFormat="1" applyFont="1" applyFill="1" applyBorder="1" applyAlignment="1">
      <alignment vertical="center"/>
    </xf>
    <xf numFmtId="164" fontId="8" fillId="8" borderId="33" xfId="2" applyNumberFormat="1" applyFont="1" applyFill="1" applyBorder="1" applyAlignment="1">
      <alignment vertical="center" wrapText="1"/>
    </xf>
    <xf numFmtId="164" fontId="6" fillId="0" borderId="51" xfId="2" applyNumberFormat="1" applyFont="1" applyFill="1" applyBorder="1" applyAlignment="1">
      <alignment vertical="center"/>
    </xf>
    <xf numFmtId="164" fontId="6" fillId="8" borderId="29" xfId="2" applyNumberFormat="1" applyFont="1" applyFill="1" applyBorder="1" applyAlignment="1">
      <alignment vertical="center" wrapText="1"/>
    </xf>
    <xf numFmtId="0" fontId="6" fillId="0" borderId="1" xfId="0" applyFont="1" applyBorder="1" applyAlignment="1">
      <alignment vertical="center"/>
    </xf>
    <xf numFmtId="164" fontId="6" fillId="0" borderId="27" xfId="2" applyNumberFormat="1" applyFont="1" applyFill="1" applyBorder="1" applyAlignment="1">
      <alignment vertical="center"/>
    </xf>
    <xf numFmtId="164" fontId="6" fillId="0" borderId="24" xfId="2" applyNumberFormat="1" applyFont="1" applyFill="1" applyBorder="1" applyAlignment="1">
      <alignment vertical="center" wrapText="1"/>
    </xf>
    <xf numFmtId="0" fontId="7" fillId="0" borderId="1" xfId="0" applyFont="1" applyBorder="1" applyAlignment="1">
      <alignment vertical="center"/>
    </xf>
    <xf numFmtId="164" fontId="7" fillId="0" borderId="27" xfId="2" applyNumberFormat="1" applyFont="1" applyFill="1" applyBorder="1" applyAlignment="1">
      <alignment vertical="center"/>
    </xf>
    <xf numFmtId="164" fontId="7" fillId="0" borderId="24" xfId="2" applyNumberFormat="1" applyFont="1" applyFill="1" applyBorder="1" applyAlignment="1">
      <alignment vertical="center" wrapText="1"/>
    </xf>
    <xf numFmtId="0" fontId="6" fillId="0" borderId="0" xfId="0" applyFont="1" applyAlignment="1">
      <alignment vertical="center" wrapText="1"/>
    </xf>
    <xf numFmtId="0" fontId="7" fillId="0" borderId="24" xfId="0" applyFont="1" applyBorder="1" applyAlignment="1">
      <alignment horizontal="center" vertical="center"/>
    </xf>
    <xf numFmtId="6" fontId="7" fillId="0" borderId="2" xfId="0" applyNumberFormat="1" applyFont="1" applyBorder="1" applyAlignment="1">
      <alignment horizontal="center" vertical="center"/>
    </xf>
    <xf numFmtId="6" fontId="7" fillId="0" borderId="24" xfId="0" applyNumberFormat="1" applyFont="1" applyBorder="1" applyAlignment="1">
      <alignment horizontal="center" vertical="center" wrapText="1"/>
    </xf>
    <xf numFmtId="0" fontId="5" fillId="0" borderId="9" xfId="0" applyFont="1" applyBorder="1" applyAlignment="1">
      <alignment horizontal="left" vertical="center" indent="1"/>
    </xf>
    <xf numFmtId="164" fontId="5" fillId="0" borderId="38" xfId="2" applyNumberFormat="1" applyFont="1" applyFill="1" applyBorder="1" applyAlignment="1">
      <alignment vertical="center" wrapText="1"/>
    </xf>
    <xf numFmtId="0" fontId="5" fillId="0" borderId="31" xfId="0" applyFont="1" applyBorder="1" applyAlignment="1">
      <alignment horizontal="left" indent="1"/>
    </xf>
    <xf numFmtId="164" fontId="5" fillId="0" borderId="32" xfId="2" applyNumberFormat="1" applyFont="1" applyFill="1" applyBorder="1" applyAlignment="1">
      <alignment vertical="center"/>
    </xf>
    <xf numFmtId="164" fontId="5" fillId="0" borderId="33" xfId="2" applyNumberFormat="1" applyFont="1" applyFill="1" applyBorder="1" applyAlignment="1">
      <alignment vertical="center" wrapText="1"/>
    </xf>
    <xf numFmtId="0" fontId="4" fillId="0" borderId="0" xfId="0" applyFont="1" applyAlignment="1">
      <alignment horizontal="left" indent="1"/>
    </xf>
    <xf numFmtId="0" fontId="8" fillId="0" borderId="0" xfId="0" applyFont="1" applyAlignment="1">
      <alignment horizontal="left" vertical="center" indent="1"/>
    </xf>
    <xf numFmtId="164" fontId="21" fillId="0" borderId="0" xfId="2" applyNumberFormat="1" applyFont="1" applyFill="1" applyBorder="1" applyAlignment="1">
      <alignment horizontal="right" vertical="center"/>
    </xf>
    <xf numFmtId="164" fontId="21" fillId="0" borderId="0" xfId="2" applyNumberFormat="1" applyFont="1" applyFill="1" applyBorder="1" applyAlignment="1">
      <alignment horizontal="right" vertical="center" wrapText="1"/>
    </xf>
    <xf numFmtId="0" fontId="20" fillId="0" borderId="0" xfId="0" applyFont="1"/>
    <xf numFmtId="0" fontId="20" fillId="0" borderId="0" xfId="0" applyFont="1" applyAlignment="1">
      <alignment wrapText="1"/>
    </xf>
    <xf numFmtId="164" fontId="20" fillId="0" borderId="0" xfId="0" applyNumberFormat="1" applyFont="1"/>
    <xf numFmtId="0" fontId="0" fillId="0" borderId="0" xfId="0" applyAlignment="1">
      <alignment vertical="center"/>
    </xf>
    <xf numFmtId="0" fontId="22" fillId="0" borderId="0" xfId="0" applyFont="1" applyAlignment="1">
      <alignment vertical="center"/>
    </xf>
    <xf numFmtId="0" fontId="13" fillId="0" borderId="0" xfId="0" applyFont="1" applyAlignment="1">
      <alignment vertical="center"/>
    </xf>
    <xf numFmtId="0" fontId="9" fillId="0" borderId="0" xfId="0" applyFont="1" applyAlignment="1">
      <alignment horizontal="left" vertical="center"/>
    </xf>
    <xf numFmtId="0" fontId="16" fillId="0" borderId="0" xfId="0" applyFont="1" applyAlignment="1">
      <alignment vertical="center"/>
    </xf>
    <xf numFmtId="0" fontId="19" fillId="0" borderId="0" xfId="0" applyFont="1" applyAlignment="1">
      <alignment vertical="center"/>
    </xf>
    <xf numFmtId="0" fontId="11" fillId="0" borderId="1" xfId="0" applyFont="1" applyBorder="1" applyAlignment="1">
      <alignment vertical="center"/>
    </xf>
    <xf numFmtId="0" fontId="11" fillId="0" borderId="2" xfId="0" applyFont="1" applyBorder="1" applyAlignment="1">
      <alignment vertical="center" wrapText="1"/>
    </xf>
    <xf numFmtId="0" fontId="11" fillId="0" borderId="3" xfId="0" applyFont="1" applyBorder="1" applyAlignment="1">
      <alignment vertical="center" wrapText="1"/>
    </xf>
    <xf numFmtId="0" fontId="16" fillId="0" borderId="30" xfId="0" applyFont="1" applyBorder="1" applyAlignment="1">
      <alignment horizontal="center" wrapText="1"/>
    </xf>
    <xf numFmtId="44" fontId="13" fillId="0" borderId="7" xfId="3" applyNumberFormat="1"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16" fontId="19" fillId="0" borderId="11" xfId="0" applyNumberFormat="1" applyFont="1" applyBorder="1"/>
    <xf numFmtId="164" fontId="19" fillId="0" borderId="12" xfId="0" applyNumberFormat="1" applyFont="1" applyBorder="1"/>
    <xf numFmtId="164" fontId="19" fillId="0" borderId="34" xfId="0" applyNumberFormat="1" applyFont="1" applyBorder="1"/>
    <xf numFmtId="0" fontId="19" fillId="0" borderId="11" xfId="0" applyFont="1" applyBorder="1"/>
    <xf numFmtId="164" fontId="19" fillId="0" borderId="13" xfId="0" applyNumberFormat="1" applyFont="1" applyBorder="1"/>
    <xf numFmtId="16" fontId="19" fillId="0" borderId="16" xfId="0" applyNumberFormat="1" applyFont="1" applyBorder="1"/>
    <xf numFmtId="164" fontId="19" fillId="0" borderId="14" xfId="0" applyNumberFormat="1" applyFont="1" applyBorder="1"/>
    <xf numFmtId="164" fontId="19" fillId="0" borderId="15" xfId="0" applyNumberFormat="1" applyFont="1" applyBorder="1"/>
    <xf numFmtId="164" fontId="19" fillId="0" borderId="17" xfId="0" applyNumberFormat="1" applyFont="1" applyBorder="1"/>
    <xf numFmtId="165" fontId="19" fillId="0" borderId="14" xfId="0" applyNumberFormat="1" applyFont="1" applyBorder="1"/>
    <xf numFmtId="165" fontId="19" fillId="0" borderId="17" xfId="0" applyNumberFormat="1" applyFont="1" applyBorder="1"/>
    <xf numFmtId="16" fontId="19" fillId="0" borderId="21" xfId="0" applyNumberFormat="1" applyFont="1" applyBorder="1"/>
    <xf numFmtId="164" fontId="19" fillId="0" borderId="18" xfId="0" applyNumberFormat="1" applyFont="1" applyBorder="1"/>
    <xf numFmtId="164" fontId="19" fillId="0" borderId="20" xfId="0" applyNumberFormat="1" applyFont="1" applyBorder="1"/>
    <xf numFmtId="0" fontId="19" fillId="0" borderId="21" xfId="0" applyFont="1" applyBorder="1"/>
    <xf numFmtId="164" fontId="19" fillId="0" borderId="35" xfId="0" applyNumberFormat="1" applyFont="1" applyBorder="1"/>
    <xf numFmtId="0" fontId="16" fillId="0" borderId="4" xfId="0" applyFont="1" applyBorder="1" applyAlignment="1">
      <alignment horizontal="right"/>
    </xf>
    <xf numFmtId="165" fontId="16" fillId="0" borderId="5" xfId="0" applyNumberFormat="1" applyFont="1" applyBorder="1"/>
    <xf numFmtId="165" fontId="16" fillId="0" borderId="5" xfId="0" applyNumberFormat="1" applyFont="1" applyBorder="1" applyAlignment="1">
      <alignment horizontal="right"/>
    </xf>
    <xf numFmtId="165" fontId="16" fillId="0" borderId="6" xfId="0" applyNumberFormat="1" applyFont="1" applyBorder="1"/>
    <xf numFmtId="0" fontId="11" fillId="2" borderId="30" xfId="0" applyFont="1" applyFill="1" applyBorder="1" applyAlignment="1">
      <alignment horizontal="center" wrapText="1"/>
    </xf>
    <xf numFmtId="0" fontId="16" fillId="2" borderId="7" xfId="0" applyFont="1" applyFill="1" applyBorder="1" applyAlignment="1">
      <alignment horizontal="center" wrapText="1"/>
    </xf>
    <xf numFmtId="0" fontId="16" fillId="2" borderId="8" xfId="0" applyFont="1" applyFill="1" applyBorder="1" applyAlignment="1">
      <alignment horizont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9" fillId="0" borderId="36" xfId="0" applyFont="1" applyBorder="1" applyAlignment="1">
      <alignment horizontal="left" vertical="center" wrapText="1"/>
    </xf>
    <xf numFmtId="0" fontId="19" fillId="0" borderId="51" xfId="0" applyFont="1" applyBorder="1" applyAlignment="1">
      <alignment horizontal="left" vertical="center" wrapText="1"/>
    </xf>
    <xf numFmtId="0" fontId="19" fillId="0" borderId="52" xfId="0" applyFont="1" applyBorder="1" applyAlignment="1">
      <alignment horizontal="left" vertical="center" wrapText="1"/>
    </xf>
    <xf numFmtId="0" fontId="19" fillId="0" borderId="36" xfId="0" applyFont="1" applyBorder="1" applyAlignment="1">
      <alignment horizontal="left" wrapText="1"/>
    </xf>
    <xf numFmtId="0" fontId="19" fillId="0" borderId="51" xfId="0" applyFont="1" applyBorder="1" applyAlignment="1">
      <alignment horizontal="left" wrapText="1"/>
    </xf>
    <xf numFmtId="0" fontId="19" fillId="0" borderId="36" xfId="0" applyFont="1" applyBorder="1" applyAlignment="1">
      <alignment horizontal="left"/>
    </xf>
    <xf numFmtId="0" fontId="19" fillId="0" borderId="52" xfId="0" applyFont="1" applyBorder="1" applyAlignment="1">
      <alignment horizontal="left"/>
    </xf>
    <xf numFmtId="0" fontId="19" fillId="0" borderId="51" xfId="0" applyFont="1" applyBorder="1" applyAlignment="1">
      <alignment horizontal="left"/>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37"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6" fillId="0" borderId="36" xfId="0" applyFont="1" applyBorder="1" applyAlignment="1">
      <alignment horizontal="left"/>
    </xf>
    <xf numFmtId="0" fontId="6" fillId="0" borderId="52" xfId="0" applyFont="1" applyBorder="1" applyAlignment="1">
      <alignment horizontal="left"/>
    </xf>
    <xf numFmtId="0" fontId="6" fillId="0" borderId="51" xfId="0" applyFont="1" applyBorder="1" applyAlignment="1">
      <alignment horizontal="left"/>
    </xf>
    <xf numFmtId="0" fontId="6" fillId="0" borderId="36" xfId="0" applyFont="1" applyBorder="1" applyAlignment="1">
      <alignment horizontal="center" vertical="center" wrapText="1"/>
    </xf>
    <xf numFmtId="0" fontId="6" fillId="0" borderId="51" xfId="0" applyFont="1" applyBorder="1" applyAlignment="1">
      <alignment horizontal="center" vertical="center" wrapText="1"/>
    </xf>
    <xf numFmtId="0" fontId="6" fillId="8" borderId="36" xfId="0" applyFont="1" applyFill="1" applyBorder="1" applyAlignment="1">
      <alignment horizontal="center" vertical="center" wrapText="1"/>
    </xf>
    <xf numFmtId="0" fontId="6" fillId="8" borderId="51" xfId="0" applyFont="1" applyFill="1" applyBorder="1" applyAlignment="1">
      <alignment horizontal="center" vertical="center" wrapText="1"/>
    </xf>
    <xf numFmtId="0" fontId="19" fillId="0" borderId="1" xfId="0" applyFont="1" applyBorder="1" applyAlignment="1"/>
    <xf numFmtId="0" fontId="19" fillId="0" borderId="2" xfId="0" applyFont="1" applyBorder="1" applyAlignment="1"/>
    <xf numFmtId="0" fontId="19" fillId="0" borderId="3" xfId="0" applyFont="1" applyBorder="1" applyAlignment="1"/>
    <xf numFmtId="0" fontId="17" fillId="0" borderId="1" xfId="0" applyFont="1" applyBorder="1" applyAlignment="1"/>
    <xf numFmtId="0" fontId="17" fillId="0" borderId="2" xfId="0" applyFont="1" applyBorder="1" applyAlignment="1"/>
    <xf numFmtId="0" fontId="17" fillId="0" borderId="3" xfId="0" applyFont="1" applyBorder="1" applyAlignment="1"/>
    <xf numFmtId="0" fontId="11" fillId="0" borderId="1" xfId="0" applyFont="1" applyBorder="1" applyAlignment="1"/>
    <xf numFmtId="0" fontId="11" fillId="0" borderId="2" xfId="0" applyFont="1" applyBorder="1" applyAlignment="1"/>
    <xf numFmtId="0" fontId="11" fillId="0" borderId="3" xfId="0" applyFont="1" applyBorder="1" applyAlignment="1"/>
    <xf numFmtId="0" fontId="9" fillId="0" borderId="1" xfId="0" applyFont="1" applyBorder="1" applyAlignment="1"/>
    <xf numFmtId="0" fontId="9" fillId="0" borderId="2" xfId="0" applyFont="1" applyBorder="1" applyAlignment="1"/>
    <xf numFmtId="0" fontId="9" fillId="0" borderId="3" xfId="0" applyFont="1" applyBorder="1" applyAlignment="1"/>
    <xf numFmtId="0" fontId="15" fillId="0" borderId="1" xfId="0" applyFont="1" applyBorder="1" applyAlignment="1"/>
    <xf numFmtId="0" fontId="15" fillId="0" borderId="2" xfId="0" applyFont="1" applyBorder="1" applyAlignment="1"/>
    <xf numFmtId="0" fontId="15" fillId="0" borderId="3" xfId="0" applyFont="1" applyBorder="1" applyAlignment="1"/>
    <xf numFmtId="0" fontId="14" fillId="2" borderId="2" xfId="0" applyFont="1" applyFill="1" applyBorder="1" applyAlignment="1">
      <alignment wrapText="1"/>
    </xf>
    <xf numFmtId="0" fontId="14" fillId="2" borderId="3" xfId="0" applyFont="1" applyFill="1" applyBorder="1" applyAlignment="1">
      <alignment wrapText="1"/>
    </xf>
    <xf numFmtId="0" fontId="6" fillId="10" borderId="1" xfId="0" applyFont="1" applyFill="1" applyBorder="1" applyAlignment="1">
      <alignment vertical="center"/>
    </xf>
    <xf numFmtId="0" fontId="6" fillId="10" borderId="2" xfId="0" applyFont="1" applyFill="1" applyBorder="1" applyAlignment="1">
      <alignment vertical="center"/>
    </xf>
    <xf numFmtId="0" fontId="6" fillId="10" borderId="3" xfId="0" applyFont="1" applyFill="1" applyBorder="1" applyAlignment="1">
      <alignment vertical="center"/>
    </xf>
  </cellXfs>
  <cellStyles count="5">
    <cellStyle name="Comma" xfId="1" builtinId="3"/>
    <cellStyle name="Currency" xfId="2" builtinId="4"/>
    <cellStyle name="Currency 11" xfId="4" xr:uid="{EA710A0A-FA43-4A8F-AC6E-1D4781F4FA6F}"/>
    <cellStyle name="Normal" xfId="0" builtinId="0"/>
    <cellStyle name="Normal 2" xfId="3" xr:uid="{8BC5D7C0-F453-4536-BC84-42D562F03977}"/>
  </cellStyles>
  <dxfs count="8">
    <dxf>
      <fill>
        <patternFill>
          <bgColor rgb="FFFFFF8F"/>
        </patternFill>
      </fill>
    </dxf>
    <dxf>
      <fill>
        <patternFill>
          <bgColor rgb="FFBCE292"/>
        </patternFill>
      </fill>
    </dxf>
    <dxf>
      <fill>
        <patternFill>
          <bgColor rgb="FFFB9797"/>
        </patternFill>
      </fill>
    </dxf>
    <dxf>
      <fill>
        <patternFill>
          <bgColor rgb="FFD9D9D9"/>
        </patternFill>
      </fill>
    </dxf>
    <dxf>
      <fill>
        <patternFill>
          <bgColor rgb="FFF9BC73"/>
        </patternFill>
      </fill>
    </dxf>
    <dxf>
      <fill>
        <patternFill>
          <bgColor rgb="FF95B3D7"/>
        </patternFill>
      </fill>
    </dxf>
    <dxf>
      <fill>
        <patternFill>
          <bgColor rgb="FF95B3D7"/>
        </patternFill>
      </fill>
    </dxf>
    <dxf>
      <fill>
        <patternFill>
          <bgColor rgb="FF95B3D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95C00-0AF1-458E-AFE8-A7E5A193DB4B}">
  <dimension ref="A1:H22"/>
  <sheetViews>
    <sheetView tabSelected="1" workbookViewId="0"/>
  </sheetViews>
  <sheetFormatPr defaultRowHeight="13.8" x14ac:dyDescent="0.3"/>
  <cols>
    <col min="1" max="1" width="9.5546875" style="91" customWidth="1"/>
    <col min="2" max="8" width="14.21875" style="91" customWidth="1"/>
    <col min="9" max="16384" width="8.88671875" style="91"/>
  </cols>
  <sheetData>
    <row r="1" spans="1:8" s="248" customFormat="1" ht="19.95" customHeight="1" thickBot="1" x14ac:dyDescent="0.35">
      <c r="A1" s="248" t="s">
        <v>606</v>
      </c>
    </row>
    <row r="2" spans="1:8" ht="47.4" customHeight="1" thickBot="1" x14ac:dyDescent="0.35">
      <c r="A2" s="280" t="s">
        <v>0</v>
      </c>
      <c r="B2" s="281"/>
      <c r="C2" s="281"/>
      <c r="D2" s="281"/>
      <c r="E2" s="281"/>
      <c r="F2" s="281"/>
      <c r="G2" s="281"/>
      <c r="H2" s="282"/>
    </row>
    <row r="3" spans="1:8" ht="14.4" thickBot="1" x14ac:dyDescent="0.35">
      <c r="A3" s="307" t="s">
        <v>1</v>
      </c>
      <c r="B3" s="308"/>
      <c r="C3" s="308"/>
      <c r="D3" s="308"/>
      <c r="E3" s="309"/>
      <c r="F3" s="307" t="s">
        <v>2</v>
      </c>
      <c r="G3" s="308"/>
      <c r="H3" s="309"/>
    </row>
    <row r="4" spans="1:8" ht="58.2" customHeight="1" thickBot="1" x14ac:dyDescent="0.35">
      <c r="A4" s="253" t="s">
        <v>3</v>
      </c>
      <c r="B4" s="254" t="s">
        <v>4</v>
      </c>
      <c r="C4" s="255" t="s">
        <v>5</v>
      </c>
      <c r="D4" s="255" t="s">
        <v>6</v>
      </c>
      <c r="E4" s="256" t="s">
        <v>7</v>
      </c>
      <c r="F4" s="277" t="s">
        <v>8</v>
      </c>
      <c r="G4" s="278" t="s">
        <v>9</v>
      </c>
      <c r="H4" s="279" t="s">
        <v>10</v>
      </c>
    </row>
    <row r="5" spans="1:8" x14ac:dyDescent="0.3">
      <c r="A5" s="257" t="s">
        <v>11</v>
      </c>
      <c r="B5" s="258">
        <v>81051613.170000002</v>
      </c>
      <c r="C5" s="258">
        <v>22936628.629999999</v>
      </c>
      <c r="D5" s="258">
        <v>103988241.80000001</v>
      </c>
      <c r="E5" s="259">
        <v>99927758.139999986</v>
      </c>
      <c r="F5" s="260" t="s">
        <v>12</v>
      </c>
      <c r="G5" s="258">
        <v>0</v>
      </c>
      <c r="H5" s="261">
        <v>77042050.919999987</v>
      </c>
    </row>
    <row r="6" spans="1:8" x14ac:dyDescent="0.3">
      <c r="A6" s="262" t="s">
        <v>13</v>
      </c>
      <c r="B6" s="263">
        <v>93294696.12120001</v>
      </c>
      <c r="C6" s="263">
        <v>52402338.60180001</v>
      </c>
      <c r="D6" s="263">
        <v>145697034.72299999</v>
      </c>
      <c r="E6" s="264">
        <v>134938977.54000002</v>
      </c>
      <c r="F6" s="104" t="s">
        <v>14</v>
      </c>
      <c r="G6" s="263">
        <v>0</v>
      </c>
      <c r="H6" s="265">
        <v>47871836.949999996</v>
      </c>
    </row>
    <row r="7" spans="1:8" x14ac:dyDescent="0.3">
      <c r="A7" s="262" t="s">
        <v>15</v>
      </c>
      <c r="B7" s="263">
        <v>170113636.63</v>
      </c>
      <c r="C7" s="263">
        <v>71517024.469999999</v>
      </c>
      <c r="D7" s="263">
        <v>241630661.10000002</v>
      </c>
      <c r="E7" s="264">
        <v>231718853.62</v>
      </c>
      <c r="F7" s="104" t="s">
        <v>16</v>
      </c>
      <c r="G7" s="263">
        <v>121782749.2</v>
      </c>
      <c r="H7" s="265">
        <v>153387969.80000001</v>
      </c>
    </row>
    <row r="8" spans="1:8" x14ac:dyDescent="0.3">
      <c r="A8" s="262" t="s">
        <v>17</v>
      </c>
      <c r="B8" s="263">
        <v>142945469.75399998</v>
      </c>
      <c r="C8" s="263">
        <v>42560485.246000007</v>
      </c>
      <c r="D8" s="263">
        <v>185505955</v>
      </c>
      <c r="E8" s="264">
        <v>175573293.36000001</v>
      </c>
      <c r="F8" s="104" t="s">
        <v>18</v>
      </c>
      <c r="G8" s="263">
        <v>0</v>
      </c>
      <c r="H8" s="265">
        <v>60856388.449999996</v>
      </c>
    </row>
    <row r="9" spans="1:8" x14ac:dyDescent="0.3">
      <c r="A9" s="262" t="s">
        <v>19</v>
      </c>
      <c r="B9" s="263">
        <v>198745371.60021657</v>
      </c>
      <c r="C9" s="263">
        <v>103866661.39978337</v>
      </c>
      <c r="D9" s="263">
        <v>302612033</v>
      </c>
      <c r="E9" s="264">
        <v>294314557.17000002</v>
      </c>
      <c r="F9" s="104" t="s">
        <v>20</v>
      </c>
      <c r="G9" s="263">
        <v>2100000</v>
      </c>
      <c r="H9" s="265">
        <v>96580381.379999995</v>
      </c>
    </row>
    <row r="10" spans="1:8" x14ac:dyDescent="0.3">
      <c r="A10" s="262" t="s">
        <v>21</v>
      </c>
      <c r="B10" s="263">
        <v>72261762.159999996</v>
      </c>
      <c r="C10" s="263">
        <v>35828820.519999996</v>
      </c>
      <c r="D10" s="263">
        <v>108090582.68000001</v>
      </c>
      <c r="E10" s="264">
        <v>102698443.91</v>
      </c>
      <c r="F10" s="104" t="s">
        <v>22</v>
      </c>
      <c r="G10" s="263">
        <v>8286250</v>
      </c>
      <c r="H10" s="265">
        <v>46850580.459999993</v>
      </c>
    </row>
    <row r="11" spans="1:8" x14ac:dyDescent="0.3">
      <c r="A11" s="262" t="s">
        <v>23</v>
      </c>
      <c r="B11" s="263">
        <v>41389896.989999995</v>
      </c>
      <c r="C11" s="263">
        <v>26516937.559999999</v>
      </c>
      <c r="D11" s="263">
        <v>67906834.549999982</v>
      </c>
      <c r="E11" s="264">
        <v>64174590.839999989</v>
      </c>
      <c r="F11" s="262" t="s">
        <v>24</v>
      </c>
      <c r="G11" s="266"/>
      <c r="H11" s="267"/>
    </row>
    <row r="12" spans="1:8" x14ac:dyDescent="0.3">
      <c r="A12" s="262" t="s">
        <v>25</v>
      </c>
      <c r="B12" s="263">
        <v>47778185.839999996</v>
      </c>
      <c r="C12" s="263">
        <v>42679014.330000013</v>
      </c>
      <c r="D12" s="263">
        <v>90457200.169999987</v>
      </c>
      <c r="E12" s="264">
        <v>87393470.140000015</v>
      </c>
      <c r="F12" s="262" t="s">
        <v>26</v>
      </c>
      <c r="G12" s="266"/>
      <c r="H12" s="267"/>
    </row>
    <row r="13" spans="1:8" x14ac:dyDescent="0.3">
      <c r="A13" s="262" t="s">
        <v>27</v>
      </c>
      <c r="B13" s="263">
        <v>59999999.999999985</v>
      </c>
      <c r="C13" s="263">
        <v>101537666.47000004</v>
      </c>
      <c r="D13" s="263">
        <v>161537666.47</v>
      </c>
      <c r="E13" s="264">
        <v>147316021.88960001</v>
      </c>
      <c r="F13" s="262" t="s">
        <v>26</v>
      </c>
      <c r="G13" s="266"/>
      <c r="H13" s="267"/>
    </row>
    <row r="14" spans="1:8" x14ac:dyDescent="0.3">
      <c r="A14" s="262" t="s">
        <v>28</v>
      </c>
      <c r="B14" s="263">
        <v>171648660.31999993</v>
      </c>
      <c r="C14" s="263">
        <v>99872901.710000023</v>
      </c>
      <c r="D14" s="263">
        <v>271521562.02999997</v>
      </c>
      <c r="E14" s="264">
        <v>265576436</v>
      </c>
      <c r="F14" s="104" t="s">
        <v>29</v>
      </c>
      <c r="G14" s="263">
        <v>329737775</v>
      </c>
      <c r="H14" s="265">
        <v>114565593.78</v>
      </c>
    </row>
    <row r="15" spans="1:8" x14ac:dyDescent="0.3">
      <c r="A15" s="262" t="s">
        <v>30</v>
      </c>
      <c r="B15" s="263">
        <v>255158727.6884999</v>
      </c>
      <c r="C15" s="263">
        <v>178897431</v>
      </c>
      <c r="D15" s="263">
        <v>434056159</v>
      </c>
      <c r="E15" s="264">
        <v>318896269.29000002</v>
      </c>
      <c r="F15" s="104" t="s">
        <v>31</v>
      </c>
      <c r="G15" s="263">
        <v>521593600</v>
      </c>
      <c r="H15" s="265">
        <v>149250252.00999999</v>
      </c>
    </row>
    <row r="16" spans="1:8" x14ac:dyDescent="0.3">
      <c r="A16" s="262" t="s">
        <v>32</v>
      </c>
      <c r="B16" s="263">
        <v>256527162.31999996</v>
      </c>
      <c r="C16" s="263">
        <v>179601666.41</v>
      </c>
      <c r="D16" s="263">
        <v>436128828.73000002</v>
      </c>
      <c r="E16" s="264">
        <v>388611640.88999999</v>
      </c>
      <c r="F16" s="104" t="s">
        <v>33</v>
      </c>
      <c r="G16" s="263">
        <v>502122805</v>
      </c>
      <c r="H16" s="265">
        <v>77206631.080000013</v>
      </c>
    </row>
    <row r="17" spans="1:8" x14ac:dyDescent="0.3">
      <c r="A17" s="262" t="s">
        <v>34</v>
      </c>
      <c r="B17" s="263">
        <v>135798432.06</v>
      </c>
      <c r="C17" s="263">
        <v>120958619.79000001</v>
      </c>
      <c r="D17" s="263">
        <v>256757051.85000002</v>
      </c>
      <c r="E17" s="264">
        <v>227892078.37</v>
      </c>
      <c r="F17" s="104" t="s">
        <v>35</v>
      </c>
      <c r="G17" s="263">
        <v>147622900</v>
      </c>
      <c r="H17" s="265">
        <v>21691508.390000001</v>
      </c>
    </row>
    <row r="18" spans="1:8" x14ac:dyDescent="0.3">
      <c r="A18" s="262" t="s">
        <v>36</v>
      </c>
      <c r="B18" s="263">
        <v>289215557.25999999</v>
      </c>
      <c r="C18" s="263">
        <v>219950876.76139998</v>
      </c>
      <c r="D18" s="263">
        <v>509166434.01999998</v>
      </c>
      <c r="E18" s="264">
        <v>288337784.80000001</v>
      </c>
      <c r="F18" s="104" t="s">
        <v>37</v>
      </c>
      <c r="G18" s="263">
        <v>240029800</v>
      </c>
      <c r="H18" s="265">
        <v>22637722.620000001</v>
      </c>
    </row>
    <row r="19" spans="1:8" x14ac:dyDescent="0.3">
      <c r="A19" s="262" t="s">
        <v>38</v>
      </c>
      <c r="B19" s="263">
        <v>109999999.99302827</v>
      </c>
      <c r="C19" s="263">
        <v>85923424.156971708</v>
      </c>
      <c r="D19" s="263">
        <v>195923424.18000001</v>
      </c>
      <c r="E19" s="264">
        <v>116040188.98</v>
      </c>
      <c r="F19" s="104" t="s">
        <v>26</v>
      </c>
      <c r="G19" s="263"/>
      <c r="H19" s="265"/>
    </row>
    <row r="20" spans="1:8" ht="14.4" thickBot="1" x14ac:dyDescent="0.35">
      <c r="A20" s="268" t="s">
        <v>39</v>
      </c>
      <c r="B20" s="269">
        <v>159705220.00099999</v>
      </c>
      <c r="C20" s="269">
        <v>91658909.158999994</v>
      </c>
      <c r="D20" s="269">
        <v>251364129.16</v>
      </c>
      <c r="E20" s="270">
        <v>19543677.890000001</v>
      </c>
      <c r="F20" s="271" t="s">
        <v>26</v>
      </c>
      <c r="G20" s="269"/>
      <c r="H20" s="272"/>
    </row>
    <row r="21" spans="1:8" ht="14.4" thickBot="1" x14ac:dyDescent="0.35">
      <c r="A21" s="273" t="s">
        <v>40</v>
      </c>
      <c r="B21" s="274">
        <v>2285634391.9079447</v>
      </c>
      <c r="C21" s="274">
        <v>1476709406.2149551</v>
      </c>
      <c r="D21" s="274">
        <v>3762343798.4629998</v>
      </c>
      <c r="E21" s="274">
        <v>2962954042.8296003</v>
      </c>
      <c r="F21" s="275" t="s">
        <v>40</v>
      </c>
      <c r="G21" s="274">
        <v>1873275879.2</v>
      </c>
      <c r="H21" s="276">
        <v>867940915.83999991</v>
      </c>
    </row>
    <row r="22" spans="1:8" ht="15" customHeight="1" thickBot="1" x14ac:dyDescent="0.35">
      <c r="A22" s="310" t="s">
        <v>41</v>
      </c>
      <c r="B22" s="311"/>
      <c r="C22" s="311"/>
      <c r="D22" s="311"/>
      <c r="E22" s="311"/>
      <c r="F22" s="311"/>
      <c r="G22" s="311"/>
      <c r="H22" s="312"/>
    </row>
  </sheetData>
  <mergeCells count="1">
    <mergeCell ref="A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022E7-023B-4469-9388-B19D3B4C97C4}">
  <dimension ref="A1:J84"/>
  <sheetViews>
    <sheetView topLeftCell="A64" workbookViewId="0">
      <selection activeCell="B82" sqref="B82:J82"/>
    </sheetView>
  </sheetViews>
  <sheetFormatPr defaultRowHeight="14.4" x14ac:dyDescent="0.3"/>
  <cols>
    <col min="1" max="1" width="12.88671875" customWidth="1"/>
    <col min="2" max="2" width="37.5546875" customWidth="1"/>
    <col min="3" max="3" width="42.109375" customWidth="1"/>
    <col min="4" max="10" width="15.88671875" customWidth="1"/>
  </cols>
  <sheetData>
    <row r="1" spans="1:10" s="244" customFormat="1" ht="28.2" customHeight="1" thickBot="1" x14ac:dyDescent="0.35">
      <c r="A1" s="248" t="s">
        <v>605</v>
      </c>
    </row>
    <row r="2" spans="1:10" ht="15" thickBot="1" x14ac:dyDescent="0.35">
      <c r="A2" s="313" t="s">
        <v>42</v>
      </c>
      <c r="B2" s="314"/>
      <c r="C2" s="314"/>
      <c r="D2" s="314"/>
      <c r="E2" s="314"/>
      <c r="F2" s="314"/>
      <c r="G2" s="314"/>
      <c r="H2" s="314"/>
      <c r="I2" s="314"/>
      <c r="J2" s="315"/>
    </row>
    <row r="3" spans="1:10" ht="42" customHeight="1" thickBot="1" x14ac:dyDescent="0.35">
      <c r="A3" s="6" t="s">
        <v>43</v>
      </c>
      <c r="B3" s="6" t="s">
        <v>44</v>
      </c>
      <c r="C3" s="7" t="s">
        <v>45</v>
      </c>
      <c r="D3" s="8" t="s">
        <v>4</v>
      </c>
      <c r="E3" s="18" t="s">
        <v>5</v>
      </c>
      <c r="F3" s="8" t="s">
        <v>46</v>
      </c>
      <c r="G3" s="9" t="s">
        <v>47</v>
      </c>
      <c r="H3" s="9" t="s">
        <v>48</v>
      </c>
      <c r="I3" s="9" t="s">
        <v>49</v>
      </c>
      <c r="J3" s="10" t="s">
        <v>50</v>
      </c>
    </row>
    <row r="4" spans="1:10" x14ac:dyDescent="0.3">
      <c r="A4" s="11" t="s">
        <v>64</v>
      </c>
      <c r="B4" s="12" t="s">
        <v>531</v>
      </c>
      <c r="C4" s="11" t="s">
        <v>51</v>
      </c>
      <c r="D4" s="13">
        <v>253341.6</v>
      </c>
      <c r="E4" s="13">
        <v>274453.40000000002</v>
      </c>
      <c r="F4" s="13">
        <v>527795</v>
      </c>
      <c r="G4" s="14">
        <v>353881.33</v>
      </c>
      <c r="H4" s="14">
        <v>173913.67</v>
      </c>
      <c r="I4" s="14">
        <v>83478.561600000015</v>
      </c>
      <c r="J4" s="15">
        <v>90435.108399999997</v>
      </c>
    </row>
    <row r="5" spans="1:10" x14ac:dyDescent="0.3">
      <c r="A5" s="11" t="s">
        <v>506</v>
      </c>
      <c r="B5" s="12" t="s">
        <v>532</v>
      </c>
      <c r="C5" s="11" t="s">
        <v>52</v>
      </c>
      <c r="D5" s="13">
        <v>466247.25</v>
      </c>
      <c r="E5" s="13">
        <v>273827.75</v>
      </c>
      <c r="F5" s="13">
        <v>740075</v>
      </c>
      <c r="G5" s="16">
        <v>708870.73</v>
      </c>
      <c r="H5" s="16">
        <v>31204.26999999996</v>
      </c>
      <c r="I5" s="16">
        <v>19658.690099999949</v>
      </c>
      <c r="J5" s="15">
        <v>11545.579900000012</v>
      </c>
    </row>
    <row r="6" spans="1:10" x14ac:dyDescent="0.3">
      <c r="A6" s="11" t="s">
        <v>64</v>
      </c>
      <c r="B6" s="12" t="s">
        <v>533</v>
      </c>
      <c r="C6" s="11" t="s">
        <v>53</v>
      </c>
      <c r="D6" s="13">
        <v>1115366.6188000003</v>
      </c>
      <c r="E6" s="13">
        <v>2868085.5911999997</v>
      </c>
      <c r="F6" s="13">
        <v>3983452.21</v>
      </c>
      <c r="G6" s="16">
        <v>2768495.27</v>
      </c>
      <c r="H6" s="16">
        <v>1214956.94</v>
      </c>
      <c r="I6" s="16">
        <v>340187.94320000021</v>
      </c>
      <c r="J6" s="15">
        <v>874768.99679999985</v>
      </c>
    </row>
    <row r="7" spans="1:10" x14ac:dyDescent="0.3">
      <c r="A7" s="11" t="s">
        <v>507</v>
      </c>
      <c r="B7" s="12" t="s">
        <v>538</v>
      </c>
      <c r="C7" s="11" t="s">
        <v>54</v>
      </c>
      <c r="D7" s="13">
        <v>2301866.15</v>
      </c>
      <c r="E7" s="13">
        <v>121150.85</v>
      </c>
      <c r="F7" s="13">
        <v>2423017</v>
      </c>
      <c r="G7" s="16">
        <v>1906655.62</v>
      </c>
      <c r="H7" s="16">
        <v>516361.37999999977</v>
      </c>
      <c r="I7" s="16">
        <v>490543.31099999975</v>
      </c>
      <c r="J7" s="15">
        <v>25818.068999999989</v>
      </c>
    </row>
    <row r="8" spans="1:10" x14ac:dyDescent="0.3">
      <c r="A8" s="11" t="s">
        <v>508</v>
      </c>
      <c r="B8" s="12" t="s">
        <v>435</v>
      </c>
      <c r="C8" s="11" t="s">
        <v>55</v>
      </c>
      <c r="D8" s="13">
        <v>1356894</v>
      </c>
      <c r="E8" s="13">
        <v>796906</v>
      </c>
      <c r="F8" s="13">
        <v>2153800</v>
      </c>
      <c r="G8" s="16">
        <v>1486961.6400000001</v>
      </c>
      <c r="H8" s="16">
        <v>666838.36</v>
      </c>
      <c r="I8" s="16">
        <v>420108.16680000001</v>
      </c>
      <c r="J8" s="15">
        <v>246730.19319999998</v>
      </c>
    </row>
    <row r="9" spans="1:10" x14ac:dyDescent="0.3">
      <c r="A9" s="11" t="s">
        <v>56</v>
      </c>
      <c r="B9" s="12" t="s">
        <v>152</v>
      </c>
      <c r="C9" s="11" t="s">
        <v>57</v>
      </c>
      <c r="D9" s="13">
        <v>2826628.35</v>
      </c>
      <c r="E9" s="13">
        <v>1522030.65</v>
      </c>
      <c r="F9" s="13">
        <v>4348659</v>
      </c>
      <c r="G9" s="16">
        <v>4342287.6900000004</v>
      </c>
      <c r="H9" s="16">
        <v>6371.309999999823</v>
      </c>
      <c r="I9" s="16">
        <v>4141.3514999998733</v>
      </c>
      <c r="J9" s="15">
        <v>2229.9584999999497</v>
      </c>
    </row>
    <row r="10" spans="1:10" x14ac:dyDescent="0.3">
      <c r="A10" s="11" t="s">
        <v>508</v>
      </c>
      <c r="B10" s="12" t="s">
        <v>435</v>
      </c>
      <c r="C10" s="11" t="s">
        <v>58</v>
      </c>
      <c r="D10" s="13">
        <v>412442.1</v>
      </c>
      <c r="E10" s="13">
        <v>242227.9</v>
      </c>
      <c r="F10" s="13">
        <v>654670</v>
      </c>
      <c r="G10" s="16">
        <v>654670</v>
      </c>
      <c r="H10" s="16">
        <v>0</v>
      </c>
      <c r="I10" s="16">
        <v>0</v>
      </c>
      <c r="J10" s="15">
        <v>0</v>
      </c>
    </row>
    <row r="11" spans="1:10" x14ac:dyDescent="0.3">
      <c r="A11" s="11" t="s">
        <v>509</v>
      </c>
      <c r="B11" s="12" t="s">
        <v>534</v>
      </c>
      <c r="C11" s="11" t="s">
        <v>59</v>
      </c>
      <c r="D11" s="13">
        <v>2391328.16</v>
      </c>
      <c r="E11" s="13">
        <v>884463.84</v>
      </c>
      <c r="F11" s="13">
        <v>3275792</v>
      </c>
      <c r="G11" s="16">
        <v>3255066.58</v>
      </c>
      <c r="H11" s="16">
        <v>20725.420000000158</v>
      </c>
      <c r="I11" s="16">
        <v>15129.556600000244</v>
      </c>
      <c r="J11" s="15">
        <v>5595.8633999999147</v>
      </c>
    </row>
    <row r="12" spans="1:10" x14ac:dyDescent="0.3">
      <c r="A12" s="11" t="s">
        <v>510</v>
      </c>
      <c r="B12" s="12" t="s">
        <v>535</v>
      </c>
      <c r="C12" s="11" t="s">
        <v>60</v>
      </c>
      <c r="D12" s="13">
        <v>413149.44</v>
      </c>
      <c r="E12" s="13">
        <v>212834.56</v>
      </c>
      <c r="F12" s="13">
        <v>625984</v>
      </c>
      <c r="G12" s="16">
        <v>625984</v>
      </c>
      <c r="H12" s="16">
        <v>0</v>
      </c>
      <c r="I12" s="16">
        <v>0</v>
      </c>
      <c r="J12" s="15">
        <v>0</v>
      </c>
    </row>
    <row r="13" spans="1:10" x14ac:dyDescent="0.3">
      <c r="A13" s="11" t="s">
        <v>511</v>
      </c>
      <c r="B13" s="12" t="s">
        <v>539</v>
      </c>
      <c r="C13" s="11" t="s">
        <v>61</v>
      </c>
      <c r="D13" s="13">
        <v>1093344.81</v>
      </c>
      <c r="E13" s="13">
        <v>1093344.81</v>
      </c>
      <c r="F13" s="13">
        <v>2186689.62</v>
      </c>
      <c r="G13" s="16">
        <v>1695455.6300000001</v>
      </c>
      <c r="H13" s="16">
        <v>491233.99</v>
      </c>
      <c r="I13" s="16">
        <v>245616.995</v>
      </c>
      <c r="J13" s="15">
        <v>245616.995</v>
      </c>
    </row>
    <row r="14" spans="1:10" x14ac:dyDescent="0.3">
      <c r="A14" s="11" t="s">
        <v>506</v>
      </c>
      <c r="B14" s="12" t="s">
        <v>536</v>
      </c>
      <c r="C14" s="11" t="s">
        <v>62</v>
      </c>
      <c r="D14" s="13">
        <v>2339022.7200000002</v>
      </c>
      <c r="E14" s="13">
        <v>97459.28</v>
      </c>
      <c r="F14" s="13">
        <v>2436482</v>
      </c>
      <c r="G14" s="16">
        <v>1351060.52</v>
      </c>
      <c r="H14" s="16">
        <v>1085421.4800000002</v>
      </c>
      <c r="I14" s="16">
        <v>1042004.6208000001</v>
      </c>
      <c r="J14" s="15">
        <v>43416.859199999999</v>
      </c>
    </row>
    <row r="15" spans="1:10" x14ac:dyDescent="0.3">
      <c r="A15" s="11" t="s">
        <v>512</v>
      </c>
      <c r="B15" s="12" t="s">
        <v>537</v>
      </c>
      <c r="C15" s="11" t="s">
        <v>63</v>
      </c>
      <c r="D15" s="13">
        <v>907274.76239999989</v>
      </c>
      <c r="E15" s="13">
        <v>3037398.1176</v>
      </c>
      <c r="F15" s="13">
        <v>3944672.88</v>
      </c>
      <c r="G15" s="16">
        <v>3944672.8800000008</v>
      </c>
      <c r="H15" s="16">
        <v>0</v>
      </c>
      <c r="I15" s="16">
        <v>0</v>
      </c>
      <c r="J15" s="15">
        <v>0</v>
      </c>
    </row>
    <row r="16" spans="1:10" ht="27.6" x14ac:dyDescent="0.3">
      <c r="A16" s="11" t="s">
        <v>64</v>
      </c>
      <c r="B16" s="12" t="s">
        <v>65</v>
      </c>
      <c r="C16" s="11" t="s">
        <v>66</v>
      </c>
      <c r="D16" s="13">
        <v>842337.65</v>
      </c>
      <c r="E16" s="13">
        <v>251607.35</v>
      </c>
      <c r="F16" s="13">
        <v>1093945</v>
      </c>
      <c r="G16" s="16">
        <v>925360.55999999994</v>
      </c>
      <c r="H16" s="16">
        <v>168584.44000000009</v>
      </c>
      <c r="I16" s="16">
        <v>129810.01880000008</v>
      </c>
      <c r="J16" s="15">
        <v>38774.421200000012</v>
      </c>
    </row>
    <row r="17" spans="1:10" x14ac:dyDescent="0.3">
      <c r="A17" s="11" t="s">
        <v>56</v>
      </c>
      <c r="B17" s="12" t="s">
        <v>152</v>
      </c>
      <c r="C17" s="11" t="s">
        <v>67</v>
      </c>
      <c r="D17" s="13">
        <v>2038541.7</v>
      </c>
      <c r="E17" s="13">
        <v>1097676.3</v>
      </c>
      <c r="F17" s="13">
        <v>3136218</v>
      </c>
      <c r="G17" s="16">
        <v>3136218</v>
      </c>
      <c r="H17" s="16">
        <v>0</v>
      </c>
      <c r="I17" s="16">
        <v>0</v>
      </c>
      <c r="J17" s="15">
        <v>0</v>
      </c>
    </row>
    <row r="18" spans="1:10" x14ac:dyDescent="0.3">
      <c r="A18" s="11" t="s">
        <v>513</v>
      </c>
      <c r="B18" s="12" t="s">
        <v>206</v>
      </c>
      <c r="C18" s="11" t="s">
        <v>68</v>
      </c>
      <c r="D18" s="13">
        <v>1478981.76</v>
      </c>
      <c r="E18" s="13">
        <v>831927.24</v>
      </c>
      <c r="F18" s="13">
        <v>2310909</v>
      </c>
      <c r="G18" s="16">
        <v>1708901.6</v>
      </c>
      <c r="H18" s="16">
        <v>602007.39999999979</v>
      </c>
      <c r="I18" s="16">
        <v>385284.7359999998</v>
      </c>
      <c r="J18" s="15">
        <v>216722.66399999999</v>
      </c>
    </row>
    <row r="19" spans="1:10" x14ac:dyDescent="0.3">
      <c r="A19" s="11" t="s">
        <v>514</v>
      </c>
      <c r="B19" s="12" t="s">
        <v>282</v>
      </c>
      <c r="C19" s="11" t="s">
        <v>69</v>
      </c>
      <c r="D19" s="13">
        <v>7576600.3600000003</v>
      </c>
      <c r="E19" s="13">
        <v>2392610.64</v>
      </c>
      <c r="F19" s="13">
        <v>9969211</v>
      </c>
      <c r="G19" s="16">
        <v>9969211</v>
      </c>
      <c r="H19" s="16">
        <v>0</v>
      </c>
      <c r="I19" s="16">
        <v>0</v>
      </c>
      <c r="J19" s="15">
        <v>0</v>
      </c>
    </row>
    <row r="20" spans="1:10" x14ac:dyDescent="0.3">
      <c r="A20" s="11" t="s">
        <v>515</v>
      </c>
      <c r="B20" s="12" t="s">
        <v>378</v>
      </c>
      <c r="C20" s="11" t="s">
        <v>70</v>
      </c>
      <c r="D20" s="13">
        <v>473029.48</v>
      </c>
      <c r="E20" s="13">
        <v>602037.52</v>
      </c>
      <c r="F20" s="13">
        <v>1075067</v>
      </c>
      <c r="G20" s="16">
        <v>646618.91</v>
      </c>
      <c r="H20" s="16">
        <v>428448.08999999997</v>
      </c>
      <c r="I20" s="16">
        <v>188517.15960000001</v>
      </c>
      <c r="J20" s="15">
        <v>239930.93039999995</v>
      </c>
    </row>
    <row r="21" spans="1:10" x14ac:dyDescent="0.3">
      <c r="A21" s="11" t="s">
        <v>511</v>
      </c>
      <c r="B21" s="12" t="s">
        <v>539</v>
      </c>
      <c r="C21" s="11" t="s">
        <v>71</v>
      </c>
      <c r="D21" s="13">
        <v>2399577.5</v>
      </c>
      <c r="E21" s="13">
        <v>2399577.5</v>
      </c>
      <c r="F21" s="13">
        <v>4799155</v>
      </c>
      <c r="G21" s="16">
        <v>3804242.58</v>
      </c>
      <c r="H21" s="16">
        <v>994912.41999999993</v>
      </c>
      <c r="I21" s="16">
        <v>497456.20999999996</v>
      </c>
      <c r="J21" s="15">
        <v>497456.20999999996</v>
      </c>
    </row>
    <row r="22" spans="1:10" x14ac:dyDescent="0.3">
      <c r="A22" s="11" t="s">
        <v>516</v>
      </c>
      <c r="B22" s="12" t="s">
        <v>415</v>
      </c>
      <c r="C22" s="11" t="s">
        <v>72</v>
      </c>
      <c r="D22" s="13">
        <v>23196638.999828286</v>
      </c>
      <c r="E22" s="13">
        <v>11844142.000171712</v>
      </c>
      <c r="F22" s="13">
        <v>35040781</v>
      </c>
      <c r="G22" s="16">
        <v>24617998.699999996</v>
      </c>
      <c r="H22" s="16">
        <v>10422782.300000003</v>
      </c>
      <c r="I22" s="16">
        <v>6899775.3899064083</v>
      </c>
      <c r="J22" s="15">
        <v>3523006.9100935953</v>
      </c>
    </row>
    <row r="23" spans="1:10" x14ac:dyDescent="0.3">
      <c r="A23" s="11" t="s">
        <v>517</v>
      </c>
      <c r="B23" s="12" t="s">
        <v>542</v>
      </c>
      <c r="C23" s="11" t="s">
        <v>73</v>
      </c>
      <c r="D23" s="13">
        <v>3782769.64</v>
      </c>
      <c r="E23" s="13">
        <v>3491787.36</v>
      </c>
      <c r="F23" s="13">
        <v>7274557</v>
      </c>
      <c r="G23" s="16">
        <v>7274557</v>
      </c>
      <c r="H23" s="16">
        <v>0</v>
      </c>
      <c r="I23" s="16">
        <v>0</v>
      </c>
      <c r="J23" s="15">
        <v>0</v>
      </c>
    </row>
    <row r="24" spans="1:10" x14ac:dyDescent="0.3">
      <c r="A24" s="11" t="s">
        <v>518</v>
      </c>
      <c r="B24" s="12" t="s">
        <v>413</v>
      </c>
      <c r="C24" s="11" t="s">
        <v>74</v>
      </c>
      <c r="D24" s="13">
        <v>174594.96</v>
      </c>
      <c r="E24" s="13">
        <v>472053.04</v>
      </c>
      <c r="F24" s="13">
        <v>646648</v>
      </c>
      <c r="G24" s="16">
        <v>614713.19999999995</v>
      </c>
      <c r="H24" s="16">
        <v>31934.800000000017</v>
      </c>
      <c r="I24" s="16">
        <v>8622.3959999999788</v>
      </c>
      <c r="J24" s="15">
        <v>23312.404000000039</v>
      </c>
    </row>
    <row r="25" spans="1:10" x14ac:dyDescent="0.3">
      <c r="A25" s="11" t="s">
        <v>519</v>
      </c>
      <c r="B25" s="12" t="s">
        <v>540</v>
      </c>
      <c r="C25" s="11" t="s">
        <v>75</v>
      </c>
      <c r="D25" s="13">
        <v>650675.91</v>
      </c>
      <c r="E25" s="13">
        <v>205476.6</v>
      </c>
      <c r="F25" s="13">
        <v>856152.51</v>
      </c>
      <c r="G25" s="16">
        <v>692632.5</v>
      </c>
      <c r="H25" s="16">
        <v>163520.0100000001</v>
      </c>
      <c r="I25" s="16">
        <v>124275.20805838576</v>
      </c>
      <c r="J25" s="15">
        <v>39244.801941614365</v>
      </c>
    </row>
    <row r="26" spans="1:10" x14ac:dyDescent="0.3">
      <c r="A26" s="11" t="s">
        <v>76</v>
      </c>
      <c r="B26" s="12" t="s">
        <v>543</v>
      </c>
      <c r="C26" s="11" t="s">
        <v>77</v>
      </c>
      <c r="D26" s="13">
        <v>12648692.65</v>
      </c>
      <c r="E26" s="13">
        <v>10348930.35</v>
      </c>
      <c r="F26" s="13">
        <v>22997623</v>
      </c>
      <c r="G26" s="16">
        <v>22052340.299999997</v>
      </c>
      <c r="H26" s="16">
        <v>945282.70000000112</v>
      </c>
      <c r="I26" s="16">
        <v>519905.48500000313</v>
      </c>
      <c r="J26" s="15">
        <v>425377.21499999985</v>
      </c>
    </row>
    <row r="27" spans="1:10" x14ac:dyDescent="0.3">
      <c r="A27" s="11" t="s">
        <v>506</v>
      </c>
      <c r="B27" s="12" t="s">
        <v>541</v>
      </c>
      <c r="C27" s="11" t="s">
        <v>78</v>
      </c>
      <c r="D27" s="13">
        <v>3375990</v>
      </c>
      <c r="E27" s="13">
        <v>288003</v>
      </c>
      <c r="F27" s="13">
        <v>3663993</v>
      </c>
      <c r="G27" s="16">
        <v>0</v>
      </c>
      <c r="H27" s="16">
        <v>3663993</v>
      </c>
      <c r="I27" s="16">
        <v>3375990</v>
      </c>
      <c r="J27" s="15">
        <v>288003</v>
      </c>
    </row>
    <row r="28" spans="1:10" x14ac:dyDescent="0.3">
      <c r="A28" s="11" t="s">
        <v>508</v>
      </c>
      <c r="B28" s="12" t="s">
        <v>435</v>
      </c>
      <c r="C28" s="11" t="s">
        <v>79</v>
      </c>
      <c r="D28" s="13">
        <v>1929316.41</v>
      </c>
      <c r="E28" s="13">
        <v>1133090.5900000001</v>
      </c>
      <c r="F28" s="13">
        <v>3062407</v>
      </c>
      <c r="G28" s="16">
        <v>2010973.3599999999</v>
      </c>
      <c r="H28" s="16">
        <v>1051433.6400000001</v>
      </c>
      <c r="I28" s="16">
        <v>662403.1932000001</v>
      </c>
      <c r="J28" s="15">
        <v>389030.44680000003</v>
      </c>
    </row>
    <row r="29" spans="1:10" x14ac:dyDescent="0.3">
      <c r="A29" s="11" t="s">
        <v>80</v>
      </c>
      <c r="B29" s="12" t="s">
        <v>81</v>
      </c>
      <c r="C29" s="11" t="s">
        <v>82</v>
      </c>
      <c r="D29" s="13">
        <v>282962.44</v>
      </c>
      <c r="E29" s="13">
        <v>89356.56</v>
      </c>
      <c r="F29" s="13">
        <v>372319</v>
      </c>
      <c r="G29" s="16">
        <v>372319</v>
      </c>
      <c r="H29" s="16">
        <v>0</v>
      </c>
      <c r="I29" s="16">
        <v>0</v>
      </c>
      <c r="J29" s="15">
        <v>0</v>
      </c>
    </row>
    <row r="30" spans="1:10" x14ac:dyDescent="0.3">
      <c r="A30" s="11" t="s">
        <v>80</v>
      </c>
      <c r="B30" s="12" t="s">
        <v>370</v>
      </c>
      <c r="C30" s="11" t="s">
        <v>83</v>
      </c>
      <c r="D30" s="13">
        <v>563531.92000000004</v>
      </c>
      <c r="E30" s="13">
        <v>1449082.08</v>
      </c>
      <c r="F30" s="13">
        <v>2012614</v>
      </c>
      <c r="G30" s="16">
        <v>1464730.83</v>
      </c>
      <c r="H30" s="16">
        <v>547883.17000000016</v>
      </c>
      <c r="I30" s="16">
        <v>153407.28760000016</v>
      </c>
      <c r="J30" s="15">
        <v>394475.8824</v>
      </c>
    </row>
    <row r="31" spans="1:10" x14ac:dyDescent="0.3">
      <c r="A31" s="11" t="s">
        <v>510</v>
      </c>
      <c r="B31" s="12" t="s">
        <v>544</v>
      </c>
      <c r="C31" s="11" t="s">
        <v>84</v>
      </c>
      <c r="D31" s="13">
        <v>475708.66</v>
      </c>
      <c r="E31" s="13">
        <v>495125.34</v>
      </c>
      <c r="F31" s="13">
        <v>970834</v>
      </c>
      <c r="G31" s="16">
        <v>724149.72</v>
      </c>
      <c r="H31" s="16">
        <v>246684.28000000009</v>
      </c>
      <c r="I31" s="16">
        <v>120875.29720000003</v>
      </c>
      <c r="J31" s="15">
        <v>125808.98280000006</v>
      </c>
    </row>
    <row r="32" spans="1:10" x14ac:dyDescent="0.3">
      <c r="A32" s="11" t="s">
        <v>520</v>
      </c>
      <c r="B32" s="12" t="s">
        <v>139</v>
      </c>
      <c r="C32" s="11" t="s">
        <v>85</v>
      </c>
      <c r="D32" s="13">
        <v>2177935.44</v>
      </c>
      <c r="E32" s="13">
        <v>765220.56</v>
      </c>
      <c r="F32" s="13">
        <v>2943156</v>
      </c>
      <c r="G32" s="16">
        <v>2943156</v>
      </c>
      <c r="H32" s="16">
        <v>0</v>
      </c>
      <c r="I32" s="16">
        <v>0</v>
      </c>
      <c r="J32" s="15">
        <v>0</v>
      </c>
    </row>
    <row r="33" spans="1:10" x14ac:dyDescent="0.3">
      <c r="A33" s="11" t="s">
        <v>517</v>
      </c>
      <c r="B33" s="12" t="s">
        <v>545</v>
      </c>
      <c r="C33" s="11" t="s">
        <v>86</v>
      </c>
      <c r="D33" s="13">
        <v>2489779.63</v>
      </c>
      <c r="E33" s="13">
        <v>1226309.3700000001</v>
      </c>
      <c r="F33" s="13">
        <v>3716089</v>
      </c>
      <c r="G33" s="16">
        <v>3547357.5700000003</v>
      </c>
      <c r="H33" s="16">
        <v>168731.42999999993</v>
      </c>
      <c r="I33" s="16">
        <v>113050.05810000002</v>
      </c>
      <c r="J33" s="15">
        <v>55681.371899999911</v>
      </c>
    </row>
    <row r="34" spans="1:10" x14ac:dyDescent="0.3">
      <c r="A34" s="11" t="s">
        <v>521</v>
      </c>
      <c r="B34" s="12" t="s">
        <v>546</v>
      </c>
      <c r="C34" s="11" t="s">
        <v>87</v>
      </c>
      <c r="D34" s="13">
        <v>2580260.37</v>
      </c>
      <c r="E34" s="13">
        <v>100529.63</v>
      </c>
      <c r="F34" s="13">
        <v>2680790</v>
      </c>
      <c r="G34" s="16">
        <v>190935.88</v>
      </c>
      <c r="H34" s="16">
        <v>2489854.12</v>
      </c>
      <c r="I34" s="16">
        <v>2396484.5858561187</v>
      </c>
      <c r="J34" s="15">
        <v>93369.534143881319</v>
      </c>
    </row>
    <row r="35" spans="1:10" x14ac:dyDescent="0.3">
      <c r="A35" s="11" t="s">
        <v>513</v>
      </c>
      <c r="B35" s="12" t="s">
        <v>547</v>
      </c>
      <c r="C35" s="11" t="s">
        <v>88</v>
      </c>
      <c r="D35" s="13">
        <v>4828081.5</v>
      </c>
      <c r="E35" s="13">
        <v>5900988.5</v>
      </c>
      <c r="F35" s="13">
        <v>10729070</v>
      </c>
      <c r="G35" s="16">
        <v>10407188.279999999</v>
      </c>
      <c r="H35" s="16">
        <v>321881.72000000067</v>
      </c>
      <c r="I35" s="16">
        <v>144846.77400000021</v>
      </c>
      <c r="J35" s="15">
        <v>177034.94599999953</v>
      </c>
    </row>
    <row r="36" spans="1:10" ht="27.6" x14ac:dyDescent="0.3">
      <c r="A36" s="11" t="s">
        <v>89</v>
      </c>
      <c r="B36" s="12" t="s">
        <v>90</v>
      </c>
      <c r="C36" s="11" t="s">
        <v>91</v>
      </c>
      <c r="D36" s="13">
        <v>102340</v>
      </c>
      <c r="E36" s="13">
        <v>198660</v>
      </c>
      <c r="F36" s="13">
        <v>301000</v>
      </c>
      <c r="G36" s="16">
        <v>197249.9</v>
      </c>
      <c r="H36" s="16">
        <v>103750.1</v>
      </c>
      <c r="I36" s="16">
        <v>35275.034000000014</v>
      </c>
      <c r="J36" s="15">
        <v>68475.065999999992</v>
      </c>
    </row>
    <row r="37" spans="1:10" x14ac:dyDescent="0.3">
      <c r="A37" s="11" t="s">
        <v>506</v>
      </c>
      <c r="B37" s="12" t="s">
        <v>536</v>
      </c>
      <c r="C37" s="11" t="s">
        <v>92</v>
      </c>
      <c r="D37" s="13">
        <v>619183.18999999994</v>
      </c>
      <c r="E37" s="13">
        <v>154795.79</v>
      </c>
      <c r="F37" s="13">
        <v>773978.98</v>
      </c>
      <c r="G37" s="16">
        <v>758405.24</v>
      </c>
      <c r="H37" s="16">
        <v>15573.739999999962</v>
      </c>
      <c r="I37" s="16">
        <v>12458.988201216795</v>
      </c>
      <c r="J37" s="15">
        <v>3114.751798783167</v>
      </c>
    </row>
    <row r="38" spans="1:10" x14ac:dyDescent="0.3">
      <c r="A38" s="11" t="s">
        <v>522</v>
      </c>
      <c r="B38" s="12" t="s">
        <v>549</v>
      </c>
      <c r="C38" s="11" t="s">
        <v>93</v>
      </c>
      <c r="D38" s="13">
        <v>51068.55599999999</v>
      </c>
      <c r="E38" s="13">
        <v>64996.344000000005</v>
      </c>
      <c r="F38" s="13">
        <v>116064.9</v>
      </c>
      <c r="G38" s="16">
        <v>0</v>
      </c>
      <c r="H38" s="16">
        <v>116064.9</v>
      </c>
      <c r="I38" s="16">
        <v>51068.55599999999</v>
      </c>
      <c r="J38" s="15">
        <v>64996.344000000005</v>
      </c>
    </row>
    <row r="39" spans="1:10" x14ac:dyDescent="0.3">
      <c r="A39" s="11" t="s">
        <v>523</v>
      </c>
      <c r="B39" s="12" t="s">
        <v>550</v>
      </c>
      <c r="C39" s="11" t="s">
        <v>94</v>
      </c>
      <c r="D39" s="13">
        <v>714370.4</v>
      </c>
      <c r="E39" s="13">
        <v>1590050.26</v>
      </c>
      <c r="F39" s="13">
        <v>2304420.66</v>
      </c>
      <c r="G39" s="16">
        <v>2033209.6</v>
      </c>
      <c r="H39" s="16">
        <v>271211.05999999994</v>
      </c>
      <c r="I39" s="16">
        <v>84075.42805861833</v>
      </c>
      <c r="J39" s="15">
        <v>187135.63194138161</v>
      </c>
    </row>
    <row r="40" spans="1:10" x14ac:dyDescent="0.3">
      <c r="A40" s="11" t="s">
        <v>521</v>
      </c>
      <c r="B40" s="12" t="s">
        <v>157</v>
      </c>
      <c r="C40" s="11" t="s">
        <v>95</v>
      </c>
      <c r="D40" s="13">
        <v>635517.68999999994</v>
      </c>
      <c r="E40" s="13">
        <v>33448.300000000003</v>
      </c>
      <c r="F40" s="13">
        <v>668965.99</v>
      </c>
      <c r="G40" s="13">
        <v>668965.99</v>
      </c>
      <c r="H40" s="16">
        <v>0</v>
      </c>
      <c r="I40" s="16">
        <v>0</v>
      </c>
      <c r="J40" s="15">
        <v>0</v>
      </c>
    </row>
    <row r="41" spans="1:10" x14ac:dyDescent="0.3">
      <c r="A41" s="11" t="s">
        <v>513</v>
      </c>
      <c r="B41" s="12" t="s">
        <v>206</v>
      </c>
      <c r="C41" s="11" t="s">
        <v>96</v>
      </c>
      <c r="D41" s="13">
        <v>396954.24</v>
      </c>
      <c r="E41" s="13">
        <v>223286.76</v>
      </c>
      <c r="F41" s="13">
        <v>620241</v>
      </c>
      <c r="G41" s="16">
        <v>445270.5</v>
      </c>
      <c r="H41" s="16">
        <v>174970.5</v>
      </c>
      <c r="I41" s="16">
        <v>111981.12</v>
      </c>
      <c r="J41" s="15">
        <v>62989.380000000005</v>
      </c>
    </row>
    <row r="42" spans="1:10" x14ac:dyDescent="0.3">
      <c r="A42" s="11" t="s">
        <v>522</v>
      </c>
      <c r="B42" s="12" t="s">
        <v>549</v>
      </c>
      <c r="C42" s="11" t="s">
        <v>97</v>
      </c>
      <c r="D42" s="13">
        <v>278408.41599999997</v>
      </c>
      <c r="E42" s="13">
        <v>354337.98400000005</v>
      </c>
      <c r="F42" s="13">
        <v>632746.4</v>
      </c>
      <c r="G42" s="16">
        <v>101111</v>
      </c>
      <c r="H42" s="16">
        <v>531635.4</v>
      </c>
      <c r="I42" s="16">
        <v>233919.57599999997</v>
      </c>
      <c r="J42" s="15">
        <v>297715.82400000002</v>
      </c>
    </row>
    <row r="43" spans="1:10" x14ac:dyDescent="0.3">
      <c r="A43" s="11" t="s">
        <v>524</v>
      </c>
      <c r="B43" s="12" t="s">
        <v>548</v>
      </c>
      <c r="C43" s="11" t="s">
        <v>98</v>
      </c>
      <c r="D43" s="13">
        <v>3522989.75</v>
      </c>
      <c r="E43" s="13">
        <v>3666785.25</v>
      </c>
      <c r="F43" s="13">
        <v>7189775</v>
      </c>
      <c r="G43" s="16">
        <v>4714662.63</v>
      </c>
      <c r="H43" s="16">
        <v>2475112.37</v>
      </c>
      <c r="I43" s="16">
        <v>1212805.0613000002</v>
      </c>
      <c r="J43" s="15">
        <v>1262307.3086999999</v>
      </c>
    </row>
    <row r="44" spans="1:10" ht="15" thickBot="1" x14ac:dyDescent="0.35">
      <c r="A44" s="11" t="s">
        <v>525</v>
      </c>
      <c r="B44" s="12" t="s">
        <v>271</v>
      </c>
      <c r="C44" s="11" t="s">
        <v>99</v>
      </c>
      <c r="D44" s="13">
        <v>13836254.810000001</v>
      </c>
      <c r="E44" s="13">
        <v>22827349.190000001</v>
      </c>
      <c r="F44" s="13">
        <v>36663604</v>
      </c>
      <c r="G44" s="16">
        <v>24055486.890000001</v>
      </c>
      <c r="H44" s="16">
        <v>12608117.110000001</v>
      </c>
      <c r="I44" s="16">
        <v>4758100.7314032968</v>
      </c>
      <c r="J44" s="17">
        <v>7850016.3785967045</v>
      </c>
    </row>
    <row r="45" spans="1:10" ht="7.8" customHeight="1" thickBot="1" x14ac:dyDescent="0.35">
      <c r="A45" s="181"/>
      <c r="B45" s="182"/>
      <c r="C45" s="182"/>
      <c r="D45" s="182"/>
      <c r="E45" s="182"/>
      <c r="F45" s="182"/>
      <c r="G45" s="182"/>
      <c r="H45" s="182"/>
      <c r="I45" s="182"/>
      <c r="J45" s="183"/>
    </row>
    <row r="46" spans="1:10" ht="15" thickBot="1" x14ac:dyDescent="0.35">
      <c r="B46" s="177"/>
      <c r="C46" s="184" t="s">
        <v>100</v>
      </c>
      <c r="D46" s="178">
        <f>SUM(D4:D44)</f>
        <v>109999999.99302827</v>
      </c>
      <c r="E46" s="179">
        <f t="shared" ref="E46:J46" si="0">SUM(E4:E44)</f>
        <v>85923424.156971708</v>
      </c>
      <c r="F46" s="179">
        <f>SUM(F4:F44)</f>
        <v>195923424.15000004</v>
      </c>
      <c r="G46" s="179">
        <f t="shared" si="0"/>
        <v>153172028.62999994</v>
      </c>
      <c r="H46" s="179">
        <f t="shared" si="0"/>
        <v>42751395.520000011</v>
      </c>
      <c r="I46" s="179">
        <f t="shared" si="0"/>
        <v>24881257.490884051</v>
      </c>
      <c r="J46" s="180">
        <f t="shared" si="0"/>
        <v>17870138.029115956</v>
      </c>
    </row>
    <row r="47" spans="1:10" ht="15" thickBot="1" x14ac:dyDescent="0.35">
      <c r="B47" s="176"/>
      <c r="C47" s="176"/>
      <c r="D47" s="319"/>
      <c r="E47" s="320"/>
      <c r="F47" s="320"/>
      <c r="G47" s="320"/>
      <c r="H47" s="320"/>
      <c r="I47" s="320" t="s">
        <v>101</v>
      </c>
      <c r="J47" s="321"/>
    </row>
    <row r="48" spans="1:10" ht="15" thickBot="1" x14ac:dyDescent="0.35"/>
    <row r="49" spans="1:10" ht="15" thickBot="1" x14ac:dyDescent="0.35">
      <c r="A49" s="316" t="s">
        <v>102</v>
      </c>
      <c r="B49" s="317"/>
      <c r="C49" s="317"/>
      <c r="D49" s="317"/>
      <c r="E49" s="317"/>
      <c r="F49" s="317"/>
      <c r="G49" s="317"/>
      <c r="H49" s="317"/>
      <c r="I49" s="317"/>
      <c r="J49" s="318"/>
    </row>
    <row r="50" spans="1:10" ht="42" thickBot="1" x14ac:dyDescent="0.35">
      <c r="A50" s="19" t="s">
        <v>43</v>
      </c>
      <c r="B50" s="19" t="s">
        <v>44</v>
      </c>
      <c r="C50" s="26" t="s">
        <v>45</v>
      </c>
      <c r="D50" s="35" t="s">
        <v>159</v>
      </c>
      <c r="E50" s="35" t="s">
        <v>5</v>
      </c>
      <c r="F50" s="35" t="s">
        <v>46</v>
      </c>
      <c r="G50" s="173" t="s">
        <v>47</v>
      </c>
      <c r="H50" s="173" t="s">
        <v>48</v>
      </c>
      <c r="I50" s="173" t="s">
        <v>49</v>
      </c>
      <c r="J50" s="173" t="s">
        <v>50</v>
      </c>
    </row>
    <row r="51" spans="1:10" ht="27.6" x14ac:dyDescent="0.3">
      <c r="A51" s="20" t="s">
        <v>64</v>
      </c>
      <c r="B51" s="27" t="s">
        <v>103</v>
      </c>
      <c r="C51" s="28" t="s">
        <v>104</v>
      </c>
      <c r="D51" s="36">
        <v>8992888.9800000004</v>
      </c>
      <c r="E51" s="36">
        <v>1841917.02</v>
      </c>
      <c r="F51" s="36">
        <v>10834806</v>
      </c>
      <c r="G51" s="37">
        <v>1007483.03</v>
      </c>
      <c r="H51" s="37">
        <v>9827322.9700000007</v>
      </c>
      <c r="I51" s="37">
        <v>8156678.0651000002</v>
      </c>
      <c r="J51" s="43">
        <v>1670644.9049</v>
      </c>
    </row>
    <row r="52" spans="1:10" x14ac:dyDescent="0.3">
      <c r="A52" s="21" t="s">
        <v>526</v>
      </c>
      <c r="B52" s="29" t="s">
        <v>105</v>
      </c>
      <c r="C52" s="30" t="s">
        <v>106</v>
      </c>
      <c r="D52" s="38">
        <v>2783758.02</v>
      </c>
      <c r="E52" s="38">
        <v>2100027.98</v>
      </c>
      <c r="F52" s="38">
        <v>4883786</v>
      </c>
      <c r="G52" s="39">
        <v>0</v>
      </c>
      <c r="H52" s="39">
        <v>4883786</v>
      </c>
      <c r="I52" s="39">
        <v>2783758.02</v>
      </c>
      <c r="J52" s="15">
        <v>2100027.98</v>
      </c>
    </row>
    <row r="53" spans="1:10" x14ac:dyDescent="0.3">
      <c r="A53" s="21" t="s">
        <v>512</v>
      </c>
      <c r="B53" s="29" t="s">
        <v>107</v>
      </c>
      <c r="C53" s="30" t="s">
        <v>108</v>
      </c>
      <c r="D53" s="38">
        <v>921252.3</v>
      </c>
      <c r="E53" s="38">
        <v>2149588.7000000002</v>
      </c>
      <c r="F53" s="38">
        <v>3070841</v>
      </c>
      <c r="G53" s="39">
        <v>2125582.06</v>
      </c>
      <c r="H53" s="39">
        <v>945258.94000000018</v>
      </c>
      <c r="I53" s="39">
        <v>283577.68200000003</v>
      </c>
      <c r="J53" s="15">
        <v>661681.25799999991</v>
      </c>
    </row>
    <row r="54" spans="1:10" x14ac:dyDescent="0.3">
      <c r="A54" s="21" t="s">
        <v>56</v>
      </c>
      <c r="B54" s="29" t="s">
        <v>109</v>
      </c>
      <c r="C54" s="30" t="s">
        <v>110</v>
      </c>
      <c r="D54" s="38">
        <v>23022300.16</v>
      </c>
      <c r="E54" s="38">
        <v>12950043.84</v>
      </c>
      <c r="F54" s="38">
        <v>35972344</v>
      </c>
      <c r="G54" s="39">
        <v>3571695.21</v>
      </c>
      <c r="H54" s="39">
        <v>32400648.789999999</v>
      </c>
      <c r="I54" s="39">
        <v>20736415.2256</v>
      </c>
      <c r="J54" s="15">
        <v>11664233.5644</v>
      </c>
    </row>
    <row r="55" spans="1:10" x14ac:dyDescent="0.3">
      <c r="A55" s="21" t="s">
        <v>527</v>
      </c>
      <c r="B55" s="29" t="s">
        <v>111</v>
      </c>
      <c r="C55" s="30" t="s">
        <v>112</v>
      </c>
      <c r="D55" s="38">
        <v>26662972</v>
      </c>
      <c r="E55" s="38">
        <v>40794108</v>
      </c>
      <c r="F55" s="38">
        <v>67457080</v>
      </c>
      <c r="G55" s="39">
        <v>5675293.4600000009</v>
      </c>
      <c r="H55" s="39">
        <v>61781786.539999999</v>
      </c>
      <c r="I55" s="39">
        <v>24419765.050992377</v>
      </c>
      <c r="J55" s="15">
        <v>37362021.489007622</v>
      </c>
    </row>
    <row r="56" spans="1:10" x14ac:dyDescent="0.3">
      <c r="A56" s="21" t="s">
        <v>526</v>
      </c>
      <c r="B56" s="29" t="s">
        <v>113</v>
      </c>
      <c r="C56" s="30" t="s">
        <v>114</v>
      </c>
      <c r="D56" s="38">
        <v>11170372</v>
      </c>
      <c r="E56" s="38">
        <v>6188848</v>
      </c>
      <c r="F56" s="38">
        <v>17359220</v>
      </c>
      <c r="G56" s="39">
        <v>6853158.4699999997</v>
      </c>
      <c r="H56" s="39">
        <v>10506061.530000001</v>
      </c>
      <c r="I56" s="39">
        <v>6760477.4606802128</v>
      </c>
      <c r="J56" s="15">
        <v>3745584.0693197874</v>
      </c>
    </row>
    <row r="57" spans="1:10" x14ac:dyDescent="0.3">
      <c r="A57" s="21" t="s">
        <v>56</v>
      </c>
      <c r="B57" s="29" t="s">
        <v>115</v>
      </c>
      <c r="C57" s="30" t="s">
        <v>116</v>
      </c>
      <c r="D57" s="38">
        <v>540378.77</v>
      </c>
      <c r="E57" s="38">
        <v>777618.23</v>
      </c>
      <c r="F57" s="38">
        <v>1317997</v>
      </c>
      <c r="G57" s="39">
        <v>840039.59999999986</v>
      </c>
      <c r="H57" s="39">
        <v>477957.40000000008</v>
      </c>
      <c r="I57" s="39">
        <v>195962.53400000004</v>
      </c>
      <c r="J57" s="15">
        <v>281994.8660000001</v>
      </c>
    </row>
    <row r="58" spans="1:10" ht="27.6" x14ac:dyDescent="0.3">
      <c r="A58" s="21" t="s">
        <v>524</v>
      </c>
      <c r="B58" s="29" t="s">
        <v>117</v>
      </c>
      <c r="C58" s="30" t="s">
        <v>118</v>
      </c>
      <c r="D58" s="38">
        <v>956473.42</v>
      </c>
      <c r="E58" s="38">
        <v>1376388.58</v>
      </c>
      <c r="F58" s="38">
        <v>2332862</v>
      </c>
      <c r="G58" s="39">
        <v>1206217.1499999999</v>
      </c>
      <c r="H58" s="39">
        <v>1126644.8500000001</v>
      </c>
      <c r="I58" s="39">
        <v>461924.38850000012</v>
      </c>
      <c r="J58" s="15">
        <v>664720.46149999998</v>
      </c>
    </row>
    <row r="59" spans="1:10" x14ac:dyDescent="0.3">
      <c r="A59" s="21" t="s">
        <v>528</v>
      </c>
      <c r="B59" s="29" t="s">
        <v>119</v>
      </c>
      <c r="C59" s="30" t="s">
        <v>120</v>
      </c>
      <c r="D59" s="38">
        <v>1058697.83</v>
      </c>
      <c r="E59" s="38">
        <v>391573.17</v>
      </c>
      <c r="F59" s="38">
        <v>1450271</v>
      </c>
      <c r="G59" s="39">
        <v>1223348.1499999999</v>
      </c>
      <c r="H59" s="39">
        <v>226922.85000000003</v>
      </c>
      <c r="I59" s="39">
        <v>165653.68050000002</v>
      </c>
      <c r="J59" s="15">
        <v>61269.169500000076</v>
      </c>
    </row>
    <row r="60" spans="1:10" x14ac:dyDescent="0.3">
      <c r="A60" s="21" t="s">
        <v>64</v>
      </c>
      <c r="B60" s="29" t="s">
        <v>121</v>
      </c>
      <c r="C60" s="30" t="s">
        <v>122</v>
      </c>
      <c r="D60" s="38">
        <v>1754782.76</v>
      </c>
      <c r="E60" s="38">
        <v>649029.24</v>
      </c>
      <c r="F60" s="38">
        <v>2403812</v>
      </c>
      <c r="G60" s="39">
        <v>1486040</v>
      </c>
      <c r="H60" s="39">
        <v>917772</v>
      </c>
      <c r="I60" s="39">
        <v>669973.56000000006</v>
      </c>
      <c r="J60" s="15">
        <v>247798.43999999994</v>
      </c>
    </row>
    <row r="61" spans="1:10" x14ac:dyDescent="0.3">
      <c r="A61" s="21" t="s">
        <v>510</v>
      </c>
      <c r="B61" s="29" t="s">
        <v>123</v>
      </c>
      <c r="C61" s="30" t="s">
        <v>124</v>
      </c>
      <c r="D61" s="38">
        <v>1344269.56</v>
      </c>
      <c r="E61" s="38">
        <v>632597.43999999994</v>
      </c>
      <c r="F61" s="38">
        <v>1976867</v>
      </c>
      <c r="G61" s="39">
        <v>1578199.47</v>
      </c>
      <c r="H61" s="39">
        <v>398667.52999999997</v>
      </c>
      <c r="I61" s="39">
        <v>271093.92039999994</v>
      </c>
      <c r="J61" s="15">
        <v>127573.60960000003</v>
      </c>
    </row>
    <row r="62" spans="1:10" x14ac:dyDescent="0.3">
      <c r="A62" s="21" t="s">
        <v>89</v>
      </c>
      <c r="B62" s="29" t="s">
        <v>125</v>
      </c>
      <c r="C62" s="30" t="s">
        <v>126</v>
      </c>
      <c r="D62" s="38">
        <v>246268.77</v>
      </c>
      <c r="E62" s="38">
        <v>500000.23</v>
      </c>
      <c r="F62" s="38">
        <v>746269</v>
      </c>
      <c r="G62" s="39">
        <v>432834.89</v>
      </c>
      <c r="H62" s="39">
        <v>313434.11</v>
      </c>
      <c r="I62" s="39">
        <v>103433.25629999998</v>
      </c>
      <c r="J62" s="15">
        <v>210000.85369999998</v>
      </c>
    </row>
    <row r="63" spans="1:10" x14ac:dyDescent="0.3">
      <c r="A63" s="21" t="s">
        <v>506</v>
      </c>
      <c r="B63" s="29" t="s">
        <v>127</v>
      </c>
      <c r="C63" s="30" t="s">
        <v>128</v>
      </c>
      <c r="D63" s="38">
        <v>6061192</v>
      </c>
      <c r="E63" s="38">
        <v>0</v>
      </c>
      <c r="F63" s="38">
        <v>6061192</v>
      </c>
      <c r="G63" s="39">
        <v>4899882.1100000003</v>
      </c>
      <c r="H63" s="39">
        <v>1161309.8899999997</v>
      </c>
      <c r="I63" s="39">
        <v>1161309.8899999997</v>
      </c>
      <c r="J63" s="15">
        <v>0</v>
      </c>
    </row>
    <row r="64" spans="1:10" ht="27.6" x14ac:dyDescent="0.3">
      <c r="A64" s="21" t="s">
        <v>64</v>
      </c>
      <c r="B64" s="29" t="s">
        <v>129</v>
      </c>
      <c r="C64" s="30" t="s">
        <v>130</v>
      </c>
      <c r="D64" s="38">
        <v>14110390</v>
      </c>
      <c r="E64" s="38">
        <v>6047310</v>
      </c>
      <c r="F64" s="38">
        <v>20157700</v>
      </c>
      <c r="G64" s="39">
        <v>5538179.8399999999</v>
      </c>
      <c r="H64" s="39">
        <v>14619520.16</v>
      </c>
      <c r="I64" s="39">
        <v>10233664.112</v>
      </c>
      <c r="J64" s="15">
        <v>4385856.0480000004</v>
      </c>
    </row>
    <row r="65" spans="1:10" x14ac:dyDescent="0.3">
      <c r="A65" s="21" t="s">
        <v>513</v>
      </c>
      <c r="B65" s="29" t="s">
        <v>131</v>
      </c>
      <c r="C65" s="30" t="s">
        <v>132</v>
      </c>
      <c r="D65" s="38">
        <v>374618.69</v>
      </c>
      <c r="E65" s="38">
        <v>239510.31</v>
      </c>
      <c r="F65" s="38">
        <v>614129</v>
      </c>
      <c r="G65" s="39">
        <v>0</v>
      </c>
      <c r="H65" s="39">
        <v>614129</v>
      </c>
      <c r="I65" s="39">
        <v>374618.69</v>
      </c>
      <c r="J65" s="15">
        <v>239510.31</v>
      </c>
    </row>
    <row r="66" spans="1:10" x14ac:dyDescent="0.3">
      <c r="A66" s="21" t="s">
        <v>512</v>
      </c>
      <c r="B66" s="29" t="s">
        <v>107</v>
      </c>
      <c r="C66" s="30" t="s">
        <v>133</v>
      </c>
      <c r="D66" s="38">
        <v>1030555.5</v>
      </c>
      <c r="E66" s="38">
        <v>2404629.5</v>
      </c>
      <c r="F66" s="38">
        <v>3435185</v>
      </c>
      <c r="G66" s="39">
        <v>2389868.79</v>
      </c>
      <c r="H66" s="39">
        <v>1045316.21</v>
      </c>
      <c r="I66" s="39">
        <v>313594.86299999966</v>
      </c>
      <c r="J66" s="15">
        <v>731721.34700000007</v>
      </c>
    </row>
    <row r="67" spans="1:10" x14ac:dyDescent="0.3">
      <c r="A67" s="21" t="s">
        <v>513</v>
      </c>
      <c r="B67" s="29" t="s">
        <v>131</v>
      </c>
      <c r="C67" s="30" t="s">
        <v>134</v>
      </c>
      <c r="D67" s="38">
        <v>296010.43</v>
      </c>
      <c r="E67" s="38">
        <v>189252.57</v>
      </c>
      <c r="F67" s="38">
        <v>485263</v>
      </c>
      <c r="G67" s="39">
        <v>0</v>
      </c>
      <c r="H67" s="39">
        <v>485263</v>
      </c>
      <c r="I67" s="39">
        <v>296010.43</v>
      </c>
      <c r="J67" s="15">
        <v>189252.57</v>
      </c>
    </row>
    <row r="68" spans="1:10" ht="27.6" x14ac:dyDescent="0.3">
      <c r="A68" s="21" t="s">
        <v>529</v>
      </c>
      <c r="B68" s="29" t="s">
        <v>135</v>
      </c>
      <c r="C68" s="30" t="s">
        <v>136</v>
      </c>
      <c r="D68" s="38">
        <v>13099356.82</v>
      </c>
      <c r="E68" s="38">
        <v>2683000.7999999998</v>
      </c>
      <c r="F68" s="38">
        <v>15782357.619999999</v>
      </c>
      <c r="G68" s="39">
        <v>780894.82000000007</v>
      </c>
      <c r="H68" s="39">
        <v>15001462.800000001</v>
      </c>
      <c r="I68" s="39">
        <v>12451214.119627604</v>
      </c>
      <c r="J68" s="15">
        <v>2550248.6803723965</v>
      </c>
    </row>
    <row r="69" spans="1:10" ht="27.6" x14ac:dyDescent="0.3">
      <c r="A69" s="21" t="s">
        <v>89</v>
      </c>
      <c r="B69" s="29" t="s">
        <v>137</v>
      </c>
      <c r="C69" s="30" t="s">
        <v>138</v>
      </c>
      <c r="D69" s="38">
        <v>1559845.7</v>
      </c>
      <c r="E69" s="38">
        <v>668505.30000000005</v>
      </c>
      <c r="F69" s="38">
        <v>2228351</v>
      </c>
      <c r="G69" s="39">
        <v>684957.96</v>
      </c>
      <c r="H69" s="39">
        <v>1543393.04</v>
      </c>
      <c r="I69" s="39">
        <v>1080375.128</v>
      </c>
      <c r="J69" s="15">
        <v>463017.91200000001</v>
      </c>
    </row>
    <row r="70" spans="1:10" ht="15" thickBot="1" x14ac:dyDescent="0.35">
      <c r="A70" s="137" t="s">
        <v>520</v>
      </c>
      <c r="B70" s="120" t="s">
        <v>139</v>
      </c>
      <c r="C70" s="76" t="s">
        <v>140</v>
      </c>
      <c r="D70" s="45">
        <v>4277779.13</v>
      </c>
      <c r="E70" s="45">
        <v>2463238.87</v>
      </c>
      <c r="F70" s="45">
        <v>6741018</v>
      </c>
      <c r="G70" s="46">
        <v>2104003.5199999996</v>
      </c>
      <c r="H70" s="46">
        <v>4637014.4800000004</v>
      </c>
      <c r="I70" s="46">
        <v>2942600.6232369952</v>
      </c>
      <c r="J70" s="17">
        <v>1694413.8567630053</v>
      </c>
    </row>
    <row r="71" spans="1:10" x14ac:dyDescent="0.3">
      <c r="A71" s="136" t="s">
        <v>514</v>
      </c>
      <c r="B71" s="174" t="s">
        <v>141</v>
      </c>
      <c r="C71" s="175" t="s">
        <v>142</v>
      </c>
      <c r="D71" s="171">
        <v>2465092.31</v>
      </c>
      <c r="E71" s="171">
        <v>1006868.69</v>
      </c>
      <c r="F71" s="171">
        <v>3471961</v>
      </c>
      <c r="G71" s="172">
        <v>0</v>
      </c>
      <c r="H71" s="172">
        <v>3471961</v>
      </c>
      <c r="I71" s="172">
        <v>2465092.31</v>
      </c>
      <c r="J71" s="42">
        <v>1006868.69</v>
      </c>
    </row>
    <row r="72" spans="1:10" x14ac:dyDescent="0.3">
      <c r="A72" s="21" t="s">
        <v>513</v>
      </c>
      <c r="B72" s="29" t="s">
        <v>143</v>
      </c>
      <c r="C72" s="30" t="s">
        <v>144</v>
      </c>
      <c r="D72" s="38">
        <v>3469334.52</v>
      </c>
      <c r="E72" s="38">
        <v>2410893.48</v>
      </c>
      <c r="F72" s="38">
        <v>5880228</v>
      </c>
      <c r="G72" s="39">
        <v>4070283.28</v>
      </c>
      <c r="H72" s="39">
        <v>1809944.7200000002</v>
      </c>
      <c r="I72" s="39">
        <v>1067867.3848000001</v>
      </c>
      <c r="J72" s="15">
        <v>742077.33520000009</v>
      </c>
    </row>
    <row r="73" spans="1:10" x14ac:dyDescent="0.3">
      <c r="A73" s="21" t="s">
        <v>506</v>
      </c>
      <c r="B73" s="29" t="s">
        <v>127</v>
      </c>
      <c r="C73" s="30" t="s">
        <v>145</v>
      </c>
      <c r="D73" s="38">
        <v>5324719</v>
      </c>
      <c r="E73" s="38">
        <v>0</v>
      </c>
      <c r="F73" s="38">
        <v>5324719</v>
      </c>
      <c r="G73" s="39">
        <v>0</v>
      </c>
      <c r="H73" s="39">
        <v>5324719</v>
      </c>
      <c r="I73" s="39">
        <v>5324719</v>
      </c>
      <c r="J73" s="15">
        <v>0</v>
      </c>
    </row>
    <row r="74" spans="1:10" x14ac:dyDescent="0.3">
      <c r="A74" s="21" t="s">
        <v>89</v>
      </c>
      <c r="B74" s="29" t="s">
        <v>125</v>
      </c>
      <c r="C74" s="30" t="s">
        <v>146</v>
      </c>
      <c r="D74" s="38">
        <v>556567.11</v>
      </c>
      <c r="E74" s="38">
        <v>1129999.8899999999</v>
      </c>
      <c r="F74" s="38">
        <v>1686567</v>
      </c>
      <c r="G74" s="39">
        <v>1686567</v>
      </c>
      <c r="H74" s="39">
        <v>0</v>
      </c>
      <c r="I74" s="39">
        <v>0</v>
      </c>
      <c r="J74" s="15">
        <v>0</v>
      </c>
    </row>
    <row r="75" spans="1:10" x14ac:dyDescent="0.3">
      <c r="A75" s="21" t="s">
        <v>521</v>
      </c>
      <c r="B75" s="29" t="s">
        <v>147</v>
      </c>
      <c r="C75" s="30" t="s">
        <v>148</v>
      </c>
      <c r="D75" s="38">
        <v>14828679.199999999</v>
      </c>
      <c r="E75" s="38">
        <v>838176.8</v>
      </c>
      <c r="F75" s="38">
        <v>15666856</v>
      </c>
      <c r="G75" s="39">
        <v>2820359.54</v>
      </c>
      <c r="H75" s="39">
        <v>12846496.459999999</v>
      </c>
      <c r="I75" s="39">
        <v>12159208.896110082</v>
      </c>
      <c r="J75" s="15">
        <v>687287.56388991699</v>
      </c>
    </row>
    <row r="76" spans="1:10" ht="15" thickBot="1" x14ac:dyDescent="0.35">
      <c r="A76" s="22" t="s">
        <v>511</v>
      </c>
      <c r="B76" s="31" t="s">
        <v>149</v>
      </c>
      <c r="C76" s="32" t="s">
        <v>150</v>
      </c>
      <c r="D76" s="41">
        <v>7608610.5599999996</v>
      </c>
      <c r="E76" s="41">
        <v>749744.44</v>
      </c>
      <c r="F76" s="41">
        <v>8358355</v>
      </c>
      <c r="G76" s="40">
        <v>7825858.0099999988</v>
      </c>
      <c r="H76" s="40">
        <v>532496.99000000069</v>
      </c>
      <c r="I76" s="40">
        <v>484732.01021998003</v>
      </c>
      <c r="J76" s="44">
        <v>47764.979780020891</v>
      </c>
    </row>
    <row r="77" spans="1:10" ht="27.6" x14ac:dyDescent="0.3">
      <c r="A77" s="23" t="s">
        <v>520</v>
      </c>
      <c r="B77" s="33" t="s">
        <v>139</v>
      </c>
      <c r="C77" s="33" t="s">
        <v>151</v>
      </c>
      <c r="D77" s="36">
        <v>534783</v>
      </c>
      <c r="E77" s="36">
        <v>207971.16</v>
      </c>
      <c r="F77" s="36">
        <v>742754.16</v>
      </c>
      <c r="G77" s="37">
        <v>589353.64999999991</v>
      </c>
      <c r="H77" s="37">
        <v>153400.51000000004</v>
      </c>
      <c r="I77" s="37">
        <v>110448.36819134076</v>
      </c>
      <c r="J77" s="43">
        <v>42952.141808659304</v>
      </c>
    </row>
    <row r="78" spans="1:10" x14ac:dyDescent="0.3">
      <c r="A78" s="24" t="s">
        <v>56</v>
      </c>
      <c r="B78" s="12" t="s">
        <v>152</v>
      </c>
      <c r="C78" s="12" t="s">
        <v>153</v>
      </c>
      <c r="D78" s="38">
        <v>83160</v>
      </c>
      <c r="E78" s="38">
        <v>15840</v>
      </c>
      <c r="F78" s="38">
        <v>99000</v>
      </c>
      <c r="G78" s="39">
        <v>99000</v>
      </c>
      <c r="H78" s="39">
        <v>0</v>
      </c>
      <c r="I78" s="39">
        <v>0</v>
      </c>
      <c r="J78" s="15">
        <v>0</v>
      </c>
    </row>
    <row r="79" spans="1:10" x14ac:dyDescent="0.3">
      <c r="A79" s="24" t="s">
        <v>56</v>
      </c>
      <c r="B79" s="12" t="s">
        <v>152</v>
      </c>
      <c r="C79" s="12" t="s">
        <v>154</v>
      </c>
      <c r="D79" s="38">
        <v>84840</v>
      </c>
      <c r="E79" s="38">
        <v>16160</v>
      </c>
      <c r="F79" s="38">
        <v>101000</v>
      </c>
      <c r="G79" s="39">
        <v>0</v>
      </c>
      <c r="H79" s="39">
        <v>101000</v>
      </c>
      <c r="I79" s="39">
        <v>84840</v>
      </c>
      <c r="J79" s="15">
        <v>16160</v>
      </c>
    </row>
    <row r="80" spans="1:10" ht="27.6" x14ac:dyDescent="0.3">
      <c r="A80" s="24" t="s">
        <v>530</v>
      </c>
      <c r="B80" s="12" t="s">
        <v>155</v>
      </c>
      <c r="C80" s="12" t="s">
        <v>156</v>
      </c>
      <c r="D80" s="38">
        <v>3640175.8</v>
      </c>
      <c r="E80" s="38">
        <v>191588.2</v>
      </c>
      <c r="F80" s="38">
        <v>3831764</v>
      </c>
      <c r="G80" s="39">
        <v>3595325.2199999997</v>
      </c>
      <c r="H80" s="39">
        <v>236438.78000000003</v>
      </c>
      <c r="I80" s="39">
        <v>224616.84100000001</v>
      </c>
      <c r="J80" s="15">
        <v>11821.939000000013</v>
      </c>
    </row>
    <row r="81" spans="1:10" ht="15.6" customHeight="1" thickBot="1" x14ac:dyDescent="0.35">
      <c r="A81" s="25" t="s">
        <v>521</v>
      </c>
      <c r="B81" s="34" t="s">
        <v>157</v>
      </c>
      <c r="C81" s="34" t="s">
        <v>158</v>
      </c>
      <c r="D81" s="41">
        <v>845095.66099999996</v>
      </c>
      <c r="E81" s="41">
        <v>44478.719000000005</v>
      </c>
      <c r="F81" s="41">
        <v>889574.38</v>
      </c>
      <c r="G81" s="40">
        <v>0</v>
      </c>
      <c r="H81" s="40">
        <v>889574.38</v>
      </c>
      <c r="I81" s="40">
        <v>845095.66099999996</v>
      </c>
      <c r="J81" s="44">
        <v>44478.719000000005</v>
      </c>
    </row>
    <row r="82" spans="1:10" ht="6.6" customHeight="1" thickBot="1" x14ac:dyDescent="0.35">
      <c r="A82" s="185"/>
      <c r="B82" s="322"/>
      <c r="C82" s="322"/>
      <c r="D82" s="322"/>
      <c r="E82" s="322"/>
      <c r="F82" s="322"/>
      <c r="G82" s="322"/>
      <c r="H82" s="322"/>
      <c r="I82" s="322"/>
      <c r="J82" s="323"/>
    </row>
    <row r="83" spans="1:10" ht="15" thickBot="1" x14ac:dyDescent="0.35">
      <c r="C83" s="190" t="s">
        <v>160</v>
      </c>
      <c r="D83" s="186">
        <v>159705220.00100005</v>
      </c>
      <c r="E83" s="186">
        <v>91658909.158999979</v>
      </c>
      <c r="F83" s="186">
        <v>251364129.16</v>
      </c>
      <c r="G83" s="187">
        <v>63084425.229999997</v>
      </c>
      <c r="H83" s="187">
        <v>188279703.93000001</v>
      </c>
      <c r="I83" s="187">
        <v>116628721.17125861</v>
      </c>
      <c r="J83" s="188">
        <v>71650982.758741379</v>
      </c>
    </row>
    <row r="84" spans="1:10" ht="15" thickBot="1" x14ac:dyDescent="0.35">
      <c r="C84" s="189"/>
      <c r="D84" s="310"/>
      <c r="E84" s="311"/>
      <c r="F84" s="311"/>
      <c r="G84" s="311"/>
      <c r="H84" s="311"/>
      <c r="I84" s="311" t="s">
        <v>101</v>
      </c>
      <c r="J84" s="312"/>
    </row>
  </sheetData>
  <conditionalFormatting sqref="A51:C76">
    <cfRule type="expression" dxfId="7" priority="2" stopIfTrue="1">
      <formula>#REF!="Yes"</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D3B31-7004-4D01-82BE-0CE992EF465C}">
  <dimension ref="A1:G34"/>
  <sheetViews>
    <sheetView workbookViewId="0">
      <selection activeCell="F34" sqref="F34"/>
    </sheetView>
  </sheetViews>
  <sheetFormatPr defaultRowHeight="14.4" x14ac:dyDescent="0.3"/>
  <cols>
    <col min="1" max="1" width="10.21875" customWidth="1"/>
    <col min="2" max="2" width="40.6640625" customWidth="1"/>
    <col min="3" max="3" width="58.6640625" customWidth="1"/>
    <col min="4" max="4" width="15" bestFit="1" customWidth="1"/>
    <col min="5" max="5" width="14" bestFit="1" customWidth="1"/>
    <col min="6" max="6" width="15" bestFit="1" customWidth="1"/>
    <col min="7" max="7" width="37.88671875" customWidth="1"/>
  </cols>
  <sheetData>
    <row r="1" spans="1:7" s="244" customFormat="1" ht="19.95" customHeight="1" thickBot="1" x14ac:dyDescent="0.35">
      <c r="A1" s="250" t="s">
        <v>604</v>
      </c>
      <c r="B1" s="251"/>
      <c r="C1" s="251"/>
      <c r="D1" s="251"/>
      <c r="E1" s="251"/>
      <c r="F1" s="251"/>
      <c r="G1" s="252"/>
    </row>
    <row r="2" spans="1:7" ht="42" thickBot="1" x14ac:dyDescent="0.35">
      <c r="A2" s="47" t="s">
        <v>161</v>
      </c>
      <c r="B2" s="47" t="s">
        <v>162</v>
      </c>
      <c r="C2" s="47" t="s">
        <v>163</v>
      </c>
      <c r="D2" s="47" t="s">
        <v>164</v>
      </c>
      <c r="E2" s="47" t="s">
        <v>165</v>
      </c>
      <c r="F2" s="47" t="s">
        <v>166</v>
      </c>
      <c r="G2" s="47" t="s">
        <v>167</v>
      </c>
    </row>
    <row r="3" spans="1:7" ht="27.6" x14ac:dyDescent="0.3">
      <c r="A3" s="48">
        <v>166</v>
      </c>
      <c r="B3" s="28" t="s">
        <v>103</v>
      </c>
      <c r="C3" s="68" t="s">
        <v>168</v>
      </c>
      <c r="D3" s="69">
        <v>8992888.9800000004</v>
      </c>
      <c r="E3" s="70">
        <v>1841917.02</v>
      </c>
      <c r="F3" s="71">
        <v>10834806</v>
      </c>
      <c r="G3" s="49" t="s">
        <v>169</v>
      </c>
    </row>
    <row r="4" spans="1:7" x14ac:dyDescent="0.3">
      <c r="A4" s="50">
        <v>549</v>
      </c>
      <c r="B4" s="30" t="s">
        <v>105</v>
      </c>
      <c r="C4" s="51" t="s">
        <v>170</v>
      </c>
      <c r="D4" s="72">
        <v>2783758.02</v>
      </c>
      <c r="E4" s="73">
        <v>2100027.98</v>
      </c>
      <c r="F4" s="74">
        <v>4883786</v>
      </c>
      <c r="G4" s="52" t="s">
        <v>171</v>
      </c>
    </row>
    <row r="5" spans="1:7" x14ac:dyDescent="0.3">
      <c r="A5" s="50">
        <v>463</v>
      </c>
      <c r="B5" s="30" t="s">
        <v>107</v>
      </c>
      <c r="C5" s="51" t="s">
        <v>172</v>
      </c>
      <c r="D5" s="72">
        <v>921252.3</v>
      </c>
      <c r="E5" s="73">
        <v>2149588.7000000002</v>
      </c>
      <c r="F5" s="74">
        <v>3070841</v>
      </c>
      <c r="G5" s="52" t="s">
        <v>173</v>
      </c>
    </row>
    <row r="6" spans="1:7" x14ac:dyDescent="0.3">
      <c r="A6" s="50">
        <v>219</v>
      </c>
      <c r="B6" s="30" t="s">
        <v>109</v>
      </c>
      <c r="C6" s="51" t="s">
        <v>174</v>
      </c>
      <c r="D6" s="72">
        <v>23022300.16</v>
      </c>
      <c r="E6" s="73">
        <v>12950043.84</v>
      </c>
      <c r="F6" s="74">
        <v>35972344</v>
      </c>
      <c r="G6" s="52" t="s">
        <v>175</v>
      </c>
    </row>
    <row r="7" spans="1:7" x14ac:dyDescent="0.3">
      <c r="A7" s="50">
        <v>259</v>
      </c>
      <c r="B7" s="30" t="s">
        <v>111</v>
      </c>
      <c r="C7" s="51" t="s">
        <v>176</v>
      </c>
      <c r="D7" s="72">
        <v>26662972</v>
      </c>
      <c r="E7" s="73">
        <v>40794108</v>
      </c>
      <c r="F7" s="74">
        <v>67457080</v>
      </c>
      <c r="G7" s="52" t="s">
        <v>175</v>
      </c>
    </row>
    <row r="8" spans="1:7" x14ac:dyDescent="0.3">
      <c r="A8" s="50">
        <v>287</v>
      </c>
      <c r="B8" s="30" t="s">
        <v>113</v>
      </c>
      <c r="C8" s="51" t="s">
        <v>177</v>
      </c>
      <c r="D8" s="72">
        <v>11170372</v>
      </c>
      <c r="E8" s="73">
        <v>6188848</v>
      </c>
      <c r="F8" s="74">
        <v>17359220</v>
      </c>
      <c r="G8" s="52" t="s">
        <v>178</v>
      </c>
    </row>
    <row r="9" spans="1:7" x14ac:dyDescent="0.3">
      <c r="A9" s="50">
        <v>575</v>
      </c>
      <c r="B9" s="30" t="s">
        <v>115</v>
      </c>
      <c r="C9" s="51" t="s">
        <v>179</v>
      </c>
      <c r="D9" s="72">
        <v>540378.77</v>
      </c>
      <c r="E9" s="73">
        <v>777618.23</v>
      </c>
      <c r="F9" s="74">
        <v>1317997</v>
      </c>
      <c r="G9" s="52" t="s">
        <v>180</v>
      </c>
    </row>
    <row r="10" spans="1:7" ht="27.6" x14ac:dyDescent="0.3">
      <c r="A10" s="50">
        <v>456</v>
      </c>
      <c r="B10" s="30" t="s">
        <v>117</v>
      </c>
      <c r="C10" s="51" t="s">
        <v>181</v>
      </c>
      <c r="D10" s="72">
        <v>956473.42</v>
      </c>
      <c r="E10" s="73">
        <v>1376388.58</v>
      </c>
      <c r="F10" s="74">
        <v>2332862</v>
      </c>
      <c r="G10" s="52" t="s">
        <v>182</v>
      </c>
    </row>
    <row r="11" spans="1:7" x14ac:dyDescent="0.3">
      <c r="A11" s="50">
        <v>339</v>
      </c>
      <c r="B11" s="30" t="s">
        <v>119</v>
      </c>
      <c r="C11" s="51" t="s">
        <v>120</v>
      </c>
      <c r="D11" s="72">
        <v>1058697.83</v>
      </c>
      <c r="E11" s="73">
        <v>391573.17</v>
      </c>
      <c r="F11" s="74">
        <v>1450271</v>
      </c>
      <c r="G11" s="52" t="s">
        <v>183</v>
      </c>
    </row>
    <row r="12" spans="1:7" x14ac:dyDescent="0.3">
      <c r="A12" s="50">
        <v>438</v>
      </c>
      <c r="B12" s="30" t="s">
        <v>121</v>
      </c>
      <c r="C12" s="51" t="s">
        <v>184</v>
      </c>
      <c r="D12" s="72">
        <v>1754782.76</v>
      </c>
      <c r="E12" s="73">
        <v>649029.24</v>
      </c>
      <c r="F12" s="74">
        <v>2403812</v>
      </c>
      <c r="G12" s="52" t="s">
        <v>185</v>
      </c>
    </row>
    <row r="13" spans="1:7" x14ac:dyDescent="0.3">
      <c r="A13" s="50">
        <v>504</v>
      </c>
      <c r="B13" s="30" t="s">
        <v>123</v>
      </c>
      <c r="C13" s="51" t="s">
        <v>186</v>
      </c>
      <c r="D13" s="72">
        <v>1344269.56</v>
      </c>
      <c r="E13" s="73">
        <v>632597.43999999994</v>
      </c>
      <c r="F13" s="74">
        <v>1976867</v>
      </c>
      <c r="G13" s="52" t="s">
        <v>187</v>
      </c>
    </row>
    <row r="14" spans="1:7" ht="27.6" x14ac:dyDescent="0.3">
      <c r="A14" s="50">
        <v>526</v>
      </c>
      <c r="B14" s="30" t="s">
        <v>125</v>
      </c>
      <c r="C14" s="51" t="s">
        <v>126</v>
      </c>
      <c r="D14" s="72">
        <v>246268.77</v>
      </c>
      <c r="E14" s="73">
        <v>500000.23</v>
      </c>
      <c r="F14" s="74">
        <v>746269</v>
      </c>
      <c r="G14" s="52" t="s">
        <v>188</v>
      </c>
    </row>
    <row r="15" spans="1:7" x14ac:dyDescent="0.3">
      <c r="A15" s="50">
        <v>361</v>
      </c>
      <c r="B15" s="30" t="s">
        <v>127</v>
      </c>
      <c r="C15" s="51" t="s">
        <v>189</v>
      </c>
      <c r="D15" s="72">
        <v>6061192</v>
      </c>
      <c r="E15" s="73">
        <v>0</v>
      </c>
      <c r="F15" s="74">
        <v>6061192</v>
      </c>
      <c r="G15" s="52" t="s">
        <v>190</v>
      </c>
    </row>
    <row r="16" spans="1:7" x14ac:dyDescent="0.3">
      <c r="A16" s="50">
        <v>150</v>
      </c>
      <c r="B16" s="30" t="s">
        <v>129</v>
      </c>
      <c r="C16" s="51" t="s">
        <v>191</v>
      </c>
      <c r="D16" s="72">
        <v>14110390</v>
      </c>
      <c r="E16" s="73">
        <v>6047310</v>
      </c>
      <c r="F16" s="74">
        <v>20157700</v>
      </c>
      <c r="G16" s="52" t="s">
        <v>192</v>
      </c>
    </row>
    <row r="17" spans="1:7" x14ac:dyDescent="0.3">
      <c r="A17" s="50">
        <v>391</v>
      </c>
      <c r="B17" s="30" t="s">
        <v>131</v>
      </c>
      <c r="C17" s="51" t="s">
        <v>193</v>
      </c>
      <c r="D17" s="72">
        <v>374618.69</v>
      </c>
      <c r="E17" s="73">
        <v>239510.31</v>
      </c>
      <c r="F17" s="74">
        <v>614129</v>
      </c>
      <c r="G17" s="52" t="s">
        <v>194</v>
      </c>
    </row>
    <row r="18" spans="1:7" x14ac:dyDescent="0.3">
      <c r="A18" s="50">
        <v>471</v>
      </c>
      <c r="B18" s="30" t="s">
        <v>107</v>
      </c>
      <c r="C18" s="53" t="s">
        <v>195</v>
      </c>
      <c r="D18" s="75">
        <v>1030555.5</v>
      </c>
      <c r="E18" s="75">
        <v>2404629.5</v>
      </c>
      <c r="F18" s="75">
        <v>3435185</v>
      </c>
      <c r="G18" s="52" t="s">
        <v>173</v>
      </c>
    </row>
    <row r="19" spans="1:7" x14ac:dyDescent="0.3">
      <c r="A19" s="50">
        <v>384</v>
      </c>
      <c r="B19" s="30" t="s">
        <v>131</v>
      </c>
      <c r="C19" s="51" t="s">
        <v>134</v>
      </c>
      <c r="D19" s="72">
        <v>296010.43</v>
      </c>
      <c r="E19" s="73">
        <v>189252.57</v>
      </c>
      <c r="F19" s="74">
        <v>485263</v>
      </c>
      <c r="G19" s="52" t="s">
        <v>194</v>
      </c>
    </row>
    <row r="20" spans="1:7" ht="27.6" x14ac:dyDescent="0.3">
      <c r="A20" s="50">
        <v>127</v>
      </c>
      <c r="B20" s="30" t="s">
        <v>135</v>
      </c>
      <c r="C20" s="53" t="s">
        <v>136</v>
      </c>
      <c r="D20" s="75">
        <v>13099356.82</v>
      </c>
      <c r="E20" s="75">
        <v>2683000.7999999998</v>
      </c>
      <c r="F20" s="75">
        <v>15782357.619999999</v>
      </c>
      <c r="G20" s="52" t="s">
        <v>196</v>
      </c>
    </row>
    <row r="21" spans="1:7" ht="27.6" x14ac:dyDescent="0.3">
      <c r="A21" s="50">
        <v>354</v>
      </c>
      <c r="B21" s="32" t="s">
        <v>137</v>
      </c>
      <c r="C21" s="51" t="s">
        <v>197</v>
      </c>
      <c r="D21" s="72">
        <v>1559845.7</v>
      </c>
      <c r="E21" s="73">
        <v>668505.30000000005</v>
      </c>
      <c r="F21" s="74">
        <v>2228351</v>
      </c>
      <c r="G21" s="52" t="s">
        <v>187</v>
      </c>
    </row>
    <row r="22" spans="1:7" ht="28.2" thickBot="1" x14ac:dyDescent="0.35">
      <c r="A22" s="54">
        <v>478</v>
      </c>
      <c r="B22" s="76" t="s">
        <v>139</v>
      </c>
      <c r="C22" s="55" t="s">
        <v>198</v>
      </c>
      <c r="D22" s="77">
        <v>4277779.13</v>
      </c>
      <c r="E22" s="77">
        <v>2463238.87</v>
      </c>
      <c r="F22" s="78">
        <v>6741018</v>
      </c>
      <c r="G22" s="56" t="s">
        <v>180</v>
      </c>
    </row>
    <row r="23" spans="1:7" x14ac:dyDescent="0.3">
      <c r="A23" s="57"/>
      <c r="B23" s="58" t="s">
        <v>141</v>
      </c>
      <c r="C23" s="58" t="s">
        <v>142</v>
      </c>
      <c r="D23" s="79">
        <v>2465092.31</v>
      </c>
      <c r="E23" s="79">
        <v>1006868.69</v>
      </c>
      <c r="F23" s="79">
        <v>3471961</v>
      </c>
      <c r="G23" s="80"/>
    </row>
    <row r="24" spans="1:7" x14ac:dyDescent="0.3">
      <c r="A24" s="59"/>
      <c r="B24" s="60" t="s">
        <v>143</v>
      </c>
      <c r="C24" s="60" t="s">
        <v>144</v>
      </c>
      <c r="D24" s="81">
        <v>3469334.52</v>
      </c>
      <c r="E24" s="81">
        <v>2410893.48</v>
      </c>
      <c r="F24" s="81">
        <v>5880228</v>
      </c>
      <c r="G24" s="82"/>
    </row>
    <row r="25" spans="1:7" x14ac:dyDescent="0.3">
      <c r="A25" s="59"/>
      <c r="B25" s="60" t="s">
        <v>127</v>
      </c>
      <c r="C25" s="60" t="s">
        <v>145</v>
      </c>
      <c r="D25" s="81">
        <v>5324719</v>
      </c>
      <c r="E25" s="81">
        <v>0</v>
      </c>
      <c r="F25" s="81">
        <v>5324719</v>
      </c>
      <c r="G25" s="82"/>
    </row>
    <row r="26" spans="1:7" x14ac:dyDescent="0.3">
      <c r="A26" s="59"/>
      <c r="B26" s="60" t="s">
        <v>125</v>
      </c>
      <c r="C26" s="60" t="s">
        <v>146</v>
      </c>
      <c r="D26" s="81">
        <v>556567.11</v>
      </c>
      <c r="E26" s="81">
        <v>1129999.8899999999</v>
      </c>
      <c r="F26" s="81">
        <v>1686567</v>
      </c>
      <c r="G26" s="82"/>
    </row>
    <row r="27" spans="1:7" x14ac:dyDescent="0.3">
      <c r="A27" s="59"/>
      <c r="B27" s="60" t="s">
        <v>147</v>
      </c>
      <c r="C27" s="60" t="s">
        <v>148</v>
      </c>
      <c r="D27" s="81">
        <v>14828679.199999999</v>
      </c>
      <c r="E27" s="81">
        <v>838176.8</v>
      </c>
      <c r="F27" s="81">
        <v>15666856</v>
      </c>
      <c r="G27" s="82"/>
    </row>
    <row r="28" spans="1:7" ht="15" thickBot="1" x14ac:dyDescent="0.35">
      <c r="A28" s="59"/>
      <c r="B28" s="61" t="s">
        <v>149</v>
      </c>
      <c r="C28" s="61" t="s">
        <v>150</v>
      </c>
      <c r="D28" s="83">
        <v>7608610.5599999996</v>
      </c>
      <c r="E28" s="83">
        <v>749744.44</v>
      </c>
      <c r="F28" s="83">
        <v>8358355</v>
      </c>
      <c r="G28" s="84"/>
    </row>
    <row r="29" spans="1:7" x14ac:dyDescent="0.3">
      <c r="A29" s="57"/>
      <c r="B29" s="62" t="s">
        <v>139</v>
      </c>
      <c r="C29" s="62" t="s">
        <v>151</v>
      </c>
      <c r="D29" s="79">
        <v>534783</v>
      </c>
      <c r="E29" s="79">
        <v>207971.16</v>
      </c>
      <c r="F29" s="79">
        <v>742754.16</v>
      </c>
      <c r="G29" s="80"/>
    </row>
    <row r="30" spans="1:7" x14ac:dyDescent="0.3">
      <c r="A30" s="59"/>
      <c r="B30" s="63" t="s">
        <v>152</v>
      </c>
      <c r="C30" s="63" t="s">
        <v>153</v>
      </c>
      <c r="D30" s="81">
        <v>83160</v>
      </c>
      <c r="E30" s="81">
        <v>15840</v>
      </c>
      <c r="F30" s="81">
        <v>99000</v>
      </c>
      <c r="G30" s="82"/>
    </row>
    <row r="31" spans="1:7" x14ac:dyDescent="0.3">
      <c r="A31" s="59"/>
      <c r="B31" s="63" t="s">
        <v>152</v>
      </c>
      <c r="C31" s="63" t="s">
        <v>154</v>
      </c>
      <c r="D31" s="81">
        <v>84840</v>
      </c>
      <c r="E31" s="81">
        <v>16160</v>
      </c>
      <c r="F31" s="81">
        <v>101000</v>
      </c>
      <c r="G31" s="82"/>
    </row>
    <row r="32" spans="1:7" ht="15" customHeight="1" x14ac:dyDescent="0.3">
      <c r="A32" s="59"/>
      <c r="B32" s="63" t="s">
        <v>155</v>
      </c>
      <c r="C32" s="63" t="s">
        <v>156</v>
      </c>
      <c r="D32" s="81">
        <v>3640175.8</v>
      </c>
      <c r="E32" s="81">
        <v>191588.2</v>
      </c>
      <c r="F32" s="81">
        <v>3831764</v>
      </c>
      <c r="G32" s="82"/>
    </row>
    <row r="33" spans="1:7" ht="15" thickBot="1" x14ac:dyDescent="0.35">
      <c r="A33" s="64"/>
      <c r="B33" s="65" t="s">
        <v>157</v>
      </c>
      <c r="C33" s="65" t="s">
        <v>158</v>
      </c>
      <c r="D33" s="85">
        <v>845095.66099999996</v>
      </c>
      <c r="E33" s="85">
        <v>44478.719000000005</v>
      </c>
      <c r="F33" s="85">
        <v>889574.38</v>
      </c>
      <c r="G33" s="86"/>
    </row>
    <row r="34" spans="1:7" ht="15" thickBot="1" x14ac:dyDescent="0.35">
      <c r="A34" s="66"/>
      <c r="B34" s="87"/>
      <c r="C34" s="67" t="s">
        <v>199</v>
      </c>
      <c r="D34" s="88">
        <v>159705220.00100005</v>
      </c>
      <c r="E34" s="88">
        <v>91658909.158999979</v>
      </c>
      <c r="F34" s="90">
        <v>251364129.16</v>
      </c>
      <c r="G34" s="89"/>
    </row>
  </sheetData>
  <conditionalFormatting sqref="B3:B22">
    <cfRule type="expression" dxfId="6" priority="2" stopIfTrue="1">
      <formula>#REF!="Yes"</formula>
    </cfRule>
  </conditionalFormatting>
  <conditionalFormatting sqref="B23:C28">
    <cfRule type="expression" dxfId="5" priority="1" stopIfTrue="1">
      <formula>#REF!="Yes"</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B6372-F4F0-4BA6-9F77-F55F85CA28B5}">
  <dimension ref="A1:F131"/>
  <sheetViews>
    <sheetView workbookViewId="0">
      <selection activeCell="G4" sqref="G4"/>
    </sheetView>
  </sheetViews>
  <sheetFormatPr defaultRowHeight="13.8" x14ac:dyDescent="0.3"/>
  <cols>
    <col min="1" max="1" width="24.21875" style="91" customWidth="1"/>
    <col min="2" max="2" width="46.77734375" style="91" customWidth="1"/>
    <col min="3" max="3" width="12.5546875" style="91" customWidth="1"/>
    <col min="4" max="4" width="9.33203125" style="91" customWidth="1"/>
    <col min="5" max="5" width="11.109375" style="91" customWidth="1"/>
    <col min="6" max="6" width="10.33203125" style="91" customWidth="1"/>
    <col min="7" max="16384" width="8.88671875" style="91"/>
  </cols>
  <sheetData>
    <row r="1" spans="1:6" s="249" customFormat="1" ht="19.95" customHeight="1" thickBot="1" x14ac:dyDescent="0.35">
      <c r="A1" s="248" t="s">
        <v>603</v>
      </c>
    </row>
    <row r="2" spans="1:6" ht="42" thickBot="1" x14ac:dyDescent="0.35">
      <c r="A2" s="100" t="s">
        <v>200</v>
      </c>
      <c r="B2" s="100" t="s">
        <v>201</v>
      </c>
      <c r="C2" s="100" t="s">
        <v>202</v>
      </c>
      <c r="D2" s="100" t="s">
        <v>203</v>
      </c>
      <c r="E2" s="101" t="s">
        <v>204</v>
      </c>
      <c r="F2" s="101" t="s">
        <v>205</v>
      </c>
    </row>
    <row r="3" spans="1:6" x14ac:dyDescent="0.3">
      <c r="A3" s="102" t="s">
        <v>206</v>
      </c>
      <c r="B3" s="92" t="s">
        <v>207</v>
      </c>
      <c r="C3" s="93">
        <v>45112</v>
      </c>
      <c r="D3" s="94">
        <v>145820</v>
      </c>
      <c r="E3" s="95">
        <v>0.3</v>
      </c>
      <c r="F3" s="103">
        <v>0.11300234190924401</v>
      </c>
    </row>
    <row r="4" spans="1:6" x14ac:dyDescent="0.3">
      <c r="A4" s="104" t="s">
        <v>208</v>
      </c>
      <c r="B4" s="96" t="s">
        <v>209</v>
      </c>
      <c r="C4" s="97">
        <v>45121</v>
      </c>
      <c r="D4" s="98">
        <v>387136</v>
      </c>
      <c r="E4" s="99">
        <v>0.38</v>
      </c>
      <c r="F4" s="105">
        <v>0.102619600855167</v>
      </c>
    </row>
    <row r="5" spans="1:6" x14ac:dyDescent="0.3">
      <c r="A5" s="104" t="s">
        <v>206</v>
      </c>
      <c r="B5" s="96" t="s">
        <v>210</v>
      </c>
      <c r="C5" s="97">
        <v>45126</v>
      </c>
      <c r="D5" s="98">
        <v>74915</v>
      </c>
      <c r="E5" s="99">
        <v>0.21</v>
      </c>
      <c r="F5" s="105">
        <v>8.6315942051692199E-2</v>
      </c>
    </row>
    <row r="6" spans="1:6" x14ac:dyDescent="0.3">
      <c r="A6" s="104" t="s">
        <v>211</v>
      </c>
      <c r="B6" s="96" t="s">
        <v>212</v>
      </c>
      <c r="C6" s="97">
        <v>45131</v>
      </c>
      <c r="D6" s="98">
        <v>101666</v>
      </c>
      <c r="E6" s="99">
        <v>0.26</v>
      </c>
      <c r="F6" s="105">
        <v>0.17838731498485699</v>
      </c>
    </row>
    <row r="7" spans="1:6" x14ac:dyDescent="0.3">
      <c r="A7" s="104" t="s">
        <v>213</v>
      </c>
      <c r="B7" s="96" t="s">
        <v>214</v>
      </c>
      <c r="C7" s="97">
        <v>45139</v>
      </c>
      <c r="D7" s="98">
        <v>210058</v>
      </c>
      <c r="E7" s="99">
        <v>0.1</v>
      </c>
      <c r="F7" s="105">
        <v>8.4799792631334497E-2</v>
      </c>
    </row>
    <row r="8" spans="1:6" x14ac:dyDescent="0.3">
      <c r="A8" s="104" t="s">
        <v>215</v>
      </c>
      <c r="B8" s="96" t="s">
        <v>216</v>
      </c>
      <c r="C8" s="97">
        <v>45139</v>
      </c>
      <c r="D8" s="98">
        <v>52300</v>
      </c>
      <c r="E8" s="99">
        <v>0.46</v>
      </c>
      <c r="F8" s="105">
        <v>0.15580436485427901</v>
      </c>
    </row>
    <row r="9" spans="1:6" x14ac:dyDescent="0.3">
      <c r="A9" s="104" t="s">
        <v>217</v>
      </c>
      <c r="B9" s="96" t="s">
        <v>218</v>
      </c>
      <c r="C9" s="97">
        <v>45140</v>
      </c>
      <c r="D9" s="98">
        <v>77966</v>
      </c>
      <c r="E9" s="99">
        <v>0.62</v>
      </c>
      <c r="F9" s="105">
        <v>0.37347200401792702</v>
      </c>
    </row>
    <row r="10" spans="1:6" x14ac:dyDescent="0.3">
      <c r="A10" s="104" t="s">
        <v>213</v>
      </c>
      <c r="B10" s="96" t="s">
        <v>219</v>
      </c>
      <c r="C10" s="97">
        <v>45161</v>
      </c>
      <c r="D10" s="98">
        <v>83650</v>
      </c>
      <c r="E10" s="99">
        <v>0.49</v>
      </c>
      <c r="F10" s="105">
        <v>7.3657471932263394E-2</v>
      </c>
    </row>
    <row r="11" spans="1:6" x14ac:dyDescent="0.3">
      <c r="A11" s="104" t="s">
        <v>208</v>
      </c>
      <c r="B11" s="96" t="s">
        <v>220</v>
      </c>
      <c r="C11" s="97">
        <v>45168</v>
      </c>
      <c r="D11" s="98">
        <v>9820</v>
      </c>
      <c r="E11" s="99">
        <v>0.09</v>
      </c>
      <c r="F11" s="105">
        <v>0.34877059096042001</v>
      </c>
    </row>
    <row r="12" spans="1:6" x14ac:dyDescent="0.3">
      <c r="A12" s="104" t="s">
        <v>213</v>
      </c>
      <c r="B12" s="96" t="s">
        <v>221</v>
      </c>
      <c r="C12" s="97">
        <v>45170</v>
      </c>
      <c r="D12" s="98">
        <v>137480</v>
      </c>
      <c r="E12" s="99">
        <v>0.31</v>
      </c>
      <c r="F12" s="105">
        <v>0.105938904831807</v>
      </c>
    </row>
    <row r="13" spans="1:6" x14ac:dyDescent="0.3">
      <c r="A13" s="104" t="s">
        <v>208</v>
      </c>
      <c r="B13" s="96" t="s">
        <v>222</v>
      </c>
      <c r="C13" s="97">
        <v>45177</v>
      </c>
      <c r="D13" s="98">
        <v>49578</v>
      </c>
      <c r="E13" s="99">
        <v>0.68</v>
      </c>
      <c r="F13" s="105">
        <v>9.2249231909850807E-2</v>
      </c>
    </row>
    <row r="14" spans="1:6" x14ac:dyDescent="0.3">
      <c r="A14" s="104" t="s">
        <v>211</v>
      </c>
      <c r="B14" s="96" t="s">
        <v>223</v>
      </c>
      <c r="C14" s="97">
        <v>45180</v>
      </c>
      <c r="D14" s="98">
        <v>86288</v>
      </c>
      <c r="E14" s="99">
        <v>0.53</v>
      </c>
      <c r="F14" s="105">
        <v>0.164926030271069</v>
      </c>
    </row>
    <row r="15" spans="1:6" x14ac:dyDescent="0.3">
      <c r="A15" s="104" t="s">
        <v>215</v>
      </c>
      <c r="B15" s="96" t="s">
        <v>224</v>
      </c>
      <c r="C15" s="97">
        <v>45181</v>
      </c>
      <c r="D15" s="98">
        <v>190600</v>
      </c>
      <c r="E15" s="99">
        <v>0.64</v>
      </c>
      <c r="F15" s="105">
        <v>0.27260355222825</v>
      </c>
    </row>
    <row r="16" spans="1:6" x14ac:dyDescent="0.3">
      <c r="A16" s="104" t="s">
        <v>215</v>
      </c>
      <c r="B16" s="96" t="s">
        <v>225</v>
      </c>
      <c r="C16" s="97">
        <v>45185</v>
      </c>
      <c r="D16" s="98">
        <v>17500</v>
      </c>
      <c r="E16" s="99">
        <v>0.08</v>
      </c>
      <c r="F16" s="105">
        <v>0.105744270743271</v>
      </c>
    </row>
    <row r="17" spans="1:6" x14ac:dyDescent="0.3">
      <c r="A17" s="104" t="s">
        <v>215</v>
      </c>
      <c r="B17" s="96" t="s">
        <v>226</v>
      </c>
      <c r="C17" s="97">
        <v>45186</v>
      </c>
      <c r="D17" s="98">
        <v>19000</v>
      </c>
      <c r="E17" s="99">
        <v>0</v>
      </c>
      <c r="F17" s="105">
        <v>6.6460385380241405E-2</v>
      </c>
    </row>
    <row r="18" spans="1:6" x14ac:dyDescent="0.3">
      <c r="A18" s="104" t="s">
        <v>208</v>
      </c>
      <c r="B18" s="96" t="s">
        <v>227</v>
      </c>
      <c r="C18" s="97">
        <v>45188</v>
      </c>
      <c r="D18" s="98">
        <v>49568</v>
      </c>
      <c r="E18" s="99">
        <v>0.73</v>
      </c>
      <c r="F18" s="105">
        <v>0.128234754311876</v>
      </c>
    </row>
    <row r="19" spans="1:6" x14ac:dyDescent="0.3">
      <c r="A19" s="104" t="s">
        <v>217</v>
      </c>
      <c r="B19" s="96" t="s">
        <v>228</v>
      </c>
      <c r="C19" s="97">
        <v>45189</v>
      </c>
      <c r="D19" s="98">
        <v>60773</v>
      </c>
      <c r="E19" s="99">
        <v>0.3</v>
      </c>
      <c r="F19" s="105">
        <v>0.143221952353113</v>
      </c>
    </row>
    <row r="20" spans="1:6" x14ac:dyDescent="0.3">
      <c r="A20" s="104" t="s">
        <v>213</v>
      </c>
      <c r="B20" s="96" t="s">
        <v>229</v>
      </c>
      <c r="C20" s="97">
        <v>45191</v>
      </c>
      <c r="D20" s="98">
        <v>104400</v>
      </c>
      <c r="E20" s="99">
        <v>0.36</v>
      </c>
      <c r="F20" s="105">
        <v>6.0308440528641198E-2</v>
      </c>
    </row>
    <row r="21" spans="1:6" x14ac:dyDescent="0.3">
      <c r="A21" s="104" t="s">
        <v>230</v>
      </c>
      <c r="B21" s="96" t="s">
        <v>231</v>
      </c>
      <c r="C21" s="97">
        <v>45194</v>
      </c>
      <c r="D21" s="98">
        <v>19972</v>
      </c>
      <c r="E21" s="99">
        <v>0.76</v>
      </c>
      <c r="F21" s="105">
        <v>0.343414058771988</v>
      </c>
    </row>
    <row r="22" spans="1:6" x14ac:dyDescent="0.3">
      <c r="A22" s="104" t="s">
        <v>213</v>
      </c>
      <c r="B22" s="96" t="s">
        <v>232</v>
      </c>
      <c r="C22" s="97">
        <v>45201</v>
      </c>
      <c r="D22" s="98">
        <v>54658</v>
      </c>
      <c r="E22" s="99">
        <v>0.72</v>
      </c>
      <c r="F22" s="105">
        <v>0.19031561875525199</v>
      </c>
    </row>
    <row r="23" spans="1:6" x14ac:dyDescent="0.3">
      <c r="A23" s="104" t="s">
        <v>208</v>
      </c>
      <c r="B23" s="96" t="s">
        <v>233</v>
      </c>
      <c r="C23" s="97">
        <v>45203</v>
      </c>
      <c r="D23" s="98">
        <v>213100</v>
      </c>
      <c r="E23" s="99">
        <v>0.6</v>
      </c>
      <c r="F23" s="105">
        <v>0.14371730958144599</v>
      </c>
    </row>
    <row r="24" spans="1:6" x14ac:dyDescent="0.3">
      <c r="A24" s="104" t="s">
        <v>217</v>
      </c>
      <c r="B24" s="96" t="s">
        <v>234</v>
      </c>
      <c r="C24" s="97">
        <v>45203</v>
      </c>
      <c r="D24" s="98">
        <v>55376</v>
      </c>
      <c r="E24" s="99">
        <v>0.37</v>
      </c>
      <c r="F24" s="105">
        <v>0.13025041032939499</v>
      </c>
    </row>
    <row r="25" spans="1:6" x14ac:dyDescent="0.3">
      <c r="A25" s="104" t="s">
        <v>230</v>
      </c>
      <c r="B25" s="96" t="s">
        <v>235</v>
      </c>
      <c r="C25" s="97">
        <v>45204</v>
      </c>
      <c r="D25" s="98">
        <v>110588</v>
      </c>
      <c r="E25" s="99">
        <v>0.48</v>
      </c>
      <c r="F25" s="105">
        <v>0.33179795284368901</v>
      </c>
    </row>
    <row r="26" spans="1:6" x14ac:dyDescent="0.3">
      <c r="A26" s="104" t="s">
        <v>230</v>
      </c>
      <c r="B26" s="96" t="s">
        <v>236</v>
      </c>
      <c r="C26" s="97">
        <v>45208</v>
      </c>
      <c r="D26" s="98">
        <v>39281</v>
      </c>
      <c r="E26" s="99">
        <v>0.45</v>
      </c>
      <c r="F26" s="105">
        <v>0.410388859188975</v>
      </c>
    </row>
    <row r="27" spans="1:6" x14ac:dyDescent="0.3">
      <c r="A27" s="104" t="s">
        <v>237</v>
      </c>
      <c r="B27" s="96" t="s">
        <v>238</v>
      </c>
      <c r="C27" s="97">
        <v>45210</v>
      </c>
      <c r="D27" s="98">
        <v>91404</v>
      </c>
      <c r="E27" s="99">
        <v>0.39</v>
      </c>
      <c r="F27" s="105">
        <v>8.6029124846533703E-2</v>
      </c>
    </row>
    <row r="28" spans="1:6" x14ac:dyDescent="0.3">
      <c r="A28" s="104" t="s">
        <v>239</v>
      </c>
      <c r="B28" s="96" t="s">
        <v>240</v>
      </c>
      <c r="C28" s="97">
        <v>45211</v>
      </c>
      <c r="D28" s="98">
        <v>56980</v>
      </c>
      <c r="E28" s="99">
        <v>0.21</v>
      </c>
      <c r="F28" s="105">
        <v>0.19269839902837299</v>
      </c>
    </row>
    <row r="29" spans="1:6" x14ac:dyDescent="0.3">
      <c r="A29" s="104" t="s">
        <v>241</v>
      </c>
      <c r="B29" s="96" t="s">
        <v>242</v>
      </c>
      <c r="C29" s="97">
        <v>45216</v>
      </c>
      <c r="D29" s="98">
        <v>94830</v>
      </c>
      <c r="E29" s="99">
        <v>0.33</v>
      </c>
      <c r="F29" s="105">
        <v>0.14695468483261601</v>
      </c>
    </row>
    <row r="30" spans="1:6" x14ac:dyDescent="0.3">
      <c r="A30" s="104" t="s">
        <v>208</v>
      </c>
      <c r="B30" s="96" t="s">
        <v>243</v>
      </c>
      <c r="C30" s="97">
        <v>45224</v>
      </c>
      <c r="D30" s="98">
        <v>223878</v>
      </c>
      <c r="E30" s="99">
        <v>0.49</v>
      </c>
      <c r="F30" s="105">
        <v>9.8177803488320003E-2</v>
      </c>
    </row>
    <row r="31" spans="1:6" x14ac:dyDescent="0.3">
      <c r="A31" s="104" t="s">
        <v>244</v>
      </c>
      <c r="B31" s="96" t="s">
        <v>245</v>
      </c>
      <c r="C31" s="97">
        <v>45224</v>
      </c>
      <c r="D31" s="98">
        <v>62345</v>
      </c>
      <c r="E31" s="99">
        <v>0.54</v>
      </c>
      <c r="F31" s="105">
        <v>0.28257236905487798</v>
      </c>
    </row>
    <row r="32" spans="1:6" x14ac:dyDescent="0.3">
      <c r="A32" s="104" t="s">
        <v>246</v>
      </c>
      <c r="B32" s="96" t="s">
        <v>247</v>
      </c>
      <c r="C32" s="97">
        <v>45225</v>
      </c>
      <c r="D32" s="98">
        <v>53210</v>
      </c>
      <c r="E32" s="99">
        <v>0.72</v>
      </c>
      <c r="F32" s="105">
        <v>0.41442382378245202</v>
      </c>
    </row>
    <row r="33" spans="1:6" x14ac:dyDescent="0.3">
      <c r="A33" s="104" t="s">
        <v>248</v>
      </c>
      <c r="B33" s="96" t="s">
        <v>249</v>
      </c>
      <c r="C33" s="97">
        <v>45229</v>
      </c>
      <c r="D33" s="98">
        <v>44991</v>
      </c>
      <c r="E33" s="99">
        <v>0.09</v>
      </c>
      <c r="F33" s="105">
        <v>0.162210283415678</v>
      </c>
    </row>
    <row r="34" spans="1:6" x14ac:dyDescent="0.3">
      <c r="A34" s="104" t="s">
        <v>217</v>
      </c>
      <c r="B34" s="96" t="s">
        <v>250</v>
      </c>
      <c r="C34" s="97">
        <v>45231</v>
      </c>
      <c r="D34" s="98">
        <v>11500</v>
      </c>
      <c r="E34" s="99">
        <v>0.24</v>
      </c>
      <c r="F34" s="105">
        <v>0.26407532185091398</v>
      </c>
    </row>
    <row r="35" spans="1:6" x14ac:dyDescent="0.3">
      <c r="A35" s="104" t="s">
        <v>211</v>
      </c>
      <c r="B35" s="96" t="s">
        <v>251</v>
      </c>
      <c r="C35" s="97">
        <v>45236</v>
      </c>
      <c r="D35" s="98">
        <v>81526</v>
      </c>
      <c r="E35" s="99">
        <v>0.5</v>
      </c>
      <c r="F35" s="105">
        <v>0.16041243575061301</v>
      </c>
    </row>
    <row r="36" spans="1:6" x14ac:dyDescent="0.3">
      <c r="A36" s="104" t="s">
        <v>239</v>
      </c>
      <c r="B36" s="96" t="s">
        <v>252</v>
      </c>
      <c r="C36" s="97">
        <v>45240</v>
      </c>
      <c r="D36" s="98">
        <v>12236</v>
      </c>
      <c r="E36" s="99">
        <v>0.43</v>
      </c>
      <c r="F36" s="105">
        <v>0.175555005071375</v>
      </c>
    </row>
    <row r="37" spans="1:6" x14ac:dyDescent="0.3">
      <c r="A37" s="104" t="s">
        <v>217</v>
      </c>
      <c r="B37" s="96" t="s">
        <v>253</v>
      </c>
      <c r="C37" s="97">
        <v>45245</v>
      </c>
      <c r="D37" s="98">
        <v>61485</v>
      </c>
      <c r="E37" s="99">
        <v>0.19</v>
      </c>
      <c r="F37" s="105">
        <v>6.8443568955237899E-2</v>
      </c>
    </row>
    <row r="38" spans="1:6" x14ac:dyDescent="0.3">
      <c r="A38" s="104" t="s">
        <v>254</v>
      </c>
      <c r="B38" s="96" t="s">
        <v>255</v>
      </c>
      <c r="C38" s="97">
        <v>45246</v>
      </c>
      <c r="D38" s="98">
        <v>50310</v>
      </c>
      <c r="E38" s="99">
        <v>0.31</v>
      </c>
      <c r="F38" s="105">
        <v>0.134215989778525</v>
      </c>
    </row>
    <row r="39" spans="1:6" x14ac:dyDescent="0.3">
      <c r="A39" s="104" t="s">
        <v>215</v>
      </c>
      <c r="B39" s="96" t="s">
        <v>256</v>
      </c>
      <c r="C39" s="97">
        <v>45247</v>
      </c>
      <c r="D39" s="98">
        <v>17300</v>
      </c>
      <c r="E39" s="99">
        <v>0.28999999999999998</v>
      </c>
      <c r="F39" s="105">
        <v>0.21646412412264401</v>
      </c>
    </row>
    <row r="40" spans="1:6" x14ac:dyDescent="0.3">
      <c r="A40" s="104" t="s">
        <v>211</v>
      </c>
      <c r="B40" s="96" t="s">
        <v>257</v>
      </c>
      <c r="C40" s="97">
        <v>45264</v>
      </c>
      <c r="D40" s="98">
        <v>77982</v>
      </c>
      <c r="E40" s="99">
        <v>0.28000000000000003</v>
      </c>
      <c r="F40" s="105">
        <v>0.12387925331536601</v>
      </c>
    </row>
    <row r="41" spans="1:6" x14ac:dyDescent="0.3">
      <c r="A41" s="104" t="s">
        <v>152</v>
      </c>
      <c r="B41" s="96" t="s">
        <v>258</v>
      </c>
      <c r="C41" s="97">
        <v>45265</v>
      </c>
      <c r="D41" s="98">
        <v>38900</v>
      </c>
      <c r="E41" s="99">
        <v>0.61</v>
      </c>
      <c r="F41" s="105">
        <v>0.19286325089385301</v>
      </c>
    </row>
    <row r="42" spans="1:6" x14ac:dyDescent="0.3">
      <c r="A42" s="104" t="s">
        <v>217</v>
      </c>
      <c r="B42" s="96" t="s">
        <v>259</v>
      </c>
      <c r="C42" s="97">
        <v>45266</v>
      </c>
      <c r="D42" s="98">
        <v>121953</v>
      </c>
      <c r="E42" s="99">
        <v>0.45</v>
      </c>
      <c r="F42" s="105">
        <v>0.106125581618683</v>
      </c>
    </row>
    <row r="43" spans="1:6" x14ac:dyDescent="0.3">
      <c r="A43" s="104" t="s">
        <v>152</v>
      </c>
      <c r="B43" s="96" t="s">
        <v>260</v>
      </c>
      <c r="C43" s="97">
        <v>45267</v>
      </c>
      <c r="D43" s="98">
        <v>44800</v>
      </c>
      <c r="E43" s="99">
        <v>0.78</v>
      </c>
      <c r="F43" s="105">
        <v>0.20583345304901099</v>
      </c>
    </row>
    <row r="44" spans="1:6" x14ac:dyDescent="0.3">
      <c r="A44" s="104" t="s">
        <v>152</v>
      </c>
      <c r="B44" s="96" t="s">
        <v>261</v>
      </c>
      <c r="C44" s="97">
        <v>45269</v>
      </c>
      <c r="D44" s="98">
        <v>54700</v>
      </c>
      <c r="E44" s="99">
        <v>0.57999999999999996</v>
      </c>
      <c r="F44" s="105">
        <v>0.19085493258890701</v>
      </c>
    </row>
    <row r="45" spans="1:6" x14ac:dyDescent="0.3">
      <c r="A45" s="104" t="s">
        <v>262</v>
      </c>
      <c r="B45" s="96" t="s">
        <v>263</v>
      </c>
      <c r="C45" s="97">
        <v>45271</v>
      </c>
      <c r="D45" s="98">
        <v>75440</v>
      </c>
      <c r="E45" s="99">
        <v>0.33</v>
      </c>
      <c r="F45" s="105">
        <v>0.24940521609639099</v>
      </c>
    </row>
    <row r="46" spans="1:6" x14ac:dyDescent="0.3">
      <c r="A46" s="104" t="s">
        <v>208</v>
      </c>
      <c r="B46" s="96" t="s">
        <v>264</v>
      </c>
      <c r="C46" s="97">
        <v>45272</v>
      </c>
      <c r="D46" s="98">
        <v>47606</v>
      </c>
      <c r="E46" s="99">
        <v>0.67</v>
      </c>
      <c r="F46" s="105">
        <v>0.159096556844665</v>
      </c>
    </row>
    <row r="47" spans="1:6" x14ac:dyDescent="0.3">
      <c r="A47" s="104" t="s">
        <v>217</v>
      </c>
      <c r="B47" s="96" t="s">
        <v>265</v>
      </c>
      <c r="C47" s="97">
        <v>45273</v>
      </c>
      <c r="D47" s="98">
        <v>8235</v>
      </c>
      <c r="E47" s="99">
        <v>0.32</v>
      </c>
      <c r="F47" s="105">
        <v>0.36048183347920298</v>
      </c>
    </row>
    <row r="48" spans="1:6" x14ac:dyDescent="0.3">
      <c r="A48" s="104" t="s">
        <v>239</v>
      </c>
      <c r="B48" s="96" t="s">
        <v>266</v>
      </c>
      <c r="C48" s="97">
        <v>45295</v>
      </c>
      <c r="D48" s="98">
        <v>38485</v>
      </c>
      <c r="E48" s="99">
        <v>0.54</v>
      </c>
      <c r="F48" s="105">
        <v>0.19955534983861301</v>
      </c>
    </row>
    <row r="49" spans="1:6" x14ac:dyDescent="0.3">
      <c r="A49" s="104" t="s">
        <v>239</v>
      </c>
      <c r="B49" s="96" t="s">
        <v>267</v>
      </c>
      <c r="C49" s="97">
        <v>45299</v>
      </c>
      <c r="D49" s="98">
        <v>42832</v>
      </c>
      <c r="E49" s="99">
        <v>0.37</v>
      </c>
      <c r="F49" s="105">
        <v>0.17959967400192001</v>
      </c>
    </row>
    <row r="50" spans="1:6" x14ac:dyDescent="0.3">
      <c r="A50" s="104" t="s">
        <v>239</v>
      </c>
      <c r="B50" s="96" t="s">
        <v>268</v>
      </c>
      <c r="C50" s="97">
        <v>45299</v>
      </c>
      <c r="D50" s="98">
        <v>5400</v>
      </c>
      <c r="E50" s="99">
        <v>0.44</v>
      </c>
      <c r="F50" s="105">
        <v>0.206623146617092</v>
      </c>
    </row>
    <row r="51" spans="1:6" x14ac:dyDescent="0.3">
      <c r="A51" s="104" t="s">
        <v>211</v>
      </c>
      <c r="B51" s="96" t="s">
        <v>269</v>
      </c>
      <c r="C51" s="97">
        <v>45299</v>
      </c>
      <c r="D51" s="98">
        <v>91383</v>
      </c>
      <c r="E51" s="99">
        <v>0.2</v>
      </c>
      <c r="F51" s="105">
        <v>0.132208278186429</v>
      </c>
    </row>
    <row r="52" spans="1:6" x14ac:dyDescent="0.3">
      <c r="A52" s="104" t="s">
        <v>246</v>
      </c>
      <c r="B52" s="96" t="s">
        <v>270</v>
      </c>
      <c r="C52" s="97">
        <v>45301</v>
      </c>
      <c r="D52" s="98">
        <v>51290</v>
      </c>
      <c r="E52" s="99">
        <v>0.33</v>
      </c>
      <c r="F52" s="105">
        <v>0.16157794438096301</v>
      </c>
    </row>
    <row r="53" spans="1:6" x14ac:dyDescent="0.3">
      <c r="A53" s="104" t="s">
        <v>271</v>
      </c>
      <c r="B53" s="96" t="s">
        <v>272</v>
      </c>
      <c r="C53" s="97">
        <v>45302</v>
      </c>
      <c r="D53" s="98">
        <v>42225</v>
      </c>
      <c r="E53" s="99">
        <v>0.08</v>
      </c>
      <c r="F53" s="105">
        <v>0.112831448626057</v>
      </c>
    </row>
    <row r="54" spans="1:6" x14ac:dyDescent="0.3">
      <c r="A54" s="104" t="s">
        <v>208</v>
      </c>
      <c r="B54" s="96" t="s">
        <v>273</v>
      </c>
      <c r="C54" s="97">
        <v>45303</v>
      </c>
      <c r="D54" s="98">
        <v>39733</v>
      </c>
      <c r="E54" s="99">
        <v>0.54</v>
      </c>
      <c r="F54" s="105">
        <v>0.15596191483075</v>
      </c>
    </row>
    <row r="55" spans="1:6" x14ac:dyDescent="0.3">
      <c r="A55" s="104" t="s">
        <v>237</v>
      </c>
      <c r="B55" s="96" t="s">
        <v>274</v>
      </c>
      <c r="C55" s="97">
        <v>45307</v>
      </c>
      <c r="D55" s="98">
        <v>219365</v>
      </c>
      <c r="E55" s="99">
        <v>0.44</v>
      </c>
      <c r="F55" s="105">
        <v>0.21280628070846999</v>
      </c>
    </row>
    <row r="56" spans="1:6" x14ac:dyDescent="0.3">
      <c r="A56" s="104" t="s">
        <v>239</v>
      </c>
      <c r="B56" s="96" t="s">
        <v>275</v>
      </c>
      <c r="C56" s="97">
        <v>45308</v>
      </c>
      <c r="D56" s="98">
        <v>85512</v>
      </c>
      <c r="E56" s="99">
        <v>0.48</v>
      </c>
      <c r="F56" s="105">
        <v>0.18272853793080099</v>
      </c>
    </row>
    <row r="57" spans="1:6" x14ac:dyDescent="0.3">
      <c r="A57" s="104" t="s">
        <v>237</v>
      </c>
      <c r="B57" s="96" t="s">
        <v>276</v>
      </c>
      <c r="C57" s="97">
        <v>45308</v>
      </c>
      <c r="D57" s="98">
        <v>48985</v>
      </c>
      <c r="E57" s="99">
        <v>0.8</v>
      </c>
      <c r="F57" s="105">
        <v>0.122295916881657</v>
      </c>
    </row>
    <row r="58" spans="1:6" x14ac:dyDescent="0.3">
      <c r="A58" s="104" t="s">
        <v>277</v>
      </c>
      <c r="B58" s="96" t="s">
        <v>278</v>
      </c>
      <c r="C58" s="97">
        <v>45308</v>
      </c>
      <c r="D58" s="98">
        <v>47200</v>
      </c>
      <c r="E58" s="99">
        <v>0.6</v>
      </c>
      <c r="F58" s="105">
        <v>0.46923816651491601</v>
      </c>
    </row>
    <row r="59" spans="1:6" x14ac:dyDescent="0.3">
      <c r="A59" s="104" t="s">
        <v>279</v>
      </c>
      <c r="B59" s="96" t="s">
        <v>280</v>
      </c>
      <c r="C59" s="97">
        <v>45313</v>
      </c>
      <c r="D59" s="98">
        <v>49062</v>
      </c>
      <c r="E59" s="99">
        <v>0.43</v>
      </c>
      <c r="F59" s="105">
        <v>0.16954436486735899</v>
      </c>
    </row>
    <row r="60" spans="1:6" x14ac:dyDescent="0.3">
      <c r="A60" s="104" t="s">
        <v>208</v>
      </c>
      <c r="B60" s="96" t="s">
        <v>281</v>
      </c>
      <c r="C60" s="97">
        <v>45316</v>
      </c>
      <c r="D60" s="98">
        <v>45644</v>
      </c>
      <c r="E60" s="99">
        <v>0.55000000000000004</v>
      </c>
      <c r="F60" s="105">
        <v>0.14933558263025001</v>
      </c>
    </row>
    <row r="61" spans="1:6" x14ac:dyDescent="0.3">
      <c r="A61" s="104" t="s">
        <v>282</v>
      </c>
      <c r="B61" s="96" t="s">
        <v>283</v>
      </c>
      <c r="C61" s="97">
        <v>45320</v>
      </c>
      <c r="D61" s="98">
        <v>5930</v>
      </c>
      <c r="E61" s="99">
        <v>0.76</v>
      </c>
      <c r="F61" s="105">
        <v>0.205492449426463</v>
      </c>
    </row>
    <row r="62" spans="1:6" x14ac:dyDescent="0.3">
      <c r="A62" s="104" t="s">
        <v>284</v>
      </c>
      <c r="B62" s="96" t="s">
        <v>285</v>
      </c>
      <c r="C62" s="97">
        <v>45321</v>
      </c>
      <c r="D62" s="98">
        <v>32750</v>
      </c>
      <c r="E62" s="99">
        <v>0.59</v>
      </c>
      <c r="F62" s="105">
        <v>0.238298044257791</v>
      </c>
    </row>
    <row r="63" spans="1:6" x14ac:dyDescent="0.3">
      <c r="A63" s="104" t="s">
        <v>286</v>
      </c>
      <c r="B63" s="96" t="s">
        <v>287</v>
      </c>
      <c r="C63" s="97">
        <v>45321</v>
      </c>
      <c r="D63" s="98">
        <v>12600</v>
      </c>
      <c r="E63" s="99">
        <v>0.63</v>
      </c>
      <c r="F63" s="105">
        <v>0.52718102832502201</v>
      </c>
    </row>
    <row r="64" spans="1:6" x14ac:dyDescent="0.3">
      <c r="A64" s="104" t="s">
        <v>237</v>
      </c>
      <c r="B64" s="96" t="s">
        <v>288</v>
      </c>
      <c r="C64" s="97">
        <v>45324</v>
      </c>
      <c r="D64" s="98">
        <v>91010</v>
      </c>
      <c r="E64" s="99">
        <v>0.26</v>
      </c>
      <c r="F64" s="105">
        <v>8.8457252867204295E-2</v>
      </c>
    </row>
    <row r="65" spans="1:6" x14ac:dyDescent="0.3">
      <c r="A65" s="104" t="s">
        <v>208</v>
      </c>
      <c r="B65" s="96" t="s">
        <v>289</v>
      </c>
      <c r="C65" s="97">
        <v>45329</v>
      </c>
      <c r="D65" s="98">
        <v>56523</v>
      </c>
      <c r="E65" s="99">
        <v>0.4</v>
      </c>
      <c r="F65" s="105">
        <v>7.5387771307507997E-2</v>
      </c>
    </row>
    <row r="66" spans="1:6" x14ac:dyDescent="0.3">
      <c r="A66" s="104" t="s">
        <v>211</v>
      </c>
      <c r="B66" s="96" t="s">
        <v>290</v>
      </c>
      <c r="C66" s="97">
        <v>45334</v>
      </c>
      <c r="D66" s="98">
        <v>29376</v>
      </c>
      <c r="E66" s="99">
        <v>0.16</v>
      </c>
      <c r="F66" s="105">
        <v>0.243762434333121</v>
      </c>
    </row>
    <row r="67" spans="1:6" x14ac:dyDescent="0.3">
      <c r="A67" s="104" t="s">
        <v>217</v>
      </c>
      <c r="B67" s="96" t="s">
        <v>291</v>
      </c>
      <c r="C67" s="97">
        <v>45336</v>
      </c>
      <c r="D67" s="98">
        <v>68787</v>
      </c>
      <c r="E67" s="99">
        <v>0.11</v>
      </c>
      <c r="F67" s="105">
        <v>0.13973854614001999</v>
      </c>
    </row>
    <row r="68" spans="1:6" x14ac:dyDescent="0.3">
      <c r="A68" s="104" t="s">
        <v>237</v>
      </c>
      <c r="B68" s="96" t="s">
        <v>292</v>
      </c>
      <c r="C68" s="97">
        <v>45338</v>
      </c>
      <c r="D68" s="98">
        <v>60218</v>
      </c>
      <c r="E68" s="99">
        <v>0.41</v>
      </c>
      <c r="F68" s="105">
        <v>8.9083947679737999E-2</v>
      </c>
    </row>
    <row r="69" spans="1:6" x14ac:dyDescent="0.3">
      <c r="A69" s="104" t="s">
        <v>211</v>
      </c>
      <c r="B69" s="96" t="s">
        <v>293</v>
      </c>
      <c r="C69" s="97">
        <v>45341</v>
      </c>
      <c r="D69" s="98">
        <v>99303</v>
      </c>
      <c r="E69" s="99">
        <v>0.47</v>
      </c>
      <c r="F69" s="105">
        <v>0.20690417044968701</v>
      </c>
    </row>
    <row r="70" spans="1:6" x14ac:dyDescent="0.3">
      <c r="A70" s="104" t="s">
        <v>208</v>
      </c>
      <c r="B70" s="96" t="s">
        <v>294</v>
      </c>
      <c r="C70" s="97">
        <v>45342</v>
      </c>
      <c r="D70" s="98">
        <v>53063</v>
      </c>
      <c r="E70" s="99">
        <v>0.47</v>
      </c>
      <c r="F70" s="105">
        <v>8.9579485721740196E-2</v>
      </c>
    </row>
    <row r="71" spans="1:6" x14ac:dyDescent="0.3">
      <c r="A71" s="104" t="s">
        <v>237</v>
      </c>
      <c r="B71" s="96" t="s">
        <v>295</v>
      </c>
      <c r="C71" s="97">
        <v>45348</v>
      </c>
      <c r="D71" s="98">
        <v>39650</v>
      </c>
      <c r="E71" s="99">
        <v>0.59</v>
      </c>
      <c r="F71" s="105">
        <v>0.14866155127903799</v>
      </c>
    </row>
    <row r="72" spans="1:6" x14ac:dyDescent="0.3">
      <c r="A72" s="104" t="s">
        <v>211</v>
      </c>
      <c r="B72" s="96" t="s">
        <v>296</v>
      </c>
      <c r="C72" s="97">
        <v>45348</v>
      </c>
      <c r="D72" s="98">
        <v>75924</v>
      </c>
      <c r="E72" s="99">
        <v>0.09</v>
      </c>
      <c r="F72" s="105">
        <v>8.0235585755890806E-2</v>
      </c>
    </row>
    <row r="73" spans="1:6" x14ac:dyDescent="0.3">
      <c r="A73" s="104" t="s">
        <v>217</v>
      </c>
      <c r="B73" s="96" t="s">
        <v>297</v>
      </c>
      <c r="C73" s="97">
        <v>45350</v>
      </c>
      <c r="D73" s="98">
        <v>194699</v>
      </c>
      <c r="E73" s="99">
        <v>0.28999999999999998</v>
      </c>
      <c r="F73" s="105">
        <v>0.156568213381408</v>
      </c>
    </row>
    <row r="74" spans="1:6" x14ac:dyDescent="0.3">
      <c r="A74" s="104" t="s">
        <v>215</v>
      </c>
      <c r="B74" s="96" t="s">
        <v>298</v>
      </c>
      <c r="C74" s="97">
        <v>45350</v>
      </c>
      <c r="D74" s="98">
        <v>80400</v>
      </c>
      <c r="E74" s="99">
        <v>0.11</v>
      </c>
      <c r="F74" s="105">
        <v>0.124389937567569</v>
      </c>
    </row>
    <row r="75" spans="1:6" x14ac:dyDescent="0.3">
      <c r="A75" s="104" t="s">
        <v>299</v>
      </c>
      <c r="B75" s="96" t="s">
        <v>300</v>
      </c>
      <c r="C75" s="97">
        <v>45351</v>
      </c>
      <c r="D75" s="98">
        <v>87607</v>
      </c>
      <c r="E75" s="99">
        <v>0.49</v>
      </c>
      <c r="F75" s="105">
        <v>0.19093092833861</v>
      </c>
    </row>
    <row r="76" spans="1:6" x14ac:dyDescent="0.3">
      <c r="A76" s="104" t="s">
        <v>301</v>
      </c>
      <c r="B76" s="96" t="s">
        <v>302</v>
      </c>
      <c r="C76" s="97">
        <v>45351</v>
      </c>
      <c r="D76" s="98">
        <v>31778</v>
      </c>
      <c r="E76" s="99">
        <v>0.25</v>
      </c>
      <c r="F76" s="105">
        <v>9.9042047393625807E-2</v>
      </c>
    </row>
    <row r="77" spans="1:6" x14ac:dyDescent="0.3">
      <c r="A77" s="104" t="s">
        <v>215</v>
      </c>
      <c r="B77" s="96" t="s">
        <v>303</v>
      </c>
      <c r="C77" s="97">
        <v>45352</v>
      </c>
      <c r="D77" s="98">
        <v>5500</v>
      </c>
      <c r="E77" s="99">
        <v>0.18</v>
      </c>
      <c r="F77" s="105">
        <v>0.221765373946576</v>
      </c>
    </row>
    <row r="78" spans="1:6" x14ac:dyDescent="0.3">
      <c r="A78" s="104" t="s">
        <v>279</v>
      </c>
      <c r="B78" s="96" t="s">
        <v>304</v>
      </c>
      <c r="C78" s="97">
        <v>45355</v>
      </c>
      <c r="D78" s="98">
        <v>79336</v>
      </c>
      <c r="E78" s="99">
        <v>0.22</v>
      </c>
      <c r="F78" s="105">
        <v>0.120523528514593</v>
      </c>
    </row>
    <row r="79" spans="1:6" x14ac:dyDescent="0.3">
      <c r="A79" s="104" t="s">
        <v>208</v>
      </c>
      <c r="B79" s="96" t="s">
        <v>305</v>
      </c>
      <c r="C79" s="97">
        <v>45357</v>
      </c>
      <c r="D79" s="98">
        <v>50148</v>
      </c>
      <c r="E79" s="99">
        <v>0.56999999999999995</v>
      </c>
      <c r="F79" s="105">
        <v>4.80897482742468E-2</v>
      </c>
    </row>
    <row r="80" spans="1:6" x14ac:dyDescent="0.3">
      <c r="A80" s="104" t="s">
        <v>279</v>
      </c>
      <c r="B80" s="96" t="s">
        <v>306</v>
      </c>
      <c r="C80" s="97">
        <v>45369</v>
      </c>
      <c r="D80" s="98">
        <v>97651</v>
      </c>
      <c r="E80" s="99">
        <v>0.44</v>
      </c>
      <c r="F80" s="105">
        <v>0.30982603761347999</v>
      </c>
    </row>
    <row r="81" spans="1:6" x14ac:dyDescent="0.3">
      <c r="A81" s="104" t="s">
        <v>237</v>
      </c>
      <c r="B81" s="96" t="s">
        <v>307</v>
      </c>
      <c r="C81" s="97">
        <v>45369</v>
      </c>
      <c r="D81" s="98">
        <v>51707</v>
      </c>
      <c r="E81" s="99">
        <v>0.3</v>
      </c>
      <c r="F81" s="105">
        <v>0.10411543006167601</v>
      </c>
    </row>
    <row r="82" spans="1:6" x14ac:dyDescent="0.3">
      <c r="A82" s="104" t="s">
        <v>217</v>
      </c>
      <c r="B82" s="96" t="s">
        <v>308</v>
      </c>
      <c r="C82" s="97">
        <v>45371</v>
      </c>
      <c r="D82" s="98">
        <v>59764</v>
      </c>
      <c r="E82" s="99">
        <v>0.22</v>
      </c>
      <c r="F82" s="105">
        <v>0.15718670200618601</v>
      </c>
    </row>
    <row r="83" spans="1:6" x14ac:dyDescent="0.3">
      <c r="A83" s="104" t="s">
        <v>208</v>
      </c>
      <c r="B83" s="96" t="s">
        <v>309</v>
      </c>
      <c r="C83" s="97">
        <v>45385</v>
      </c>
      <c r="D83" s="98">
        <v>268521</v>
      </c>
      <c r="E83" s="99">
        <v>0.77</v>
      </c>
      <c r="F83" s="105">
        <v>0.15303904535419099</v>
      </c>
    </row>
    <row r="84" spans="1:6" x14ac:dyDescent="0.3">
      <c r="A84" s="104" t="s">
        <v>217</v>
      </c>
      <c r="B84" s="96" t="s">
        <v>310</v>
      </c>
      <c r="C84" s="97">
        <v>45386</v>
      </c>
      <c r="D84" s="98">
        <v>12894</v>
      </c>
      <c r="E84" s="99">
        <v>0.21</v>
      </c>
      <c r="F84" s="105">
        <v>0.15459306862955399</v>
      </c>
    </row>
    <row r="85" spans="1:6" x14ac:dyDescent="0.3">
      <c r="A85" s="104" t="s">
        <v>311</v>
      </c>
      <c r="B85" s="96" t="s">
        <v>312</v>
      </c>
      <c r="C85" s="97">
        <v>45386</v>
      </c>
      <c r="D85" s="98">
        <v>50160</v>
      </c>
      <c r="E85" s="99">
        <v>0.52</v>
      </c>
      <c r="F85" s="105">
        <v>0.177466086168794</v>
      </c>
    </row>
    <row r="86" spans="1:6" x14ac:dyDescent="0.3">
      <c r="A86" s="104" t="s">
        <v>301</v>
      </c>
      <c r="B86" s="96" t="s">
        <v>313</v>
      </c>
      <c r="C86" s="97">
        <v>45386</v>
      </c>
      <c r="D86" s="98">
        <v>44130</v>
      </c>
      <c r="E86" s="99">
        <v>0.56999999999999995</v>
      </c>
      <c r="F86" s="105">
        <v>8.99399293864757E-2</v>
      </c>
    </row>
    <row r="87" spans="1:6" x14ac:dyDescent="0.3">
      <c r="A87" s="104" t="s">
        <v>248</v>
      </c>
      <c r="B87" s="96" t="s">
        <v>314</v>
      </c>
      <c r="C87" s="97">
        <v>45390</v>
      </c>
      <c r="D87" s="98">
        <v>64055</v>
      </c>
      <c r="E87" s="99">
        <v>0.44</v>
      </c>
      <c r="F87" s="105">
        <v>0.26953717661153798</v>
      </c>
    </row>
    <row r="88" spans="1:6" x14ac:dyDescent="0.3">
      <c r="A88" s="104" t="s">
        <v>248</v>
      </c>
      <c r="B88" s="96" t="s">
        <v>315</v>
      </c>
      <c r="C88" s="97">
        <v>45397</v>
      </c>
      <c r="D88" s="98">
        <v>65400</v>
      </c>
      <c r="E88" s="99">
        <v>0.43</v>
      </c>
      <c r="F88" s="105">
        <v>0.18284956776213601</v>
      </c>
    </row>
    <row r="89" spans="1:6" x14ac:dyDescent="0.3">
      <c r="A89" s="104" t="s">
        <v>215</v>
      </c>
      <c r="B89" s="96" t="s">
        <v>316</v>
      </c>
      <c r="C89" s="97">
        <v>45397</v>
      </c>
      <c r="D89" s="98">
        <v>7100</v>
      </c>
      <c r="E89" s="99">
        <v>0.73</v>
      </c>
      <c r="F89" s="105">
        <v>0.26463727146791299</v>
      </c>
    </row>
    <row r="90" spans="1:6" x14ac:dyDescent="0.3">
      <c r="A90" s="104" t="s">
        <v>217</v>
      </c>
      <c r="B90" s="96" t="s">
        <v>317</v>
      </c>
      <c r="C90" s="97">
        <v>45399</v>
      </c>
      <c r="D90" s="98">
        <v>111248</v>
      </c>
      <c r="E90" s="99">
        <v>0.28000000000000003</v>
      </c>
      <c r="F90" s="105">
        <v>0.15591479774119399</v>
      </c>
    </row>
    <row r="91" spans="1:6" x14ac:dyDescent="0.3">
      <c r="A91" s="104" t="s">
        <v>239</v>
      </c>
      <c r="B91" s="96" t="s">
        <v>318</v>
      </c>
      <c r="C91" s="97">
        <v>45399</v>
      </c>
      <c r="D91" s="98">
        <v>76958</v>
      </c>
      <c r="E91" s="99">
        <v>0.49</v>
      </c>
      <c r="F91" s="105">
        <v>0.16739751248936599</v>
      </c>
    </row>
    <row r="92" spans="1:6" x14ac:dyDescent="0.3">
      <c r="A92" s="104" t="s">
        <v>152</v>
      </c>
      <c r="B92" s="96" t="s">
        <v>319</v>
      </c>
      <c r="C92" s="97">
        <v>45399</v>
      </c>
      <c r="D92" s="98">
        <v>57700</v>
      </c>
      <c r="E92" s="99">
        <v>0.67</v>
      </c>
      <c r="F92" s="105">
        <v>0.23638568516250999</v>
      </c>
    </row>
    <row r="93" spans="1:6" x14ac:dyDescent="0.3">
      <c r="A93" s="104" t="s">
        <v>152</v>
      </c>
      <c r="B93" s="96" t="s">
        <v>320</v>
      </c>
      <c r="C93" s="97">
        <v>45401</v>
      </c>
      <c r="D93" s="98">
        <v>42800</v>
      </c>
      <c r="E93" s="99">
        <v>0.74</v>
      </c>
      <c r="F93" s="105">
        <v>0.154696380500256</v>
      </c>
    </row>
    <row r="94" spans="1:6" x14ac:dyDescent="0.3">
      <c r="A94" s="104" t="s">
        <v>248</v>
      </c>
      <c r="B94" s="96" t="s">
        <v>321</v>
      </c>
      <c r="C94" s="97">
        <v>45404</v>
      </c>
      <c r="D94" s="98">
        <v>53789</v>
      </c>
      <c r="E94" s="99">
        <v>0.61</v>
      </c>
      <c r="F94" s="105">
        <v>0.27902909523730801</v>
      </c>
    </row>
    <row r="95" spans="1:6" x14ac:dyDescent="0.3">
      <c r="A95" s="104" t="s">
        <v>311</v>
      </c>
      <c r="B95" s="96" t="s">
        <v>322</v>
      </c>
      <c r="C95" s="97">
        <v>45405</v>
      </c>
      <c r="D95" s="98">
        <v>132414</v>
      </c>
      <c r="E95" s="99">
        <v>0.25</v>
      </c>
      <c r="F95" s="105">
        <v>7.3200490581550606E-2</v>
      </c>
    </row>
    <row r="96" spans="1:6" x14ac:dyDescent="0.3">
      <c r="A96" s="104" t="s">
        <v>239</v>
      </c>
      <c r="B96" s="96" t="s">
        <v>323</v>
      </c>
      <c r="C96" s="97">
        <v>45411</v>
      </c>
      <c r="D96" s="98">
        <v>65730</v>
      </c>
      <c r="E96" s="99">
        <v>0.38</v>
      </c>
      <c r="F96" s="105">
        <v>0.22081975740326401</v>
      </c>
    </row>
    <row r="97" spans="1:6" x14ac:dyDescent="0.3">
      <c r="A97" s="104" t="s">
        <v>301</v>
      </c>
      <c r="B97" s="96" t="s">
        <v>324</v>
      </c>
      <c r="C97" s="97">
        <v>45413</v>
      </c>
      <c r="D97" s="98">
        <v>60181</v>
      </c>
      <c r="E97" s="99">
        <v>0.16</v>
      </c>
      <c r="F97" s="105">
        <v>5.5486656450927797E-2</v>
      </c>
    </row>
    <row r="98" spans="1:6" x14ac:dyDescent="0.3">
      <c r="A98" s="104" t="s">
        <v>217</v>
      </c>
      <c r="B98" s="96" t="s">
        <v>325</v>
      </c>
      <c r="C98" s="97">
        <v>45420</v>
      </c>
      <c r="D98" s="98">
        <v>240535</v>
      </c>
      <c r="E98" s="99">
        <v>0.4</v>
      </c>
      <c r="F98" s="105">
        <v>0.15701334092650199</v>
      </c>
    </row>
    <row r="99" spans="1:6" x14ac:dyDescent="0.3">
      <c r="A99" s="104" t="s">
        <v>239</v>
      </c>
      <c r="B99" s="96" t="s">
        <v>326</v>
      </c>
      <c r="C99" s="97">
        <v>45420</v>
      </c>
      <c r="D99" s="98">
        <v>58392</v>
      </c>
      <c r="E99" s="99">
        <v>0.59</v>
      </c>
      <c r="F99" s="105">
        <v>0.16331327885326699</v>
      </c>
    </row>
    <row r="100" spans="1:6" x14ac:dyDescent="0.3">
      <c r="A100" s="104" t="s">
        <v>248</v>
      </c>
      <c r="B100" s="96" t="s">
        <v>327</v>
      </c>
      <c r="C100" s="97">
        <v>45425</v>
      </c>
      <c r="D100" s="98">
        <v>217940</v>
      </c>
      <c r="E100" s="99">
        <v>0.32</v>
      </c>
      <c r="F100" s="105">
        <v>0.25996490553246898</v>
      </c>
    </row>
    <row r="101" spans="1:6" x14ac:dyDescent="0.3">
      <c r="A101" s="104" t="s">
        <v>328</v>
      </c>
      <c r="B101" s="96" t="s">
        <v>329</v>
      </c>
      <c r="C101" s="97">
        <v>45426</v>
      </c>
      <c r="D101" s="98">
        <v>74854</v>
      </c>
      <c r="E101" s="99">
        <v>0</v>
      </c>
      <c r="F101" s="105">
        <v>0</v>
      </c>
    </row>
    <row r="102" spans="1:6" x14ac:dyDescent="0.3">
      <c r="A102" s="104" t="s">
        <v>239</v>
      </c>
      <c r="B102" s="96" t="s">
        <v>330</v>
      </c>
      <c r="C102" s="97">
        <v>45428</v>
      </c>
      <c r="D102" s="98">
        <v>59270</v>
      </c>
      <c r="E102" s="99">
        <v>0.6</v>
      </c>
      <c r="F102" s="105">
        <v>7.0644856164433001E-2</v>
      </c>
    </row>
    <row r="103" spans="1:6" x14ac:dyDescent="0.3">
      <c r="A103" s="104" t="s">
        <v>152</v>
      </c>
      <c r="B103" s="96" t="s">
        <v>331</v>
      </c>
      <c r="C103" s="97">
        <v>45434</v>
      </c>
      <c r="D103" s="98">
        <v>51700</v>
      </c>
      <c r="E103" s="99">
        <v>0.59</v>
      </c>
      <c r="F103" s="105">
        <v>0.29430110204950399</v>
      </c>
    </row>
    <row r="104" spans="1:6" x14ac:dyDescent="0.3">
      <c r="A104" s="104" t="s">
        <v>208</v>
      </c>
      <c r="B104" s="96" t="s">
        <v>332</v>
      </c>
      <c r="C104" s="97">
        <v>45435</v>
      </c>
      <c r="D104" s="98">
        <v>20600</v>
      </c>
      <c r="E104" s="99">
        <v>0.43</v>
      </c>
      <c r="F104" s="105">
        <v>0.15890140373259301</v>
      </c>
    </row>
    <row r="105" spans="1:6" x14ac:dyDescent="0.3">
      <c r="A105" s="104" t="s">
        <v>262</v>
      </c>
      <c r="B105" s="96" t="s">
        <v>333</v>
      </c>
      <c r="C105" s="97">
        <v>45435</v>
      </c>
      <c r="D105" s="98">
        <v>65925</v>
      </c>
      <c r="E105" s="99">
        <v>0</v>
      </c>
      <c r="F105" s="105">
        <v>0.110566700538777</v>
      </c>
    </row>
    <row r="106" spans="1:6" x14ac:dyDescent="0.3">
      <c r="A106" s="104" t="s">
        <v>311</v>
      </c>
      <c r="B106" s="96" t="s">
        <v>334</v>
      </c>
      <c r="C106" s="97">
        <v>45436</v>
      </c>
      <c r="D106" s="98">
        <v>76026</v>
      </c>
      <c r="E106" s="99">
        <v>0.23</v>
      </c>
      <c r="F106" s="105">
        <v>7.1642353365734296E-2</v>
      </c>
    </row>
    <row r="107" spans="1:6" x14ac:dyDescent="0.3">
      <c r="A107" s="104" t="s">
        <v>152</v>
      </c>
      <c r="B107" s="96" t="s">
        <v>335</v>
      </c>
      <c r="C107" s="97">
        <v>45436</v>
      </c>
      <c r="D107" s="98">
        <v>54000</v>
      </c>
      <c r="E107" s="99">
        <v>0</v>
      </c>
      <c r="F107" s="105">
        <v>8.3893177497134402E-2</v>
      </c>
    </row>
    <row r="108" spans="1:6" x14ac:dyDescent="0.3">
      <c r="A108" s="104" t="s">
        <v>152</v>
      </c>
      <c r="B108" s="96" t="s">
        <v>336</v>
      </c>
      <c r="C108" s="97">
        <v>45438</v>
      </c>
      <c r="D108" s="98">
        <v>185500</v>
      </c>
      <c r="E108" s="99">
        <v>0.01</v>
      </c>
      <c r="F108" s="105">
        <v>2.3365164866086301E-2</v>
      </c>
    </row>
    <row r="109" spans="1:6" x14ac:dyDescent="0.3">
      <c r="A109" s="104" t="s">
        <v>217</v>
      </c>
      <c r="B109" s="96" t="s">
        <v>337</v>
      </c>
      <c r="C109" s="97">
        <v>45440</v>
      </c>
      <c r="D109" s="98">
        <v>55075</v>
      </c>
      <c r="E109" s="99">
        <v>0.38</v>
      </c>
      <c r="F109" s="105">
        <v>0.152292769437852</v>
      </c>
    </row>
    <row r="110" spans="1:6" x14ac:dyDescent="0.3">
      <c r="A110" s="104" t="s">
        <v>239</v>
      </c>
      <c r="B110" s="96" t="s">
        <v>338</v>
      </c>
      <c r="C110" s="97">
        <v>45447</v>
      </c>
      <c r="D110" s="98">
        <v>318153</v>
      </c>
      <c r="E110" s="99">
        <v>0.6</v>
      </c>
      <c r="F110" s="105">
        <v>0.12366828098656001</v>
      </c>
    </row>
    <row r="111" spans="1:6" x14ac:dyDescent="0.3">
      <c r="A111" s="104" t="s">
        <v>239</v>
      </c>
      <c r="B111" s="96" t="s">
        <v>339</v>
      </c>
      <c r="C111" s="97">
        <v>45449</v>
      </c>
      <c r="D111" s="98">
        <v>58676</v>
      </c>
      <c r="E111" s="99">
        <v>0.16</v>
      </c>
      <c r="F111" s="105">
        <v>0.114900586839319</v>
      </c>
    </row>
    <row r="112" spans="1:6" x14ac:dyDescent="0.3">
      <c r="A112" s="104" t="s">
        <v>208</v>
      </c>
      <c r="B112" s="96" t="s">
        <v>340</v>
      </c>
      <c r="C112" s="97">
        <v>45454</v>
      </c>
      <c r="D112" s="98">
        <v>60829</v>
      </c>
      <c r="E112" s="99">
        <v>0.28000000000000003</v>
      </c>
      <c r="F112" s="105">
        <v>0.102310245177284</v>
      </c>
    </row>
    <row r="113" spans="1:6" x14ac:dyDescent="0.3">
      <c r="A113" s="104" t="s">
        <v>248</v>
      </c>
      <c r="B113" s="96" t="s">
        <v>341</v>
      </c>
      <c r="C113" s="97">
        <v>45460</v>
      </c>
      <c r="D113" s="98">
        <v>67290</v>
      </c>
      <c r="E113" s="99">
        <v>0.49</v>
      </c>
      <c r="F113" s="105">
        <v>0.25546673366892297</v>
      </c>
    </row>
    <row r="114" spans="1:6" x14ac:dyDescent="0.3">
      <c r="A114" s="104" t="s">
        <v>217</v>
      </c>
      <c r="B114" s="96" t="s">
        <v>342</v>
      </c>
      <c r="C114" s="97">
        <v>45461</v>
      </c>
      <c r="D114" s="98">
        <v>63023</v>
      </c>
      <c r="E114" s="99">
        <v>0.39</v>
      </c>
      <c r="F114" s="105">
        <v>9.93527501088486E-2</v>
      </c>
    </row>
    <row r="115" spans="1:6" x14ac:dyDescent="0.3">
      <c r="A115" s="104" t="s">
        <v>248</v>
      </c>
      <c r="B115" s="96" t="s">
        <v>343</v>
      </c>
      <c r="C115" s="97">
        <v>45467</v>
      </c>
      <c r="D115" s="98">
        <v>49605</v>
      </c>
      <c r="E115" s="99">
        <v>0.11</v>
      </c>
      <c r="F115" s="105">
        <v>0.18367768771915699</v>
      </c>
    </row>
    <row r="116" spans="1:6" x14ac:dyDescent="0.3">
      <c r="A116" s="104" t="s">
        <v>301</v>
      </c>
      <c r="B116" s="96" t="s">
        <v>344</v>
      </c>
      <c r="C116" s="97">
        <v>45469</v>
      </c>
      <c r="D116" s="98">
        <v>4997</v>
      </c>
      <c r="E116" s="99">
        <v>0.62</v>
      </c>
      <c r="F116" s="105">
        <v>0.31569838181481802</v>
      </c>
    </row>
    <row r="117" spans="1:6" x14ac:dyDescent="0.3">
      <c r="A117" s="104" t="s">
        <v>208</v>
      </c>
      <c r="B117" s="96" t="s">
        <v>345</v>
      </c>
      <c r="C117" s="97">
        <v>45055</v>
      </c>
      <c r="D117" s="98">
        <v>93126</v>
      </c>
      <c r="E117" s="99">
        <v>0.09</v>
      </c>
      <c r="F117" s="105">
        <v>6.8250405442645601E-2</v>
      </c>
    </row>
    <row r="118" spans="1:6" x14ac:dyDescent="0.3">
      <c r="A118" s="104" t="s">
        <v>346</v>
      </c>
      <c r="B118" s="96" t="s">
        <v>347</v>
      </c>
      <c r="C118" s="97">
        <v>45055</v>
      </c>
      <c r="D118" s="98">
        <v>47499</v>
      </c>
      <c r="E118" s="99">
        <v>0.49</v>
      </c>
      <c r="F118" s="105">
        <v>0.27194493794277402</v>
      </c>
    </row>
    <row r="119" spans="1:6" x14ac:dyDescent="0.3">
      <c r="A119" s="104" t="s">
        <v>237</v>
      </c>
      <c r="B119" s="96" t="s">
        <v>348</v>
      </c>
      <c r="C119" s="97">
        <v>45065</v>
      </c>
      <c r="D119" s="98">
        <v>48985</v>
      </c>
      <c r="E119" s="99">
        <v>0.25</v>
      </c>
      <c r="F119" s="105">
        <v>9.3415700848611394E-2</v>
      </c>
    </row>
    <row r="120" spans="1:6" x14ac:dyDescent="0.3">
      <c r="A120" s="104" t="s">
        <v>237</v>
      </c>
      <c r="B120" s="96" t="s">
        <v>349</v>
      </c>
      <c r="C120" s="97">
        <v>45066</v>
      </c>
      <c r="D120" s="98">
        <v>56209</v>
      </c>
      <c r="E120" s="99">
        <v>0.16</v>
      </c>
      <c r="F120" s="105">
        <v>8.0394224768159606E-2</v>
      </c>
    </row>
    <row r="121" spans="1:6" x14ac:dyDescent="0.3">
      <c r="A121" s="104" t="s">
        <v>350</v>
      </c>
      <c r="B121" s="96" t="s">
        <v>351</v>
      </c>
      <c r="C121" s="97">
        <v>45068</v>
      </c>
      <c r="D121" s="98">
        <v>150978</v>
      </c>
      <c r="E121" s="99">
        <v>0.14000000000000001</v>
      </c>
      <c r="F121" s="105">
        <v>0.27133625565901398</v>
      </c>
    </row>
    <row r="122" spans="1:6" x14ac:dyDescent="0.3">
      <c r="A122" s="104" t="s">
        <v>208</v>
      </c>
      <c r="B122" s="96" t="s">
        <v>352</v>
      </c>
      <c r="C122" s="97">
        <v>45069</v>
      </c>
      <c r="D122" s="98">
        <v>54620</v>
      </c>
      <c r="E122" s="99">
        <v>0.64</v>
      </c>
      <c r="F122" s="105">
        <v>7.6789571351002298E-2</v>
      </c>
    </row>
    <row r="123" spans="1:6" x14ac:dyDescent="0.3">
      <c r="A123" s="104" t="s">
        <v>237</v>
      </c>
      <c r="B123" s="96" t="s">
        <v>353</v>
      </c>
      <c r="C123" s="97">
        <v>45069</v>
      </c>
      <c r="D123" s="98">
        <v>49149</v>
      </c>
      <c r="E123" s="99">
        <v>0.17</v>
      </c>
      <c r="F123" s="105">
        <v>7.8625136695195705E-2</v>
      </c>
    </row>
    <row r="124" spans="1:6" x14ac:dyDescent="0.3">
      <c r="A124" s="104" t="s">
        <v>354</v>
      </c>
      <c r="B124" s="96" t="s">
        <v>355</v>
      </c>
      <c r="C124" s="97">
        <v>45069</v>
      </c>
      <c r="D124" s="98">
        <v>48996</v>
      </c>
      <c r="E124" s="99">
        <v>0.32</v>
      </c>
      <c r="F124" s="105">
        <v>0.142047893996503</v>
      </c>
    </row>
    <row r="125" spans="1:6" x14ac:dyDescent="0.3">
      <c r="A125" s="104" t="s">
        <v>206</v>
      </c>
      <c r="B125" s="96" t="s">
        <v>356</v>
      </c>
      <c r="C125" s="97">
        <v>45070</v>
      </c>
      <c r="D125" s="98">
        <v>272410</v>
      </c>
      <c r="E125" s="99">
        <v>0</v>
      </c>
      <c r="F125" s="105">
        <v>6.6680006402328795E-2</v>
      </c>
    </row>
    <row r="126" spans="1:6" x14ac:dyDescent="0.3">
      <c r="A126" s="104" t="s">
        <v>208</v>
      </c>
      <c r="B126" s="96" t="s">
        <v>357</v>
      </c>
      <c r="C126" s="97">
        <v>45083</v>
      </c>
      <c r="D126" s="98">
        <v>222818</v>
      </c>
      <c r="E126" s="99">
        <v>0.49</v>
      </c>
      <c r="F126" s="105">
        <v>8.1554603535351197E-2</v>
      </c>
    </row>
    <row r="127" spans="1:6" x14ac:dyDescent="0.3">
      <c r="A127" s="104" t="s">
        <v>215</v>
      </c>
      <c r="B127" s="96" t="s">
        <v>358</v>
      </c>
      <c r="C127" s="97">
        <v>45083</v>
      </c>
      <c r="D127" s="98">
        <v>56000</v>
      </c>
      <c r="E127" s="99">
        <v>0.62</v>
      </c>
      <c r="F127" s="105">
        <v>0.15773911946392299</v>
      </c>
    </row>
    <row r="128" spans="1:6" x14ac:dyDescent="0.3">
      <c r="A128" s="104" t="s">
        <v>213</v>
      </c>
      <c r="B128" s="96" t="s">
        <v>359</v>
      </c>
      <c r="C128" s="97">
        <v>45084</v>
      </c>
      <c r="D128" s="98">
        <v>352070</v>
      </c>
      <c r="E128" s="99">
        <v>0.5</v>
      </c>
      <c r="F128" s="105">
        <v>0.115556245538083</v>
      </c>
    </row>
    <row r="129" spans="1:6" x14ac:dyDescent="0.3">
      <c r="A129" s="104" t="s">
        <v>215</v>
      </c>
      <c r="B129" s="96" t="s">
        <v>360</v>
      </c>
      <c r="C129" s="97">
        <v>45085</v>
      </c>
      <c r="D129" s="98">
        <v>72700</v>
      </c>
      <c r="E129" s="99">
        <v>0.56999999999999995</v>
      </c>
      <c r="F129" s="105">
        <v>0.145258872027867</v>
      </c>
    </row>
    <row r="130" spans="1:6" x14ac:dyDescent="0.3">
      <c r="A130" s="104" t="s">
        <v>206</v>
      </c>
      <c r="B130" s="96" t="s">
        <v>361</v>
      </c>
      <c r="C130" s="97">
        <v>45090</v>
      </c>
      <c r="D130" s="98">
        <v>73150</v>
      </c>
      <c r="E130" s="99">
        <v>0.19</v>
      </c>
      <c r="F130" s="105">
        <v>0.135578991252054</v>
      </c>
    </row>
    <row r="131" spans="1:6" ht="14.4" thickBot="1" x14ac:dyDescent="0.35">
      <c r="A131" s="106" t="s">
        <v>208</v>
      </c>
      <c r="B131" s="107" t="s">
        <v>362</v>
      </c>
      <c r="C131" s="108">
        <v>45104</v>
      </c>
      <c r="D131" s="109">
        <v>52220</v>
      </c>
      <c r="E131" s="110">
        <v>0.62</v>
      </c>
      <c r="F131" s="111">
        <v>7.7351639147096807E-2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C717B-3899-4E0D-A1AF-00647EC8FE46}">
  <dimension ref="A1:H68"/>
  <sheetViews>
    <sheetView workbookViewId="0">
      <selection activeCell="C8" sqref="C8"/>
    </sheetView>
  </sheetViews>
  <sheetFormatPr defaultRowHeight="13.8" x14ac:dyDescent="0.3"/>
  <cols>
    <col min="1" max="2" width="30.77734375" style="91" customWidth="1"/>
    <col min="3" max="4" width="16.77734375" style="91" customWidth="1"/>
    <col min="5" max="5" width="11.77734375" style="91" customWidth="1"/>
    <col min="6" max="6" width="7.33203125" style="91" customWidth="1"/>
    <col min="7" max="8" width="11.77734375" style="91" customWidth="1"/>
    <col min="9" max="16384" width="8.88671875" style="91"/>
  </cols>
  <sheetData>
    <row r="1" spans="1:8" ht="19.95" customHeight="1" thickBot="1" x14ac:dyDescent="0.35">
      <c r="A1" s="245" t="s">
        <v>602</v>
      </c>
      <c r="B1" s="5"/>
      <c r="C1" s="5"/>
      <c r="D1" s="5"/>
      <c r="E1" s="5"/>
      <c r="F1" s="112"/>
      <c r="G1" s="112"/>
      <c r="H1" s="112"/>
    </row>
    <row r="2" spans="1:8" ht="46.95" customHeight="1" thickBot="1" x14ac:dyDescent="0.35">
      <c r="A2" s="132" t="s">
        <v>200</v>
      </c>
      <c r="B2" s="132" t="s">
        <v>201</v>
      </c>
      <c r="C2" s="132" t="s">
        <v>363</v>
      </c>
      <c r="D2" s="132" t="s">
        <v>364</v>
      </c>
      <c r="E2" s="132" t="s">
        <v>365</v>
      </c>
      <c r="F2" s="132" t="s">
        <v>366</v>
      </c>
      <c r="G2" s="134" t="s">
        <v>204</v>
      </c>
      <c r="H2" s="133" t="s">
        <v>205</v>
      </c>
    </row>
    <row r="3" spans="1:8" ht="25.5" customHeight="1" x14ac:dyDescent="0.3">
      <c r="A3" s="126" t="s">
        <v>367</v>
      </c>
      <c r="B3" s="27" t="s">
        <v>368</v>
      </c>
      <c r="C3" s="27" t="s">
        <v>369</v>
      </c>
      <c r="D3" s="127">
        <v>0.99199999999999999</v>
      </c>
      <c r="E3" s="128">
        <v>43579</v>
      </c>
      <c r="F3" s="129">
        <v>2006</v>
      </c>
      <c r="G3" s="130">
        <v>0.27</v>
      </c>
      <c r="H3" s="131">
        <v>0.19</v>
      </c>
    </row>
    <row r="4" spans="1:8" ht="25.5" customHeight="1" x14ac:dyDescent="0.3">
      <c r="A4" s="113" t="s">
        <v>370</v>
      </c>
      <c r="B4" s="29" t="s">
        <v>371</v>
      </c>
      <c r="C4" s="29" t="s">
        <v>369</v>
      </c>
      <c r="D4" s="114">
        <v>0.98899999999999999</v>
      </c>
      <c r="E4" s="115">
        <v>43697</v>
      </c>
      <c r="F4" s="116">
        <v>1961</v>
      </c>
      <c r="G4" s="117">
        <v>0.59</v>
      </c>
      <c r="H4" s="118">
        <v>0.25671241058425798</v>
      </c>
    </row>
    <row r="5" spans="1:8" ht="25.5" customHeight="1" x14ac:dyDescent="0.3">
      <c r="A5" s="113" t="s">
        <v>372</v>
      </c>
      <c r="B5" s="29" t="s">
        <v>373</v>
      </c>
      <c r="C5" s="29" t="s">
        <v>369</v>
      </c>
      <c r="D5" s="114">
        <v>0.98699999999999999</v>
      </c>
      <c r="E5" s="115">
        <v>44874</v>
      </c>
      <c r="F5" s="116">
        <v>1998</v>
      </c>
      <c r="G5" s="117">
        <v>0.53</v>
      </c>
      <c r="H5" s="118">
        <v>0.11245381096815101</v>
      </c>
    </row>
    <row r="6" spans="1:8" ht="25.5" customHeight="1" x14ac:dyDescent="0.3">
      <c r="A6" s="113" t="s">
        <v>208</v>
      </c>
      <c r="B6" s="29" t="s">
        <v>374</v>
      </c>
      <c r="C6" s="29" t="s">
        <v>369</v>
      </c>
      <c r="D6" s="114">
        <v>0.98599999999999999</v>
      </c>
      <c r="E6" s="115">
        <v>44845</v>
      </c>
      <c r="F6" s="116">
        <v>1992</v>
      </c>
      <c r="G6" s="117">
        <v>0.67</v>
      </c>
      <c r="H6" s="118">
        <v>0.1</v>
      </c>
    </row>
    <row r="7" spans="1:8" ht="25.5" customHeight="1" x14ac:dyDescent="0.3">
      <c r="A7" s="113" t="s">
        <v>372</v>
      </c>
      <c r="B7" s="29" t="s">
        <v>375</v>
      </c>
      <c r="C7" s="29" t="s">
        <v>369</v>
      </c>
      <c r="D7" s="114">
        <v>0.98099999999999998</v>
      </c>
      <c r="E7" s="115">
        <v>44050</v>
      </c>
      <c r="F7" s="116">
        <v>1992</v>
      </c>
      <c r="G7" s="117">
        <v>0.73</v>
      </c>
      <c r="H7" s="118">
        <v>6.8286509013489399E-2</v>
      </c>
    </row>
    <row r="8" spans="1:8" ht="25.5" customHeight="1" x14ac:dyDescent="0.3">
      <c r="A8" s="113" t="s">
        <v>311</v>
      </c>
      <c r="B8" s="29" t="s">
        <v>376</v>
      </c>
      <c r="C8" s="29" t="s">
        <v>369</v>
      </c>
      <c r="D8" s="114">
        <v>0.97399999999999998</v>
      </c>
      <c r="E8" s="115">
        <v>44951</v>
      </c>
      <c r="F8" s="116">
        <v>2007</v>
      </c>
      <c r="G8" s="117">
        <v>0.26</v>
      </c>
      <c r="H8" s="118">
        <v>0.116163852450499</v>
      </c>
    </row>
    <row r="9" spans="1:8" ht="25.5" customHeight="1" x14ac:dyDescent="0.3">
      <c r="A9" s="113" t="s">
        <v>372</v>
      </c>
      <c r="B9" s="29" t="s">
        <v>377</v>
      </c>
      <c r="C9" s="29" t="s">
        <v>369</v>
      </c>
      <c r="D9" s="114">
        <v>0.96699999999999997</v>
      </c>
      <c r="E9" s="115">
        <v>44474</v>
      </c>
      <c r="F9" s="116">
        <v>2020</v>
      </c>
      <c r="G9" s="117">
        <v>0.09</v>
      </c>
      <c r="H9" s="118">
        <v>8.8374476054968704E-2</v>
      </c>
    </row>
    <row r="10" spans="1:8" ht="25.5" customHeight="1" x14ac:dyDescent="0.3">
      <c r="A10" s="113" t="s">
        <v>378</v>
      </c>
      <c r="B10" s="29" t="s">
        <v>379</v>
      </c>
      <c r="C10" s="29" t="s">
        <v>369</v>
      </c>
      <c r="D10" s="114">
        <v>0.96699999999999997</v>
      </c>
      <c r="E10" s="115">
        <v>42709</v>
      </c>
      <c r="F10" s="116">
        <v>1924</v>
      </c>
      <c r="G10" s="117">
        <v>0.6</v>
      </c>
      <c r="H10" s="118">
        <v>0.11</v>
      </c>
    </row>
    <row r="11" spans="1:8" ht="25.5" customHeight="1" x14ac:dyDescent="0.3">
      <c r="A11" s="113" t="s">
        <v>217</v>
      </c>
      <c r="B11" s="29" t="s">
        <v>380</v>
      </c>
      <c r="C11" s="29" t="s">
        <v>369</v>
      </c>
      <c r="D11" s="114">
        <v>0.96199999999999997</v>
      </c>
      <c r="E11" s="115">
        <v>45245</v>
      </c>
      <c r="F11" s="116">
        <v>1989</v>
      </c>
      <c r="G11" s="117">
        <v>0.19</v>
      </c>
      <c r="H11" s="118">
        <v>6.8443568955237899E-2</v>
      </c>
    </row>
    <row r="12" spans="1:8" ht="25.5" customHeight="1" x14ac:dyDescent="0.3">
      <c r="A12" s="113" t="s">
        <v>208</v>
      </c>
      <c r="B12" s="29" t="s">
        <v>381</v>
      </c>
      <c r="C12" s="29" t="s">
        <v>369</v>
      </c>
      <c r="D12" s="114">
        <v>0.95499999999999996</v>
      </c>
      <c r="E12" s="115">
        <v>45027</v>
      </c>
      <c r="F12" s="116">
        <v>1965</v>
      </c>
      <c r="G12" s="117">
        <v>0.69</v>
      </c>
      <c r="H12" s="118">
        <v>0.2</v>
      </c>
    </row>
    <row r="13" spans="1:8" ht="25.5" customHeight="1" x14ac:dyDescent="0.3">
      <c r="A13" s="113" t="s">
        <v>208</v>
      </c>
      <c r="B13" s="29" t="s">
        <v>382</v>
      </c>
      <c r="C13" s="29" t="s">
        <v>369</v>
      </c>
      <c r="D13" s="114">
        <v>0.94499999999999995</v>
      </c>
      <c r="E13" s="115">
        <v>45524</v>
      </c>
      <c r="F13" s="116">
        <v>2001</v>
      </c>
      <c r="G13" s="117">
        <v>0.27</v>
      </c>
      <c r="H13" s="118">
        <v>0.08</v>
      </c>
    </row>
    <row r="14" spans="1:8" ht="25.5" customHeight="1" x14ac:dyDescent="0.3">
      <c r="A14" s="113" t="s">
        <v>311</v>
      </c>
      <c r="B14" s="29" t="s">
        <v>383</v>
      </c>
      <c r="C14" s="29" t="s">
        <v>369</v>
      </c>
      <c r="D14" s="114">
        <v>0.94299999999999995</v>
      </c>
      <c r="E14" s="115">
        <v>44313</v>
      </c>
      <c r="F14" s="116">
        <v>1981</v>
      </c>
      <c r="G14" s="117">
        <v>0.42</v>
      </c>
      <c r="H14" s="118">
        <v>0.113323170123055</v>
      </c>
    </row>
    <row r="15" spans="1:8" ht="25.5" customHeight="1" x14ac:dyDescent="0.3">
      <c r="A15" s="113" t="s">
        <v>237</v>
      </c>
      <c r="B15" s="29" t="s">
        <v>384</v>
      </c>
      <c r="C15" s="29" t="s">
        <v>369</v>
      </c>
      <c r="D15" s="114">
        <v>0.94199999999999995</v>
      </c>
      <c r="E15" s="115">
        <v>43207</v>
      </c>
      <c r="F15" s="116">
        <v>1993</v>
      </c>
      <c r="G15" s="117">
        <v>0.28000000000000003</v>
      </c>
      <c r="H15" s="118">
        <v>0.08</v>
      </c>
    </row>
    <row r="16" spans="1:8" ht="25.5" customHeight="1" x14ac:dyDescent="0.3">
      <c r="A16" s="113" t="s">
        <v>385</v>
      </c>
      <c r="B16" s="29" t="s">
        <v>386</v>
      </c>
      <c r="C16" s="29" t="s">
        <v>369</v>
      </c>
      <c r="D16" s="114">
        <v>0.94199999999999995</v>
      </c>
      <c r="E16" s="115">
        <v>43780</v>
      </c>
      <c r="F16" s="116">
        <v>1962</v>
      </c>
      <c r="G16" s="117">
        <v>0.56999999999999995</v>
      </c>
      <c r="H16" s="118">
        <v>0.34</v>
      </c>
    </row>
    <row r="17" spans="1:8" ht="25.5" customHeight="1" x14ac:dyDescent="0.3">
      <c r="A17" s="113" t="s">
        <v>387</v>
      </c>
      <c r="B17" s="29" t="s">
        <v>388</v>
      </c>
      <c r="C17" s="29" t="s">
        <v>369</v>
      </c>
      <c r="D17" s="114">
        <v>0.93500000000000005</v>
      </c>
      <c r="E17" s="115">
        <v>42880</v>
      </c>
      <c r="F17" s="116">
        <v>2014</v>
      </c>
      <c r="G17" s="117">
        <v>0.22</v>
      </c>
      <c r="H17" s="118">
        <v>0.03</v>
      </c>
    </row>
    <row r="18" spans="1:8" ht="25.5" customHeight="1" x14ac:dyDescent="0.3">
      <c r="A18" s="113" t="s">
        <v>311</v>
      </c>
      <c r="B18" s="29" t="s">
        <v>389</v>
      </c>
      <c r="C18" s="29" t="s">
        <v>369</v>
      </c>
      <c r="D18" s="114">
        <v>0.93300000000000005</v>
      </c>
      <c r="E18" s="115">
        <v>44936</v>
      </c>
      <c r="F18" s="116">
        <v>2005</v>
      </c>
      <c r="G18" s="117">
        <v>0.4</v>
      </c>
      <c r="H18" s="118">
        <v>0.101305366943236</v>
      </c>
    </row>
    <row r="19" spans="1:8" ht="25.5" customHeight="1" x14ac:dyDescent="0.3">
      <c r="A19" s="113" t="s">
        <v>311</v>
      </c>
      <c r="B19" s="29" t="s">
        <v>390</v>
      </c>
      <c r="C19" s="29" t="s">
        <v>369</v>
      </c>
      <c r="D19" s="114">
        <v>0.92500000000000004</v>
      </c>
      <c r="E19" s="115">
        <v>44176</v>
      </c>
      <c r="F19" s="116">
        <v>1952</v>
      </c>
      <c r="G19" s="117">
        <v>0.61</v>
      </c>
      <c r="H19" s="118">
        <v>0.26790381576373101</v>
      </c>
    </row>
    <row r="20" spans="1:8" ht="25.5" customHeight="1" x14ac:dyDescent="0.3">
      <c r="A20" s="113" t="s">
        <v>311</v>
      </c>
      <c r="B20" s="29" t="s">
        <v>391</v>
      </c>
      <c r="C20" s="29" t="s">
        <v>369</v>
      </c>
      <c r="D20" s="114">
        <v>0.92500000000000004</v>
      </c>
      <c r="E20" s="115">
        <v>43704</v>
      </c>
      <c r="F20" s="116">
        <v>2000</v>
      </c>
      <c r="G20" s="117">
        <v>0.37</v>
      </c>
      <c r="H20" s="118">
        <v>0.18084037359945601</v>
      </c>
    </row>
    <row r="21" spans="1:8" ht="25.5" customHeight="1" x14ac:dyDescent="0.3">
      <c r="A21" s="113" t="s">
        <v>262</v>
      </c>
      <c r="B21" s="29" t="s">
        <v>392</v>
      </c>
      <c r="C21" s="29" t="s">
        <v>369</v>
      </c>
      <c r="D21" s="114">
        <v>0.92500000000000004</v>
      </c>
      <c r="E21" s="115">
        <v>43441</v>
      </c>
      <c r="F21" s="116">
        <v>1988</v>
      </c>
      <c r="G21" s="117">
        <v>0.72</v>
      </c>
      <c r="H21" s="118">
        <v>9.3905543653399398E-2</v>
      </c>
    </row>
    <row r="22" spans="1:8" ht="25.5" customHeight="1" x14ac:dyDescent="0.3">
      <c r="A22" s="113" t="s">
        <v>393</v>
      </c>
      <c r="B22" s="29" t="s">
        <v>394</v>
      </c>
      <c r="C22" s="29" t="s">
        <v>369</v>
      </c>
      <c r="D22" s="114">
        <v>0.92300000000000004</v>
      </c>
      <c r="E22" s="115">
        <v>44820</v>
      </c>
      <c r="F22" s="116">
        <v>2002</v>
      </c>
      <c r="G22" s="117">
        <v>0.21</v>
      </c>
      <c r="H22" s="118">
        <v>9.0306767706878399E-2</v>
      </c>
    </row>
    <row r="23" spans="1:8" ht="25.5" customHeight="1" x14ac:dyDescent="0.3">
      <c r="A23" s="113" t="s">
        <v>208</v>
      </c>
      <c r="B23" s="29" t="s">
        <v>395</v>
      </c>
      <c r="C23" s="29" t="s">
        <v>369</v>
      </c>
      <c r="D23" s="114">
        <v>0.92200000000000004</v>
      </c>
      <c r="E23" s="115">
        <v>45104</v>
      </c>
      <c r="F23" s="116">
        <v>1987</v>
      </c>
      <c r="G23" s="117">
        <v>0.71</v>
      </c>
      <c r="H23" s="118">
        <v>0.08</v>
      </c>
    </row>
    <row r="24" spans="1:8" ht="25.5" customHeight="1" x14ac:dyDescent="0.3">
      <c r="A24" s="113" t="s">
        <v>396</v>
      </c>
      <c r="B24" s="29" t="s">
        <v>397</v>
      </c>
      <c r="C24" s="29" t="s">
        <v>369</v>
      </c>
      <c r="D24" s="114">
        <v>0.92100000000000004</v>
      </c>
      <c r="E24" s="115">
        <v>44398</v>
      </c>
      <c r="F24" s="116">
        <v>2015</v>
      </c>
      <c r="G24" s="117">
        <v>0.24</v>
      </c>
      <c r="H24" s="118">
        <v>0.12</v>
      </c>
    </row>
    <row r="25" spans="1:8" ht="25.5" customHeight="1" x14ac:dyDescent="0.3">
      <c r="A25" s="113" t="s">
        <v>372</v>
      </c>
      <c r="B25" s="29" t="s">
        <v>398</v>
      </c>
      <c r="C25" s="29" t="s">
        <v>369</v>
      </c>
      <c r="D25" s="114">
        <v>0.91800000000000004</v>
      </c>
      <c r="E25" s="115">
        <v>43984</v>
      </c>
      <c r="F25" s="116">
        <v>2002</v>
      </c>
      <c r="G25" s="117">
        <v>0.47</v>
      </c>
      <c r="H25" s="118">
        <v>0.06</v>
      </c>
    </row>
    <row r="26" spans="1:8" ht="25.5" customHeight="1" x14ac:dyDescent="0.3">
      <c r="A26" s="113" t="s">
        <v>311</v>
      </c>
      <c r="B26" s="29" t="s">
        <v>399</v>
      </c>
      <c r="C26" s="29" t="s">
        <v>369</v>
      </c>
      <c r="D26" s="114">
        <v>0.91500000000000004</v>
      </c>
      <c r="E26" s="115">
        <v>44393</v>
      </c>
      <c r="F26" s="116">
        <v>2009</v>
      </c>
      <c r="G26" s="117">
        <v>0.39</v>
      </c>
      <c r="H26" s="118">
        <v>0.09</v>
      </c>
    </row>
    <row r="27" spans="1:8" ht="25.5" customHeight="1" x14ac:dyDescent="0.3">
      <c r="A27" s="113" t="s">
        <v>279</v>
      </c>
      <c r="B27" s="29" t="s">
        <v>400</v>
      </c>
      <c r="C27" s="29" t="s">
        <v>369</v>
      </c>
      <c r="D27" s="114">
        <v>0.91400000000000003</v>
      </c>
      <c r="E27" s="115">
        <v>43507</v>
      </c>
      <c r="F27" s="116">
        <v>1980</v>
      </c>
      <c r="G27" s="117">
        <v>0.57999999999999996</v>
      </c>
      <c r="H27" s="118">
        <v>0.46302706263974502</v>
      </c>
    </row>
    <row r="28" spans="1:8" ht="25.5" customHeight="1" x14ac:dyDescent="0.3">
      <c r="A28" s="113" t="s">
        <v>215</v>
      </c>
      <c r="B28" s="29" t="s">
        <v>401</v>
      </c>
      <c r="C28" s="29" t="s">
        <v>369</v>
      </c>
      <c r="D28" s="114">
        <v>0.91100000000000003</v>
      </c>
      <c r="E28" s="115">
        <v>43942</v>
      </c>
      <c r="F28" s="116">
        <v>1928</v>
      </c>
      <c r="G28" s="117">
        <v>0.37</v>
      </c>
      <c r="H28" s="118">
        <v>0.23691092597989</v>
      </c>
    </row>
    <row r="29" spans="1:8" ht="25.5" customHeight="1" x14ac:dyDescent="0.3">
      <c r="A29" s="113" t="s">
        <v>254</v>
      </c>
      <c r="B29" s="29" t="s">
        <v>402</v>
      </c>
      <c r="C29" s="29" t="s">
        <v>369</v>
      </c>
      <c r="D29" s="114">
        <v>0.91</v>
      </c>
      <c r="E29" s="115">
        <v>43494</v>
      </c>
      <c r="F29" s="116">
        <v>1878</v>
      </c>
      <c r="G29" s="117">
        <v>0.79</v>
      </c>
      <c r="H29" s="118">
        <v>0.110123819768977</v>
      </c>
    </row>
    <row r="30" spans="1:8" ht="25.5" customHeight="1" x14ac:dyDescent="0.3">
      <c r="A30" s="113" t="s">
        <v>311</v>
      </c>
      <c r="B30" s="29" t="s">
        <v>403</v>
      </c>
      <c r="C30" s="29" t="s">
        <v>369</v>
      </c>
      <c r="D30" s="114">
        <v>0.90900000000000003</v>
      </c>
      <c r="E30" s="115">
        <v>43341</v>
      </c>
      <c r="F30" s="116">
        <v>1988</v>
      </c>
      <c r="G30" s="117">
        <v>0.45</v>
      </c>
      <c r="H30" s="118">
        <v>7.2082505209723105E-2</v>
      </c>
    </row>
    <row r="31" spans="1:8" ht="25.5" customHeight="1" x14ac:dyDescent="0.3">
      <c r="A31" s="113" t="s">
        <v>208</v>
      </c>
      <c r="B31" s="29" t="s">
        <v>404</v>
      </c>
      <c r="C31" s="29" t="s">
        <v>369</v>
      </c>
      <c r="D31" s="114">
        <v>0.90700000000000003</v>
      </c>
      <c r="E31" s="115">
        <v>45272</v>
      </c>
      <c r="F31" s="116">
        <v>1981</v>
      </c>
      <c r="G31" s="117">
        <v>0.67</v>
      </c>
      <c r="H31" s="118">
        <v>0.159096556844665</v>
      </c>
    </row>
    <row r="32" spans="1:8" ht="25.5" customHeight="1" x14ac:dyDescent="0.3">
      <c r="A32" s="113" t="s">
        <v>405</v>
      </c>
      <c r="B32" s="29" t="s">
        <v>406</v>
      </c>
      <c r="C32" s="29" t="s">
        <v>369</v>
      </c>
      <c r="D32" s="114">
        <v>0.90600000000000003</v>
      </c>
      <c r="E32" s="115">
        <v>44312</v>
      </c>
      <c r="F32" s="116">
        <v>1969</v>
      </c>
      <c r="G32" s="117">
        <v>0.59</v>
      </c>
      <c r="H32" s="118">
        <v>0.31839096372937897</v>
      </c>
    </row>
    <row r="33" spans="1:8" ht="25.5" customHeight="1" x14ac:dyDescent="0.3">
      <c r="A33" s="113" t="s">
        <v>407</v>
      </c>
      <c r="B33" s="29" t="s">
        <v>408</v>
      </c>
      <c r="C33" s="29" t="s">
        <v>369</v>
      </c>
      <c r="D33" s="114">
        <v>0.90500000000000003</v>
      </c>
      <c r="E33" s="115">
        <v>44586</v>
      </c>
      <c r="F33" s="116">
        <v>1955</v>
      </c>
      <c r="G33" s="117">
        <v>0.72</v>
      </c>
      <c r="H33" s="118">
        <v>0.103639600114424</v>
      </c>
    </row>
    <row r="34" spans="1:8" ht="25.5" customHeight="1" x14ac:dyDescent="0.3">
      <c r="A34" s="113" t="s">
        <v>405</v>
      </c>
      <c r="B34" s="29" t="s">
        <v>409</v>
      </c>
      <c r="C34" s="29" t="s">
        <v>369</v>
      </c>
      <c r="D34" s="114">
        <v>0.90500000000000003</v>
      </c>
      <c r="E34" s="115">
        <v>44046</v>
      </c>
      <c r="F34" s="116">
        <v>1958</v>
      </c>
      <c r="G34" s="117">
        <v>0.45</v>
      </c>
      <c r="H34" s="118">
        <v>0.277259295580354</v>
      </c>
    </row>
    <row r="35" spans="1:8" ht="25.5" customHeight="1" x14ac:dyDescent="0.3">
      <c r="A35" s="113" t="s">
        <v>372</v>
      </c>
      <c r="B35" s="29" t="s">
        <v>410</v>
      </c>
      <c r="C35" s="29" t="s">
        <v>369</v>
      </c>
      <c r="D35" s="114">
        <v>0.90200000000000002</v>
      </c>
      <c r="E35" s="115">
        <v>43984</v>
      </c>
      <c r="F35" s="116">
        <v>1984</v>
      </c>
      <c r="G35" s="117">
        <v>0.34</v>
      </c>
      <c r="H35" s="118">
        <v>0.05</v>
      </c>
    </row>
    <row r="36" spans="1:8" ht="25.5" customHeight="1" x14ac:dyDescent="0.3">
      <c r="A36" s="113" t="s">
        <v>372</v>
      </c>
      <c r="B36" s="29" t="s">
        <v>411</v>
      </c>
      <c r="C36" s="29" t="s">
        <v>369</v>
      </c>
      <c r="D36" s="114">
        <v>0.90200000000000002</v>
      </c>
      <c r="E36" s="115">
        <v>44442</v>
      </c>
      <c r="F36" s="116">
        <v>1989</v>
      </c>
      <c r="G36" s="117">
        <v>0.25</v>
      </c>
      <c r="H36" s="118">
        <v>0.11928930460833399</v>
      </c>
    </row>
    <row r="37" spans="1:8" ht="25.5" customHeight="1" x14ac:dyDescent="0.3">
      <c r="A37" s="113" t="s">
        <v>301</v>
      </c>
      <c r="B37" s="29" t="s">
        <v>412</v>
      </c>
      <c r="C37" s="29" t="s">
        <v>369</v>
      </c>
      <c r="D37" s="114">
        <v>0.90200000000000002</v>
      </c>
      <c r="E37" s="115">
        <v>44776</v>
      </c>
      <c r="F37" s="116">
        <v>1979</v>
      </c>
      <c r="G37" s="117">
        <v>0.61</v>
      </c>
      <c r="H37" s="118">
        <v>9.7165735303672895E-2</v>
      </c>
    </row>
    <row r="38" spans="1:8" ht="25.5" customHeight="1" x14ac:dyDescent="0.3">
      <c r="A38" s="113" t="s">
        <v>413</v>
      </c>
      <c r="B38" s="29" t="s">
        <v>414</v>
      </c>
      <c r="C38" s="29" t="s">
        <v>369</v>
      </c>
      <c r="D38" s="114">
        <v>0.9</v>
      </c>
      <c r="E38" s="115">
        <v>43836</v>
      </c>
      <c r="F38" s="116">
        <v>1982</v>
      </c>
      <c r="G38" s="117">
        <v>0.67</v>
      </c>
      <c r="H38" s="118">
        <v>0.212380981027915</v>
      </c>
    </row>
    <row r="39" spans="1:8" ht="25.5" customHeight="1" x14ac:dyDescent="0.3">
      <c r="A39" s="113" t="s">
        <v>415</v>
      </c>
      <c r="B39" s="29" t="s">
        <v>416</v>
      </c>
      <c r="C39" s="29" t="s">
        <v>369</v>
      </c>
      <c r="D39" s="114">
        <v>0.9</v>
      </c>
      <c r="E39" s="115">
        <v>42958</v>
      </c>
      <c r="F39" s="116">
        <v>1945</v>
      </c>
      <c r="G39" s="117">
        <v>0.71</v>
      </c>
      <c r="H39" s="118">
        <v>0.26</v>
      </c>
    </row>
    <row r="40" spans="1:8" ht="25.5" customHeight="1" x14ac:dyDescent="0.3">
      <c r="A40" s="113" t="s">
        <v>311</v>
      </c>
      <c r="B40" s="29" t="s">
        <v>417</v>
      </c>
      <c r="C40" s="29" t="s">
        <v>369</v>
      </c>
      <c r="D40" s="114">
        <v>0.89600000000000002</v>
      </c>
      <c r="E40" s="115">
        <v>43724</v>
      </c>
      <c r="F40" s="116">
        <v>1973</v>
      </c>
      <c r="G40" s="117">
        <v>0.7</v>
      </c>
      <c r="H40" s="118">
        <v>0.237941223537909</v>
      </c>
    </row>
    <row r="41" spans="1:8" ht="25.5" customHeight="1" x14ac:dyDescent="0.3">
      <c r="A41" s="113" t="s">
        <v>418</v>
      </c>
      <c r="B41" s="29" t="s">
        <v>419</v>
      </c>
      <c r="C41" s="29" t="s">
        <v>369</v>
      </c>
      <c r="D41" s="114">
        <v>0.89500000000000002</v>
      </c>
      <c r="E41" s="115">
        <v>44293</v>
      </c>
      <c r="F41" s="116">
        <v>1993</v>
      </c>
      <c r="G41" s="117">
        <v>0.75</v>
      </c>
      <c r="H41" s="118">
        <v>0.151951001682434</v>
      </c>
    </row>
    <row r="42" spans="1:8" ht="25.5" customHeight="1" x14ac:dyDescent="0.3">
      <c r="A42" s="113" t="s">
        <v>405</v>
      </c>
      <c r="B42" s="29" t="s">
        <v>420</v>
      </c>
      <c r="C42" s="29" t="s">
        <v>369</v>
      </c>
      <c r="D42" s="114">
        <v>0.89200000000000002</v>
      </c>
      <c r="E42" s="115">
        <v>44256</v>
      </c>
      <c r="F42" s="116">
        <v>1949</v>
      </c>
      <c r="G42" s="117">
        <v>0.62</v>
      </c>
      <c r="H42" s="118">
        <v>0.35352371152550399</v>
      </c>
    </row>
    <row r="43" spans="1:8" ht="25.5" customHeight="1" x14ac:dyDescent="0.3">
      <c r="A43" s="113" t="s">
        <v>421</v>
      </c>
      <c r="B43" s="29" t="s">
        <v>422</v>
      </c>
      <c r="C43" s="29" t="s">
        <v>369</v>
      </c>
      <c r="D43" s="114">
        <v>0.89100000000000001</v>
      </c>
      <c r="E43" s="115">
        <v>44384</v>
      </c>
      <c r="F43" s="116">
        <v>1995</v>
      </c>
      <c r="G43" s="117">
        <v>0.41</v>
      </c>
      <c r="H43" s="118">
        <v>0.16</v>
      </c>
    </row>
    <row r="44" spans="1:8" ht="25.5" customHeight="1" x14ac:dyDescent="0.3">
      <c r="A44" s="113" t="s">
        <v>239</v>
      </c>
      <c r="B44" s="29" t="s">
        <v>423</v>
      </c>
      <c r="C44" s="29" t="s">
        <v>369</v>
      </c>
      <c r="D44" s="114">
        <v>0.89</v>
      </c>
      <c r="E44" s="115">
        <v>45482</v>
      </c>
      <c r="F44" s="116">
        <v>2002</v>
      </c>
      <c r="G44" s="117">
        <v>0.51</v>
      </c>
      <c r="H44" s="118">
        <v>0.11163905214450801</v>
      </c>
    </row>
    <row r="45" spans="1:8" ht="25.5" customHeight="1" x14ac:dyDescent="0.3">
      <c r="A45" s="113" t="s">
        <v>311</v>
      </c>
      <c r="B45" s="29" t="s">
        <v>424</v>
      </c>
      <c r="C45" s="29" t="s">
        <v>369</v>
      </c>
      <c r="D45" s="114">
        <v>0.89</v>
      </c>
      <c r="E45" s="115">
        <v>43636</v>
      </c>
      <c r="F45" s="116">
        <v>1990</v>
      </c>
      <c r="G45" s="117">
        <v>0.39</v>
      </c>
      <c r="H45" s="118">
        <v>0.17</v>
      </c>
    </row>
    <row r="46" spans="1:8" ht="25.5" customHeight="1" x14ac:dyDescent="0.3">
      <c r="A46" s="113" t="s">
        <v>425</v>
      </c>
      <c r="B46" s="29" t="s">
        <v>426</v>
      </c>
      <c r="C46" s="29" t="s">
        <v>369</v>
      </c>
      <c r="D46" s="114">
        <v>0.88500000000000001</v>
      </c>
      <c r="E46" s="115">
        <v>44370</v>
      </c>
      <c r="F46" s="116">
        <v>2013</v>
      </c>
      <c r="G46" s="117">
        <v>0.15</v>
      </c>
      <c r="H46" s="118">
        <v>0.1</v>
      </c>
    </row>
    <row r="47" spans="1:8" ht="25.5" customHeight="1" x14ac:dyDescent="0.3">
      <c r="A47" s="113" t="s">
        <v>427</v>
      </c>
      <c r="B47" s="29" t="s">
        <v>428</v>
      </c>
      <c r="C47" s="29" t="s">
        <v>369</v>
      </c>
      <c r="D47" s="114">
        <v>0.88200000000000001</v>
      </c>
      <c r="E47" s="115">
        <v>43483</v>
      </c>
      <c r="F47" s="116">
        <v>1955</v>
      </c>
      <c r="G47" s="117">
        <v>0.64</v>
      </c>
      <c r="H47" s="118">
        <v>0.20925824436198801</v>
      </c>
    </row>
    <row r="48" spans="1:8" ht="25.5" customHeight="1" x14ac:dyDescent="0.3">
      <c r="A48" s="113" t="s">
        <v>311</v>
      </c>
      <c r="B48" s="29" t="s">
        <v>429</v>
      </c>
      <c r="C48" s="29" t="s">
        <v>369</v>
      </c>
      <c r="D48" s="114">
        <v>0.88100000000000001</v>
      </c>
      <c r="E48" s="115">
        <v>44372</v>
      </c>
      <c r="F48" s="116">
        <v>1994</v>
      </c>
      <c r="G48" s="117">
        <v>0.39</v>
      </c>
      <c r="H48" s="118">
        <v>0.163791914979287</v>
      </c>
    </row>
    <row r="49" spans="1:8" ht="25.5" customHeight="1" x14ac:dyDescent="0.3">
      <c r="A49" s="113" t="s">
        <v>311</v>
      </c>
      <c r="B49" s="29" t="s">
        <v>430</v>
      </c>
      <c r="C49" s="29" t="s">
        <v>369</v>
      </c>
      <c r="D49" s="114">
        <v>0.88</v>
      </c>
      <c r="E49" s="115">
        <v>43301</v>
      </c>
      <c r="F49" s="116">
        <v>2004</v>
      </c>
      <c r="G49" s="117">
        <v>0.36</v>
      </c>
      <c r="H49" s="118">
        <v>0.155660923157424</v>
      </c>
    </row>
    <row r="50" spans="1:8" ht="25.5" customHeight="1" x14ac:dyDescent="0.3">
      <c r="A50" s="113" t="s">
        <v>246</v>
      </c>
      <c r="B50" s="29" t="s">
        <v>431</v>
      </c>
      <c r="C50" s="29" t="s">
        <v>369</v>
      </c>
      <c r="D50" s="114">
        <v>0.879</v>
      </c>
      <c r="E50" s="115">
        <v>44544</v>
      </c>
      <c r="F50" s="116">
        <v>2004</v>
      </c>
      <c r="G50" s="117">
        <v>0.25</v>
      </c>
      <c r="H50" s="118">
        <v>0.121673786987823</v>
      </c>
    </row>
    <row r="51" spans="1:8" ht="25.5" customHeight="1" x14ac:dyDescent="0.3">
      <c r="A51" s="113" t="s">
        <v>432</v>
      </c>
      <c r="B51" s="29" t="s">
        <v>433</v>
      </c>
      <c r="C51" s="29" t="s">
        <v>434</v>
      </c>
      <c r="D51" s="114">
        <v>0.41</v>
      </c>
      <c r="E51" s="115">
        <v>44085</v>
      </c>
      <c r="F51" s="116">
        <v>1975</v>
      </c>
      <c r="G51" s="117">
        <v>0.35</v>
      </c>
      <c r="H51" s="118">
        <v>9.7245659274940902E-2</v>
      </c>
    </row>
    <row r="52" spans="1:8" ht="25.5" customHeight="1" x14ac:dyDescent="0.3">
      <c r="A52" s="113" t="s">
        <v>435</v>
      </c>
      <c r="B52" s="29" t="s">
        <v>436</v>
      </c>
      <c r="C52" s="29" t="s">
        <v>434</v>
      </c>
      <c r="D52" s="114">
        <v>0.4</v>
      </c>
      <c r="E52" s="115">
        <v>43160</v>
      </c>
      <c r="F52" s="116">
        <v>1965</v>
      </c>
      <c r="G52" s="117">
        <v>0.69</v>
      </c>
      <c r="H52" s="118">
        <v>0.17444130089436499</v>
      </c>
    </row>
    <row r="53" spans="1:8" ht="25.5" customHeight="1" x14ac:dyDescent="0.3">
      <c r="A53" s="113" t="s">
        <v>437</v>
      </c>
      <c r="B53" s="29" t="s">
        <v>438</v>
      </c>
      <c r="C53" s="29" t="s">
        <v>439</v>
      </c>
      <c r="D53" s="114">
        <v>0.33700000000000002</v>
      </c>
      <c r="E53" s="115">
        <v>44174</v>
      </c>
      <c r="F53" s="116">
        <v>1951</v>
      </c>
      <c r="G53" s="117">
        <v>0.23</v>
      </c>
      <c r="H53" s="118">
        <v>7.0000000000000007E-2</v>
      </c>
    </row>
    <row r="54" spans="1:8" ht="25.5" customHeight="1" x14ac:dyDescent="0.3">
      <c r="A54" s="113" t="s">
        <v>440</v>
      </c>
      <c r="B54" s="29" t="s">
        <v>441</v>
      </c>
      <c r="C54" s="29" t="s">
        <v>439</v>
      </c>
      <c r="D54" s="114">
        <v>0.33</v>
      </c>
      <c r="E54" s="115">
        <v>43150</v>
      </c>
      <c r="F54" s="116">
        <v>1992</v>
      </c>
      <c r="G54" s="117">
        <v>0.79</v>
      </c>
      <c r="H54" s="118">
        <v>0.27974094382998899</v>
      </c>
    </row>
    <row r="55" spans="1:8" ht="25.5" customHeight="1" x14ac:dyDescent="0.3">
      <c r="A55" s="113" t="s">
        <v>442</v>
      </c>
      <c r="B55" s="29" t="s">
        <v>443</v>
      </c>
      <c r="C55" s="29" t="s">
        <v>439</v>
      </c>
      <c r="D55" s="114">
        <v>0.33</v>
      </c>
      <c r="E55" s="115">
        <v>43201</v>
      </c>
      <c r="F55" s="116">
        <v>1984</v>
      </c>
      <c r="G55" s="117">
        <v>0.8</v>
      </c>
      <c r="H55" s="118">
        <v>0.29208401988892602</v>
      </c>
    </row>
    <row r="56" spans="1:8" ht="25.5" customHeight="1" x14ac:dyDescent="0.3">
      <c r="A56" s="113" t="s">
        <v>152</v>
      </c>
      <c r="B56" s="29" t="s">
        <v>444</v>
      </c>
      <c r="C56" s="29" t="s">
        <v>439</v>
      </c>
      <c r="D56" s="114">
        <v>0.32900000000000001</v>
      </c>
      <c r="E56" s="115">
        <v>44978</v>
      </c>
      <c r="F56" s="116">
        <v>1950</v>
      </c>
      <c r="G56" s="117">
        <v>0.6</v>
      </c>
      <c r="H56" s="118">
        <v>0.31156377168216598</v>
      </c>
    </row>
    <row r="57" spans="1:8" ht="25.5" customHeight="1" x14ac:dyDescent="0.3">
      <c r="A57" s="113" t="s">
        <v>445</v>
      </c>
      <c r="B57" s="29" t="s">
        <v>446</v>
      </c>
      <c r="C57" s="29" t="s">
        <v>439</v>
      </c>
      <c r="D57" s="114">
        <v>0.32500000000000001</v>
      </c>
      <c r="E57" s="115">
        <v>43586</v>
      </c>
      <c r="F57" s="116">
        <v>1985</v>
      </c>
      <c r="G57" s="117">
        <v>0.52</v>
      </c>
      <c r="H57" s="118">
        <v>0.23135092502334101</v>
      </c>
    </row>
    <row r="58" spans="1:8" ht="25.5" customHeight="1" x14ac:dyDescent="0.3">
      <c r="A58" s="113" t="s">
        <v>447</v>
      </c>
      <c r="B58" s="29" t="s">
        <v>448</v>
      </c>
      <c r="C58" s="29" t="s">
        <v>439</v>
      </c>
      <c r="D58" s="114">
        <v>0.32500000000000001</v>
      </c>
      <c r="E58" s="115">
        <v>43789</v>
      </c>
      <c r="F58" s="116">
        <v>2004</v>
      </c>
      <c r="G58" s="117">
        <v>0.47</v>
      </c>
      <c r="H58" s="118">
        <v>0.16</v>
      </c>
    </row>
    <row r="59" spans="1:8" ht="25.5" customHeight="1" x14ac:dyDescent="0.3">
      <c r="A59" s="113" t="s">
        <v>449</v>
      </c>
      <c r="B59" s="29" t="s">
        <v>450</v>
      </c>
      <c r="C59" s="29" t="s">
        <v>439</v>
      </c>
      <c r="D59" s="114">
        <v>0.32500000000000001</v>
      </c>
      <c r="E59" s="115">
        <v>44453</v>
      </c>
      <c r="F59" s="116">
        <v>1953</v>
      </c>
      <c r="G59" s="117">
        <v>0.7</v>
      </c>
      <c r="H59" s="118">
        <v>0.118414538331557</v>
      </c>
    </row>
    <row r="60" spans="1:8" ht="25.5" customHeight="1" x14ac:dyDescent="0.3">
      <c r="A60" s="113" t="s">
        <v>451</v>
      </c>
      <c r="B60" s="29" t="s">
        <v>452</v>
      </c>
      <c r="C60" s="29" t="s">
        <v>439</v>
      </c>
      <c r="D60" s="114">
        <v>0.32500000000000001</v>
      </c>
      <c r="E60" s="115">
        <v>42612</v>
      </c>
      <c r="F60" s="116">
        <v>1975</v>
      </c>
      <c r="G60" s="117">
        <v>0.77</v>
      </c>
      <c r="H60" s="118">
        <v>0.290566444800618</v>
      </c>
    </row>
    <row r="61" spans="1:8" ht="25.5" customHeight="1" x14ac:dyDescent="0.3">
      <c r="A61" s="113" t="s">
        <v>405</v>
      </c>
      <c r="B61" s="29" t="s">
        <v>453</v>
      </c>
      <c r="C61" s="29" t="s">
        <v>439</v>
      </c>
      <c r="D61" s="114">
        <v>0.32500000000000001</v>
      </c>
      <c r="E61" s="115">
        <v>43948</v>
      </c>
      <c r="F61" s="116">
        <v>1992</v>
      </c>
      <c r="G61" s="117">
        <v>0.65</v>
      </c>
      <c r="H61" s="118">
        <v>0.196669814031774</v>
      </c>
    </row>
    <row r="62" spans="1:8" ht="25.5" customHeight="1" x14ac:dyDescent="0.3">
      <c r="A62" s="113" t="s">
        <v>454</v>
      </c>
      <c r="B62" s="29" t="s">
        <v>455</v>
      </c>
      <c r="C62" s="29" t="s">
        <v>439</v>
      </c>
      <c r="D62" s="114">
        <v>0.32500000000000001</v>
      </c>
      <c r="E62" s="115">
        <v>44180</v>
      </c>
      <c r="F62" s="116">
        <v>2015</v>
      </c>
      <c r="G62" s="117">
        <v>0.14000000000000001</v>
      </c>
      <c r="H62" s="118">
        <v>0.16</v>
      </c>
    </row>
    <row r="63" spans="1:8" ht="25.5" customHeight="1" x14ac:dyDescent="0.3">
      <c r="A63" s="113" t="s">
        <v>456</v>
      </c>
      <c r="B63" s="29" t="s">
        <v>457</v>
      </c>
      <c r="C63" s="29" t="s">
        <v>439</v>
      </c>
      <c r="D63" s="114">
        <v>0.314</v>
      </c>
      <c r="E63" s="115">
        <v>43348</v>
      </c>
      <c r="F63" s="116">
        <v>1955</v>
      </c>
      <c r="G63" s="117">
        <v>0.51</v>
      </c>
      <c r="H63" s="118">
        <v>0.185944403092827</v>
      </c>
    </row>
    <row r="64" spans="1:8" ht="25.5" customHeight="1" x14ac:dyDescent="0.3">
      <c r="A64" s="113" t="s">
        <v>442</v>
      </c>
      <c r="B64" s="29" t="s">
        <v>458</v>
      </c>
      <c r="C64" s="29" t="s">
        <v>439</v>
      </c>
      <c r="D64" s="114">
        <v>0.30499999999999999</v>
      </c>
      <c r="E64" s="115">
        <v>43696</v>
      </c>
      <c r="F64" s="116">
        <v>2009</v>
      </c>
      <c r="G64" s="117">
        <v>0.28999999999999998</v>
      </c>
      <c r="H64" s="118">
        <v>3.17827873091465E-2</v>
      </c>
    </row>
    <row r="65" spans="1:8" ht="25.5" customHeight="1" x14ac:dyDescent="0.3">
      <c r="A65" s="113" t="s">
        <v>459</v>
      </c>
      <c r="B65" s="29" t="s">
        <v>460</v>
      </c>
      <c r="C65" s="29" t="s">
        <v>439</v>
      </c>
      <c r="D65" s="114">
        <v>0.3</v>
      </c>
      <c r="E65" s="115">
        <v>43662</v>
      </c>
      <c r="F65" s="116">
        <v>1963</v>
      </c>
      <c r="G65" s="117">
        <v>0.24</v>
      </c>
      <c r="H65" s="118">
        <v>9.1949839249385198E-2</v>
      </c>
    </row>
    <row r="66" spans="1:8" ht="25.5" customHeight="1" x14ac:dyDescent="0.3">
      <c r="A66" s="113" t="s">
        <v>461</v>
      </c>
      <c r="B66" s="29" t="s">
        <v>462</v>
      </c>
      <c r="C66" s="29" t="s">
        <v>439</v>
      </c>
      <c r="D66" s="114">
        <v>0.29099999999999998</v>
      </c>
      <c r="E66" s="115">
        <v>42858</v>
      </c>
      <c r="F66" s="116">
        <v>1974</v>
      </c>
      <c r="G66" s="117">
        <v>0.31</v>
      </c>
      <c r="H66" s="118">
        <v>0.17</v>
      </c>
    </row>
    <row r="67" spans="1:8" ht="25.5" customHeight="1" x14ac:dyDescent="0.3">
      <c r="A67" s="113" t="s">
        <v>456</v>
      </c>
      <c r="B67" s="29" t="s">
        <v>395</v>
      </c>
      <c r="C67" s="29" t="s">
        <v>439</v>
      </c>
      <c r="D67" s="114">
        <v>0.28899999999999998</v>
      </c>
      <c r="E67" s="115">
        <v>43539</v>
      </c>
      <c r="F67" s="116">
        <v>1991</v>
      </c>
      <c r="G67" s="117">
        <v>0.59</v>
      </c>
      <c r="H67" s="118">
        <v>6.3725306200405896E-2</v>
      </c>
    </row>
    <row r="68" spans="1:8" ht="25.5" customHeight="1" thickBot="1" x14ac:dyDescent="0.35">
      <c r="A68" s="119" t="s">
        <v>237</v>
      </c>
      <c r="B68" s="120" t="s">
        <v>463</v>
      </c>
      <c r="C68" s="120" t="s">
        <v>439</v>
      </c>
      <c r="D68" s="121">
        <v>0.25</v>
      </c>
      <c r="E68" s="122">
        <v>45338</v>
      </c>
      <c r="F68" s="123">
        <v>1975</v>
      </c>
      <c r="G68" s="124">
        <v>0.41</v>
      </c>
      <c r="H68" s="125">
        <v>8.9083947679737999E-2</v>
      </c>
    </row>
  </sheetData>
  <conditionalFormatting sqref="D3:E68">
    <cfRule type="containsText" dxfId="4" priority="1" operator="containsText" text="Priority">
      <formula>NOT(ISERROR(SEARCH("Priority",D3)))</formula>
    </cfRule>
    <cfRule type="containsText" dxfId="3" priority="2" operator="containsText" text="Insufficient">
      <formula>NOT(ISERROR(SEARCH("Insufficient",D3)))</formula>
    </cfRule>
    <cfRule type="containsText" dxfId="2" priority="3" operator="containsText" text="Turnaround">
      <formula>NOT(ISERROR(SEARCH("Turnaround",D3)))</formula>
    </cfRule>
    <cfRule type="containsText" dxfId="1" priority="4" operator="containsText" text="Performance">
      <formula>NOT(ISERROR(SEARCH("Performance",D3)))</formula>
    </cfRule>
    <cfRule type="containsText" dxfId="0" priority="5" operator="containsText" text="Improvement">
      <formula>NOT(ISERROR(SEARCH("Improvement",D3)))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C165A-7D93-4AD1-AAD2-B25A35D8D4EE}">
  <dimension ref="A1:F34"/>
  <sheetViews>
    <sheetView topLeftCell="A22" workbookViewId="0">
      <selection activeCell="F31" sqref="F31:F33"/>
    </sheetView>
  </sheetViews>
  <sheetFormatPr defaultRowHeight="13.8" x14ac:dyDescent="0.3"/>
  <cols>
    <col min="1" max="1" width="27.44140625" style="91" customWidth="1"/>
    <col min="2" max="2" width="46.77734375" style="91" customWidth="1"/>
    <col min="3" max="5" width="15.109375" style="91" bestFit="1" customWidth="1"/>
    <col min="6" max="6" width="33.33203125" style="91" customWidth="1"/>
    <col min="7" max="16384" width="8.88671875" style="91"/>
  </cols>
  <sheetData>
    <row r="1" spans="1:6" ht="19.95" customHeight="1" thickBot="1" x14ac:dyDescent="0.35">
      <c r="A1" s="246" t="s">
        <v>464</v>
      </c>
    </row>
    <row r="2" spans="1:6" ht="55.8" thickBot="1" x14ac:dyDescent="0.35">
      <c r="A2" s="140" t="s">
        <v>465</v>
      </c>
      <c r="B2" s="140" t="s">
        <v>45</v>
      </c>
      <c r="C2" s="141" t="s">
        <v>466</v>
      </c>
      <c r="D2" s="141" t="s">
        <v>467</v>
      </c>
      <c r="E2" s="141" t="s">
        <v>468</v>
      </c>
      <c r="F2" s="135" t="s">
        <v>501</v>
      </c>
    </row>
    <row r="3" spans="1:6" s="146" customFormat="1" ht="25.95" customHeight="1" x14ac:dyDescent="0.3">
      <c r="A3" s="144" t="s">
        <v>562</v>
      </c>
      <c r="B3" s="145" t="s">
        <v>469</v>
      </c>
      <c r="C3" s="163">
        <v>59599861.259999998</v>
      </c>
      <c r="D3" s="164">
        <v>10210000</v>
      </c>
      <c r="E3" s="158">
        <v>69809861.260000005</v>
      </c>
      <c r="F3" s="283" t="s">
        <v>502</v>
      </c>
    </row>
    <row r="4" spans="1:6" s="146" customFormat="1" ht="25.95" customHeight="1" thickBot="1" x14ac:dyDescent="0.35">
      <c r="A4" s="147" t="s">
        <v>564</v>
      </c>
      <c r="B4" s="151" t="s">
        <v>469</v>
      </c>
      <c r="C4" s="165">
        <v>43314982</v>
      </c>
      <c r="D4" s="166">
        <v>5434594</v>
      </c>
      <c r="E4" s="159">
        <v>48749576</v>
      </c>
      <c r="F4" s="284"/>
    </row>
    <row r="5" spans="1:6" s="146" customFormat="1" ht="25.95" customHeight="1" x14ac:dyDescent="0.3">
      <c r="A5" s="147" t="s">
        <v>206</v>
      </c>
      <c r="B5" s="148" t="s">
        <v>470</v>
      </c>
      <c r="C5" s="165">
        <v>677796.62</v>
      </c>
      <c r="D5" s="166">
        <v>433345.38</v>
      </c>
      <c r="E5" s="159">
        <v>1111142</v>
      </c>
      <c r="F5" s="283" t="s">
        <v>503</v>
      </c>
    </row>
    <row r="6" spans="1:6" s="146" customFormat="1" ht="25.95" customHeight="1" x14ac:dyDescent="0.3">
      <c r="A6" s="147" t="s">
        <v>279</v>
      </c>
      <c r="B6" s="148" t="s">
        <v>471</v>
      </c>
      <c r="C6" s="165">
        <v>7939530.9100000001</v>
      </c>
      <c r="D6" s="166">
        <v>7040716.0899999999</v>
      </c>
      <c r="E6" s="159">
        <v>14980247</v>
      </c>
      <c r="F6" s="285"/>
    </row>
    <row r="7" spans="1:6" s="146" customFormat="1" ht="25.95" customHeight="1" x14ac:dyDescent="0.3">
      <c r="A7" s="147" t="s">
        <v>565</v>
      </c>
      <c r="B7" s="148" t="s">
        <v>472</v>
      </c>
      <c r="C7" s="165">
        <v>1263764.92</v>
      </c>
      <c r="D7" s="166">
        <v>1608428.08</v>
      </c>
      <c r="E7" s="159">
        <v>2872193</v>
      </c>
      <c r="F7" s="285"/>
    </row>
    <row r="8" spans="1:6" s="146" customFormat="1" ht="25.95" customHeight="1" x14ac:dyDescent="0.3">
      <c r="A8" s="147" t="s">
        <v>473</v>
      </c>
      <c r="B8" s="148" t="s">
        <v>474</v>
      </c>
      <c r="C8" s="165">
        <v>126520.32000000001</v>
      </c>
      <c r="D8" s="166">
        <v>268855.67999999999</v>
      </c>
      <c r="E8" s="159">
        <v>395376</v>
      </c>
      <c r="F8" s="285"/>
    </row>
    <row r="9" spans="1:6" s="146" customFormat="1" ht="25.95" customHeight="1" x14ac:dyDescent="0.3">
      <c r="A9" s="149" t="s">
        <v>566</v>
      </c>
      <c r="B9" s="148" t="s">
        <v>475</v>
      </c>
      <c r="C9" s="165">
        <v>17678803</v>
      </c>
      <c r="D9" s="166">
        <v>9932284</v>
      </c>
      <c r="E9" s="159">
        <v>27611087</v>
      </c>
      <c r="F9" s="285"/>
    </row>
    <row r="10" spans="1:6" s="146" customFormat="1" ht="25.95" customHeight="1" x14ac:dyDescent="0.3">
      <c r="A10" s="147" t="s">
        <v>413</v>
      </c>
      <c r="B10" s="148" t="s">
        <v>476</v>
      </c>
      <c r="C10" s="165">
        <v>8303291.2800000003</v>
      </c>
      <c r="D10" s="166">
        <v>26293755.719999999</v>
      </c>
      <c r="E10" s="159">
        <v>34597047</v>
      </c>
      <c r="F10" s="285"/>
    </row>
    <row r="11" spans="1:6" s="146" customFormat="1" ht="25.95" customHeight="1" x14ac:dyDescent="0.3">
      <c r="A11" s="147" t="s">
        <v>563</v>
      </c>
      <c r="B11" s="148" t="s">
        <v>477</v>
      </c>
      <c r="C11" s="165">
        <v>1980011.7</v>
      </c>
      <c r="D11" s="166">
        <v>2420014.2999999998</v>
      </c>
      <c r="E11" s="159">
        <v>4400026</v>
      </c>
      <c r="F11" s="285"/>
    </row>
    <row r="12" spans="1:6" s="146" customFormat="1" ht="25.95" customHeight="1" x14ac:dyDescent="0.3">
      <c r="A12" s="150" t="s">
        <v>478</v>
      </c>
      <c r="B12" s="148" t="s">
        <v>479</v>
      </c>
      <c r="C12" s="165">
        <v>892535.56</v>
      </c>
      <c r="D12" s="166">
        <v>121709.4</v>
      </c>
      <c r="E12" s="159">
        <v>1014244.96</v>
      </c>
      <c r="F12" s="285"/>
    </row>
    <row r="13" spans="1:6" s="146" customFormat="1" ht="25.95" customHeight="1" x14ac:dyDescent="0.3">
      <c r="A13" s="147" t="s">
        <v>440</v>
      </c>
      <c r="B13" s="148" t="s">
        <v>480</v>
      </c>
      <c r="C13" s="165">
        <v>2030719.08</v>
      </c>
      <c r="D13" s="166">
        <v>1874509.92</v>
      </c>
      <c r="E13" s="159">
        <v>3905229</v>
      </c>
      <c r="F13" s="285"/>
    </row>
    <row r="14" spans="1:6" s="146" customFormat="1" ht="25.95" customHeight="1" x14ac:dyDescent="0.3">
      <c r="A14" s="147" t="s">
        <v>559</v>
      </c>
      <c r="B14" s="148" t="s">
        <v>481</v>
      </c>
      <c r="C14" s="165">
        <v>464582.61</v>
      </c>
      <c r="D14" s="166">
        <v>1137426.3899999999</v>
      </c>
      <c r="E14" s="159">
        <v>1602009</v>
      </c>
      <c r="F14" s="285"/>
    </row>
    <row r="15" spans="1:6" s="146" customFormat="1" ht="25.95" customHeight="1" x14ac:dyDescent="0.3">
      <c r="A15" s="147" t="s">
        <v>556</v>
      </c>
      <c r="B15" s="148" t="s">
        <v>482</v>
      </c>
      <c r="C15" s="165">
        <v>42969904</v>
      </c>
      <c r="D15" s="166">
        <v>1698303</v>
      </c>
      <c r="E15" s="159">
        <v>44668207</v>
      </c>
      <c r="F15" s="285"/>
    </row>
    <row r="16" spans="1:6" s="146" customFormat="1" ht="25.95" customHeight="1" x14ac:dyDescent="0.3">
      <c r="A16" s="147" t="s">
        <v>560</v>
      </c>
      <c r="B16" s="148" t="s">
        <v>483</v>
      </c>
      <c r="C16" s="165">
        <v>3233716.09</v>
      </c>
      <c r="D16" s="166">
        <v>3646530.91</v>
      </c>
      <c r="E16" s="159">
        <v>6880247</v>
      </c>
      <c r="F16" s="285"/>
    </row>
    <row r="17" spans="1:6" s="146" customFormat="1" ht="25.95" customHeight="1" x14ac:dyDescent="0.3">
      <c r="A17" s="147" t="s">
        <v>557</v>
      </c>
      <c r="B17" s="148" t="s">
        <v>484</v>
      </c>
      <c r="C17" s="165">
        <v>1511984.65</v>
      </c>
      <c r="D17" s="166">
        <v>1237078.3500000001</v>
      </c>
      <c r="E17" s="159">
        <v>2749063</v>
      </c>
      <c r="F17" s="285"/>
    </row>
    <row r="18" spans="1:6" s="146" customFormat="1" ht="25.95" customHeight="1" x14ac:dyDescent="0.3">
      <c r="A18" s="149" t="s">
        <v>558</v>
      </c>
      <c r="B18" s="148" t="s">
        <v>469</v>
      </c>
      <c r="C18" s="165">
        <v>56721030</v>
      </c>
      <c r="D18" s="166">
        <v>10705818</v>
      </c>
      <c r="E18" s="159">
        <v>67426848</v>
      </c>
      <c r="F18" s="285"/>
    </row>
    <row r="19" spans="1:6" s="146" customFormat="1" ht="25.95" customHeight="1" x14ac:dyDescent="0.3">
      <c r="A19" s="147" t="s">
        <v>561</v>
      </c>
      <c r="B19" s="148" t="s">
        <v>485</v>
      </c>
      <c r="C19" s="165">
        <v>812635.74</v>
      </c>
      <c r="D19" s="166">
        <v>692245.26</v>
      </c>
      <c r="E19" s="159">
        <v>1504881</v>
      </c>
      <c r="F19" s="285"/>
    </row>
    <row r="20" spans="1:6" s="146" customFormat="1" ht="25.95" customHeight="1" x14ac:dyDescent="0.3">
      <c r="A20" s="147" t="s">
        <v>367</v>
      </c>
      <c r="B20" s="148" t="s">
        <v>486</v>
      </c>
      <c r="C20" s="165">
        <v>961143.2</v>
      </c>
      <c r="D20" s="166">
        <v>1441714.8</v>
      </c>
      <c r="E20" s="159">
        <v>2402858</v>
      </c>
      <c r="F20" s="285"/>
    </row>
    <row r="21" spans="1:6" s="146" customFormat="1" ht="25.95" customHeight="1" x14ac:dyDescent="0.3">
      <c r="A21" s="147" t="s">
        <v>282</v>
      </c>
      <c r="B21" s="148" t="s">
        <v>487</v>
      </c>
      <c r="C21" s="165">
        <v>1244561.8400000001</v>
      </c>
      <c r="D21" s="166">
        <v>508342.16</v>
      </c>
      <c r="E21" s="159">
        <v>1752904</v>
      </c>
      <c r="F21" s="285"/>
    </row>
    <row r="22" spans="1:6" s="146" customFormat="1" ht="25.95" customHeight="1" x14ac:dyDescent="0.3">
      <c r="A22" s="147" t="s">
        <v>271</v>
      </c>
      <c r="B22" s="148" t="s">
        <v>488</v>
      </c>
      <c r="C22" s="165">
        <v>32211940.309999999</v>
      </c>
      <c r="D22" s="166">
        <v>22384568.690000001</v>
      </c>
      <c r="E22" s="159">
        <v>54596509</v>
      </c>
      <c r="F22" s="285"/>
    </row>
    <row r="23" spans="1:6" s="146" customFormat="1" ht="25.95" customHeight="1" x14ac:dyDescent="0.3">
      <c r="A23" s="147" t="s">
        <v>489</v>
      </c>
      <c r="B23" s="148" t="s">
        <v>490</v>
      </c>
      <c r="C23" s="165">
        <v>842301</v>
      </c>
      <c r="D23" s="166">
        <v>148641.35</v>
      </c>
      <c r="E23" s="159">
        <v>990942.35</v>
      </c>
      <c r="F23" s="285"/>
    </row>
    <row r="24" spans="1:6" s="146" customFormat="1" ht="25.95" customHeight="1" x14ac:dyDescent="0.3">
      <c r="A24" s="147" t="s">
        <v>445</v>
      </c>
      <c r="B24" s="151" t="s">
        <v>491</v>
      </c>
      <c r="C24" s="165">
        <v>17970639.550000001</v>
      </c>
      <c r="D24" s="166">
        <v>4777005.45</v>
      </c>
      <c r="E24" s="159">
        <v>22747645</v>
      </c>
      <c r="F24" s="285"/>
    </row>
    <row r="25" spans="1:6" s="146" customFormat="1" ht="25.95" customHeight="1" x14ac:dyDescent="0.3">
      <c r="A25" s="149" t="s">
        <v>555</v>
      </c>
      <c r="B25" s="148" t="s">
        <v>492</v>
      </c>
      <c r="C25" s="165">
        <v>31114194</v>
      </c>
      <c r="D25" s="166">
        <v>11660214</v>
      </c>
      <c r="E25" s="159">
        <v>42774408</v>
      </c>
      <c r="F25" s="285"/>
    </row>
    <row r="26" spans="1:6" s="146" customFormat="1" ht="25.95" customHeight="1" x14ac:dyDescent="0.3">
      <c r="A26" s="149" t="s">
        <v>551</v>
      </c>
      <c r="B26" s="151" t="s">
        <v>493</v>
      </c>
      <c r="C26" s="165">
        <v>25299305.789999999</v>
      </c>
      <c r="D26" s="166">
        <v>19085441.210000001</v>
      </c>
      <c r="E26" s="159">
        <v>44384747</v>
      </c>
      <c r="F26" s="285"/>
    </row>
    <row r="27" spans="1:6" s="146" customFormat="1" ht="25.95" customHeight="1" x14ac:dyDescent="0.3">
      <c r="A27" s="147" t="s">
        <v>552</v>
      </c>
      <c r="B27" s="148" t="s">
        <v>494</v>
      </c>
      <c r="C27" s="165">
        <v>117194.1</v>
      </c>
      <c r="D27" s="166">
        <v>273452.90000000002</v>
      </c>
      <c r="E27" s="159">
        <v>390647</v>
      </c>
      <c r="F27" s="285"/>
    </row>
    <row r="28" spans="1:6" s="146" customFormat="1" ht="25.95" customHeight="1" thickBot="1" x14ac:dyDescent="0.35">
      <c r="A28" s="147" t="s">
        <v>215</v>
      </c>
      <c r="B28" s="148" t="s">
        <v>495</v>
      </c>
      <c r="C28" s="165">
        <v>2808806.27</v>
      </c>
      <c r="D28" s="166">
        <v>4041940.73</v>
      </c>
      <c r="E28" s="159">
        <v>6850747</v>
      </c>
      <c r="F28" s="284"/>
    </row>
    <row r="29" spans="1:6" s="146" customFormat="1" ht="27" customHeight="1" x14ac:dyDescent="0.3">
      <c r="A29" s="147" t="s">
        <v>435</v>
      </c>
      <c r="B29" s="148" t="s">
        <v>496</v>
      </c>
      <c r="C29" s="165">
        <v>45572.800000000003</v>
      </c>
      <c r="D29" s="166">
        <v>24539.200000000001</v>
      </c>
      <c r="E29" s="159">
        <v>70112</v>
      </c>
      <c r="F29" s="286" t="s">
        <v>504</v>
      </c>
    </row>
    <row r="30" spans="1:6" s="146" customFormat="1" ht="27" customHeight="1" thickBot="1" x14ac:dyDescent="0.35">
      <c r="A30" s="152" t="s">
        <v>554</v>
      </c>
      <c r="B30" s="153" t="s">
        <v>497</v>
      </c>
      <c r="C30" s="167">
        <v>417200.52</v>
      </c>
      <c r="D30" s="168">
        <v>530982.48</v>
      </c>
      <c r="E30" s="160">
        <v>948183</v>
      </c>
      <c r="F30" s="287"/>
    </row>
    <row r="31" spans="1:6" s="146" customFormat="1" ht="25.95" customHeight="1" x14ac:dyDescent="0.3">
      <c r="A31" s="154" t="s">
        <v>553</v>
      </c>
      <c r="B31" s="155" t="s">
        <v>498</v>
      </c>
      <c r="C31" s="169">
        <v>73048.5</v>
      </c>
      <c r="D31" s="169">
        <v>42901.5</v>
      </c>
      <c r="E31" s="161">
        <v>115950</v>
      </c>
      <c r="F31" s="288" t="s">
        <v>505</v>
      </c>
    </row>
    <row r="32" spans="1:6" s="146" customFormat="1" ht="25.95" customHeight="1" x14ac:dyDescent="0.3">
      <c r="A32" s="154" t="s">
        <v>372</v>
      </c>
      <c r="B32" s="155" t="s">
        <v>499</v>
      </c>
      <c r="C32" s="169">
        <v>3850909.75</v>
      </c>
      <c r="D32" s="169">
        <v>4342515.25</v>
      </c>
      <c r="E32" s="161">
        <v>8193425</v>
      </c>
      <c r="F32" s="289"/>
    </row>
    <row r="33" spans="1:6" s="146" customFormat="1" ht="25.95" customHeight="1" thickBot="1" x14ac:dyDescent="0.35">
      <c r="A33" s="156" t="s">
        <v>152</v>
      </c>
      <c r="B33" s="157" t="s">
        <v>490</v>
      </c>
      <c r="C33" s="170">
        <v>756620.7</v>
      </c>
      <c r="D33" s="170">
        <v>133521.29</v>
      </c>
      <c r="E33" s="162">
        <v>890141.99</v>
      </c>
      <c r="F33" s="290"/>
    </row>
    <row r="34" spans="1:6" ht="14.4" thickBot="1" x14ac:dyDescent="0.35">
      <c r="A34" s="142"/>
      <c r="B34" s="138" t="s">
        <v>500</v>
      </c>
      <c r="C34" s="139">
        <v>367235108.06999999</v>
      </c>
      <c r="D34" s="139">
        <v>154151395.48999995</v>
      </c>
      <c r="E34" s="143">
        <v>521386503.56000006</v>
      </c>
    </row>
  </sheetData>
  <mergeCells count="4">
    <mergeCell ref="F3:F4"/>
    <mergeCell ref="F5:F28"/>
    <mergeCell ref="F29:F30"/>
    <mergeCell ref="F31:F3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99AC4-91CD-4A34-ADA4-B0AC8E3676AF}">
  <dimension ref="A1:O41"/>
  <sheetViews>
    <sheetView workbookViewId="0">
      <selection activeCell="A16" sqref="A16:C16"/>
    </sheetView>
  </sheetViews>
  <sheetFormatPr defaultRowHeight="14.4" x14ac:dyDescent="0.3"/>
  <cols>
    <col min="1" max="1" width="43.6640625" style="2" customWidth="1"/>
    <col min="2" max="2" width="17.33203125" style="2" customWidth="1"/>
    <col min="3" max="3" width="17.33203125" style="191" customWidth="1"/>
    <col min="4" max="4" width="109.88671875" style="2" bestFit="1" customWidth="1"/>
    <col min="5" max="6" width="8.88671875" style="2"/>
    <col min="7" max="8" width="20.6640625" style="2" bestFit="1" customWidth="1"/>
    <col min="9" max="16384" width="8.88671875" style="2"/>
  </cols>
  <sheetData>
    <row r="1" spans="1:8" ht="19.95" customHeight="1" thickBot="1" x14ac:dyDescent="0.35">
      <c r="A1" s="247" t="s">
        <v>601</v>
      </c>
    </row>
    <row r="2" spans="1:8" x14ac:dyDescent="0.3">
      <c r="A2" s="300" t="s">
        <v>567</v>
      </c>
      <c r="B2" s="303" t="s">
        <v>568</v>
      </c>
      <c r="C2" s="305" t="s">
        <v>569</v>
      </c>
    </row>
    <row r="3" spans="1:8" ht="15" thickBot="1" x14ac:dyDescent="0.35">
      <c r="A3" s="301"/>
      <c r="B3" s="304"/>
      <c r="C3" s="306"/>
    </row>
    <row r="4" spans="1:8" ht="15" customHeight="1" x14ac:dyDescent="0.3">
      <c r="A4" s="301"/>
      <c r="B4" s="192" t="s">
        <v>570</v>
      </c>
      <c r="C4" s="193" t="s">
        <v>570</v>
      </c>
      <c r="D4" s="194"/>
    </row>
    <row r="5" spans="1:8" ht="15" customHeight="1" thickBot="1" x14ac:dyDescent="0.35">
      <c r="A5" s="302"/>
      <c r="B5" s="195">
        <v>493835024</v>
      </c>
      <c r="C5" s="196">
        <v>267725430</v>
      </c>
      <c r="G5" s="1"/>
    </row>
    <row r="6" spans="1:8" ht="7.05" customHeight="1" thickBot="1" x14ac:dyDescent="0.35">
      <c r="A6" s="324"/>
      <c r="B6" s="325"/>
      <c r="C6" s="326"/>
      <c r="F6" s="4"/>
      <c r="G6" s="197"/>
      <c r="H6" s="197"/>
    </row>
    <row r="7" spans="1:8" ht="15" thickBot="1" x14ac:dyDescent="0.35">
      <c r="A7" s="291" t="s">
        <v>571</v>
      </c>
      <c r="B7" s="292"/>
      <c r="C7" s="293"/>
      <c r="F7" s="4"/>
      <c r="G7" s="197"/>
      <c r="H7" s="197"/>
    </row>
    <row r="8" spans="1:8" x14ac:dyDescent="0.3">
      <c r="A8" s="198" t="s">
        <v>598</v>
      </c>
      <c r="B8" s="199">
        <v>104648087</v>
      </c>
      <c r="C8" s="200">
        <v>40000000</v>
      </c>
      <c r="F8" s="4"/>
      <c r="G8" s="1"/>
      <c r="H8" s="1"/>
    </row>
    <row r="9" spans="1:8" x14ac:dyDescent="0.3">
      <c r="A9" s="201" t="s">
        <v>572</v>
      </c>
      <c r="B9" s="202">
        <v>42800000</v>
      </c>
      <c r="C9" s="203">
        <v>0</v>
      </c>
      <c r="F9" s="4"/>
      <c r="G9" s="1"/>
      <c r="H9" s="1"/>
    </row>
    <row r="10" spans="1:8" x14ac:dyDescent="0.3">
      <c r="A10" s="204" t="s">
        <v>573</v>
      </c>
      <c r="B10" s="205">
        <v>34993557</v>
      </c>
      <c r="C10" s="206">
        <v>34983168</v>
      </c>
      <c r="F10" s="4"/>
      <c r="G10" s="1"/>
      <c r="H10" s="1"/>
    </row>
    <row r="11" spans="1:8" x14ac:dyDescent="0.3">
      <c r="A11" s="204" t="s">
        <v>599</v>
      </c>
      <c r="B11" s="205">
        <v>47700000</v>
      </c>
      <c r="C11" s="206">
        <v>50400000</v>
      </c>
      <c r="F11" s="4"/>
      <c r="G11" s="1"/>
      <c r="H11" s="1"/>
    </row>
    <row r="12" spans="1:8" x14ac:dyDescent="0.3">
      <c r="A12" s="204" t="s">
        <v>574</v>
      </c>
      <c r="B12" s="205">
        <v>2500000</v>
      </c>
      <c r="C12" s="206">
        <v>2500000</v>
      </c>
      <c r="G12" s="3"/>
      <c r="H12" s="3"/>
    </row>
    <row r="13" spans="1:8" x14ac:dyDescent="0.3">
      <c r="A13" s="204" t="s">
        <v>575</v>
      </c>
      <c r="B13" s="205">
        <v>15500000</v>
      </c>
      <c r="C13" s="206">
        <v>9242546</v>
      </c>
      <c r="G13" s="3"/>
      <c r="H13" s="3"/>
    </row>
    <row r="14" spans="1:8" ht="15" thickBot="1" x14ac:dyDescent="0.35">
      <c r="A14" s="207" t="s">
        <v>600</v>
      </c>
      <c r="B14" s="205">
        <v>0</v>
      </c>
      <c r="C14" s="206">
        <v>20000000</v>
      </c>
      <c r="G14" s="3"/>
      <c r="H14" s="3"/>
    </row>
    <row r="15" spans="1:8" ht="15" thickBot="1" x14ac:dyDescent="0.35">
      <c r="A15" s="208" t="s">
        <v>576</v>
      </c>
      <c r="B15" s="209">
        <v>248141644</v>
      </c>
      <c r="C15" s="210">
        <v>157125714</v>
      </c>
      <c r="G15" s="211"/>
      <c r="H15" s="211"/>
    </row>
    <row r="16" spans="1:8" ht="7.05" customHeight="1" thickBot="1" x14ac:dyDescent="0.35">
      <c r="A16" s="324"/>
      <c r="B16" s="325"/>
      <c r="C16" s="326"/>
      <c r="F16" s="4"/>
      <c r="G16" s="197"/>
      <c r="H16" s="197"/>
    </row>
    <row r="17" spans="1:8" ht="15" customHeight="1" thickBot="1" x14ac:dyDescent="0.35">
      <c r="A17" s="291" t="s">
        <v>577</v>
      </c>
      <c r="B17" s="292"/>
      <c r="C17" s="293"/>
    </row>
    <row r="18" spans="1:8" ht="15" customHeight="1" x14ac:dyDescent="0.3">
      <c r="A18" s="212" t="s">
        <v>578</v>
      </c>
      <c r="B18" s="199">
        <v>2581406</v>
      </c>
      <c r="C18" s="200">
        <v>4201740</v>
      </c>
      <c r="G18" s="3"/>
      <c r="H18" s="3"/>
    </row>
    <row r="19" spans="1:8" x14ac:dyDescent="0.3">
      <c r="A19" s="213" t="s">
        <v>579</v>
      </c>
      <c r="B19" s="205">
        <v>18957234</v>
      </c>
      <c r="C19" s="206">
        <v>19345800</v>
      </c>
      <c r="G19" s="3"/>
      <c r="H19" s="3"/>
    </row>
    <row r="20" spans="1:8" x14ac:dyDescent="0.3">
      <c r="A20" s="213" t="s">
        <v>580</v>
      </c>
      <c r="B20" s="214">
        <v>96955776</v>
      </c>
      <c r="C20" s="215">
        <v>96944658</v>
      </c>
      <c r="G20" s="3"/>
      <c r="H20" s="3"/>
    </row>
    <row r="21" spans="1:8" x14ac:dyDescent="0.3">
      <c r="A21" s="216" t="s">
        <v>581</v>
      </c>
      <c r="B21" s="214">
        <v>155245826</v>
      </c>
      <c r="C21" s="215">
        <v>155245826</v>
      </c>
      <c r="G21" s="3"/>
      <c r="H21" s="3"/>
    </row>
    <row r="22" spans="1:8" ht="15" thickBot="1" x14ac:dyDescent="0.35">
      <c r="A22" s="217" t="s">
        <v>582</v>
      </c>
      <c r="B22" s="218">
        <v>200510996</v>
      </c>
      <c r="C22" s="219">
        <v>0</v>
      </c>
      <c r="G22" s="3"/>
      <c r="H22" s="3"/>
    </row>
    <row r="23" spans="1:8" ht="15" thickBot="1" x14ac:dyDescent="0.35">
      <c r="A23" s="208" t="s">
        <v>583</v>
      </c>
      <c r="B23" s="220">
        <v>474251238</v>
      </c>
      <c r="C23" s="221">
        <v>275738024</v>
      </c>
      <c r="G23" s="211"/>
      <c r="H23" s="211"/>
    </row>
    <row r="24" spans="1:8" ht="7.05" customHeight="1" thickBot="1" x14ac:dyDescent="0.35">
      <c r="A24" s="324"/>
      <c r="B24" s="325"/>
      <c r="C24" s="326"/>
      <c r="F24" s="4"/>
      <c r="G24" s="197"/>
      <c r="H24" s="197"/>
    </row>
    <row r="25" spans="1:8" ht="15" thickBot="1" x14ac:dyDescent="0.35">
      <c r="A25" s="222" t="s">
        <v>584</v>
      </c>
      <c r="B25" s="223">
        <v>267725430</v>
      </c>
      <c r="C25" s="224">
        <v>149113120</v>
      </c>
    </row>
    <row r="26" spans="1:8" ht="15" thickBot="1" x14ac:dyDescent="0.35">
      <c r="A26" s="225" t="s">
        <v>585</v>
      </c>
      <c r="B26" s="226">
        <v>-62962219</v>
      </c>
      <c r="C26" s="227">
        <v>-62961490</v>
      </c>
    </row>
    <row r="27" spans="1:8" ht="15" thickBot="1" x14ac:dyDescent="0.35">
      <c r="A27" s="225" t="s">
        <v>586</v>
      </c>
      <c r="B27" s="226">
        <v>204763211</v>
      </c>
      <c r="C27" s="227">
        <v>86151630</v>
      </c>
    </row>
    <row r="28" spans="1:8" ht="7.05" customHeight="1" thickBot="1" x14ac:dyDescent="0.35">
      <c r="A28" s="324"/>
      <c r="B28" s="325"/>
      <c r="C28" s="326"/>
      <c r="F28" s="4"/>
      <c r="G28" s="197"/>
      <c r="H28" s="197"/>
    </row>
    <row r="29" spans="1:8" x14ac:dyDescent="0.3">
      <c r="A29" s="294" t="s">
        <v>587</v>
      </c>
      <c r="B29" s="295"/>
      <c r="C29" s="296"/>
    </row>
    <row r="30" spans="1:8" s="191" customFormat="1" ht="15" thickBot="1" x14ac:dyDescent="0.35">
      <c r="A30" s="297"/>
      <c r="B30" s="298"/>
      <c r="C30" s="299"/>
      <c r="D30" s="228"/>
    </row>
    <row r="31" spans="1:8" ht="15" thickBot="1" x14ac:dyDescent="0.35">
      <c r="A31" s="229" t="s">
        <v>588</v>
      </c>
      <c r="B31" s="230" t="s">
        <v>589</v>
      </c>
      <c r="C31" s="231" t="s">
        <v>590</v>
      </c>
    </row>
    <row r="32" spans="1:8" x14ac:dyDescent="0.3">
      <c r="A32" s="232" t="s">
        <v>591</v>
      </c>
      <c r="B32" s="233">
        <v>-61962219</v>
      </c>
      <c r="C32" s="233">
        <v>-61961490</v>
      </c>
      <c r="G32" s="3"/>
      <c r="H32" s="3"/>
    </row>
    <row r="33" spans="1:15" ht="15" thickBot="1" x14ac:dyDescent="0.35">
      <c r="A33" s="234" t="s">
        <v>592</v>
      </c>
      <c r="B33" s="235">
        <v>-1000000</v>
      </c>
      <c r="C33" s="236">
        <v>-1000000</v>
      </c>
      <c r="G33" s="3"/>
      <c r="H33" s="3"/>
      <c r="J33" s="237"/>
    </row>
    <row r="34" spans="1:15" x14ac:dyDescent="0.3">
      <c r="A34" s="238"/>
      <c r="B34" s="239"/>
      <c r="C34" s="240"/>
      <c r="G34" s="211"/>
      <c r="H34" s="211"/>
    </row>
    <row r="35" spans="1:15" x14ac:dyDescent="0.3">
      <c r="A35" s="241" t="s">
        <v>593</v>
      </c>
      <c r="B35" s="241"/>
      <c r="C35" s="242"/>
      <c r="D35" s="241"/>
      <c r="E35" s="241"/>
      <c r="I35" s="241"/>
      <c r="J35" s="241"/>
      <c r="K35" s="241"/>
      <c r="L35" s="241"/>
      <c r="M35" s="241"/>
      <c r="N35" s="241"/>
      <c r="O35" s="241"/>
    </row>
    <row r="36" spans="1:15" x14ac:dyDescent="0.3">
      <c r="A36" s="241" t="s">
        <v>594</v>
      </c>
      <c r="B36" s="241"/>
      <c r="C36" s="242"/>
      <c r="D36" s="241"/>
      <c r="E36" s="241"/>
      <c r="I36" s="241"/>
      <c r="J36" s="241"/>
      <c r="K36" s="241"/>
      <c r="L36" s="241"/>
      <c r="M36" s="241"/>
      <c r="N36" s="241"/>
      <c r="O36" s="241"/>
    </row>
    <row r="37" spans="1:15" x14ac:dyDescent="0.3">
      <c r="A37" s="241" t="s">
        <v>595</v>
      </c>
      <c r="B37" s="241"/>
      <c r="C37" s="242"/>
      <c r="D37" s="241"/>
      <c r="E37" s="241"/>
      <c r="F37" s="241"/>
      <c r="G37" s="241"/>
      <c r="H37" s="241"/>
      <c r="I37" s="241"/>
      <c r="J37" s="241"/>
      <c r="K37" s="241"/>
      <c r="L37" s="241"/>
      <c r="M37" s="241"/>
      <c r="N37" s="241"/>
      <c r="O37" s="241"/>
    </row>
    <row r="38" spans="1:15" x14ac:dyDescent="0.3">
      <c r="A38" s="241" t="s">
        <v>596</v>
      </c>
      <c r="B38" s="241"/>
      <c r="C38" s="242"/>
      <c r="D38" s="241"/>
      <c r="E38" s="241"/>
      <c r="F38" s="241"/>
      <c r="G38" s="243"/>
      <c r="H38" s="241"/>
      <c r="I38" s="241"/>
      <c r="J38" s="241"/>
      <c r="K38" s="241"/>
      <c r="L38" s="241"/>
      <c r="M38" s="241"/>
      <c r="N38" s="241"/>
      <c r="O38" s="241"/>
    </row>
    <row r="39" spans="1:15" x14ac:dyDescent="0.3">
      <c r="A39" s="241" t="s">
        <v>597</v>
      </c>
      <c r="B39" s="241"/>
      <c r="C39" s="242"/>
      <c r="D39" s="241"/>
      <c r="E39" s="241"/>
      <c r="F39" s="241"/>
      <c r="G39" s="241"/>
      <c r="H39" s="241"/>
      <c r="I39" s="241"/>
      <c r="J39" s="241"/>
      <c r="K39" s="241"/>
      <c r="L39" s="241"/>
      <c r="M39" s="241"/>
      <c r="N39" s="241"/>
      <c r="O39" s="241"/>
    </row>
    <row r="40" spans="1:15" x14ac:dyDescent="0.3">
      <c r="A40" s="241"/>
      <c r="B40" s="241"/>
      <c r="C40" s="242"/>
      <c r="D40" s="241"/>
      <c r="E40" s="241"/>
      <c r="F40" s="241"/>
      <c r="G40" s="241"/>
      <c r="H40" s="241"/>
      <c r="I40" s="241"/>
      <c r="J40" s="241"/>
      <c r="K40" s="241"/>
      <c r="L40" s="241"/>
      <c r="M40" s="241"/>
      <c r="N40" s="241"/>
      <c r="O40" s="241"/>
    </row>
    <row r="41" spans="1:15" x14ac:dyDescent="0.3">
      <c r="A41" s="241"/>
      <c r="F41" s="241"/>
      <c r="G41" s="241"/>
      <c r="H41" s="241"/>
    </row>
  </sheetData>
  <mergeCells count="6">
    <mergeCell ref="A17:C17"/>
    <mergeCell ref="A29:C30"/>
    <mergeCell ref="A2:A5"/>
    <mergeCell ref="B2:B3"/>
    <mergeCell ref="C2:C3"/>
    <mergeCell ref="A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Section 1 Data</vt:lpstr>
      <vt:lpstr>Section 2 Data</vt:lpstr>
      <vt:lpstr>Section 3 Data</vt:lpstr>
      <vt:lpstr>Section 4 Data</vt:lpstr>
      <vt:lpstr>Section 5 Data</vt:lpstr>
      <vt:lpstr>Section 6 Data</vt:lpstr>
      <vt:lpstr>Section 7 Data</vt:lpstr>
      <vt:lpstr>'Section 5 Data'!_Hlk29562711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Angel</dc:creator>
  <cp:lastModifiedBy>Garcia, Angel</cp:lastModifiedBy>
  <dcterms:created xsi:type="dcterms:W3CDTF">2025-01-14T21:38:38Z</dcterms:created>
  <dcterms:modified xsi:type="dcterms:W3CDTF">2025-03-12T21:20:56Z</dcterms:modified>
</cp:coreProperties>
</file>