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Accountability and Data Analysis\Alternative Education Campuses\2025-2026\Data Collections\05_WebsiteAndResources\"/>
    </mc:Choice>
  </mc:AlternateContent>
  <xr:revisionPtr revIDLastSave="0" documentId="13_ncr:1_{3E3DAA00-F3F7-48CF-9FA0-B26536409942}" xr6:coauthVersionLast="47" xr6:coauthVersionMax="47" xr10:uidLastSave="{00000000-0000-0000-0000-000000000000}"/>
  <bookViews>
    <workbookView xWindow="28680" yWindow="615" windowWidth="29040" windowHeight="17520" activeTab="1" xr2:uid="{4F578F07-1D5A-474D-8743-2C82521CA532}"/>
  </bookViews>
  <sheets>
    <sheet name="Notes" sheetId="4" r:id="rId1"/>
    <sheet name="Renorms - 2026" sheetId="2" r:id="rId2"/>
    <sheet name="Renorms  - 2027" sheetId="5" r:id="rId3"/>
  </sheets>
  <definedNames>
    <definedName name="_xlnm._FilterDatabase" localSheetId="1" hidden="1">'Renorms - 2026'!$A$1:$P$24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2" l="1"/>
  <c r="G24" i="2"/>
  <c r="G23" i="2"/>
  <c r="G22" i="2"/>
  <c r="G21" i="2"/>
  <c r="G20" i="2"/>
  <c r="G19" i="2"/>
  <c r="G18" i="2"/>
  <c r="G17" i="2"/>
  <c r="G16" i="2"/>
  <c r="G15" i="2"/>
  <c r="G14" i="2"/>
  <c r="G13" i="2"/>
  <c r="G12" i="2"/>
  <c r="G11" i="2"/>
  <c r="G10" i="2"/>
  <c r="G9" i="2"/>
  <c r="G8" i="2"/>
  <c r="G7" i="2"/>
  <c r="G4" i="2"/>
  <c r="G5" i="2"/>
  <c r="G6" i="2"/>
  <c r="G3" i="2"/>
</calcChain>
</file>

<file path=xl/sharedStrings.xml><?xml version="1.0" encoding="utf-8"?>
<sst xmlns="http://schemas.openxmlformats.org/spreadsheetml/2006/main" count="183" uniqueCount="83">
  <si>
    <t>INDICATOR</t>
  </si>
  <si>
    <t>MEASURE</t>
  </si>
  <si>
    <t>CATEGORY</t>
  </si>
  <si>
    <t>STENG</t>
  </si>
  <si>
    <t>POSITIVE RESPONSE RATE</t>
  </si>
  <si>
    <t>FOUNTAIN STUDENT SURVEY</t>
  </si>
  <si>
    <t>ACH</t>
  </si>
  <si>
    <t>MATH</t>
  </si>
  <si>
    <t>READING</t>
  </si>
  <si>
    <t>GRO</t>
  </si>
  <si>
    <t>PWR</t>
  </si>
  <si>
    <t>POST-COMPLETION SUCCESS RATE</t>
  </si>
  <si>
    <t>POST COMPLETION SUCCESS RATE</t>
  </si>
  <si>
    <t>POSTSECONDARY ACCEPTANCE RATE</t>
  </si>
  <si>
    <t>WORKKEYS</t>
  </si>
  <si>
    <t>WRITING</t>
  </si>
  <si>
    <t>ACT TO ACT GROWTH</t>
  </si>
  <si>
    <t>BRIDGE LITERACY ASSESSMENT</t>
  </si>
  <si>
    <t>READING AND LANGUAGE USE</t>
  </si>
  <si>
    <t>NEXT GEN ACCUPLACER ACHIEVEMENT</t>
  </si>
  <si>
    <t>QAS</t>
  </si>
  <si>
    <t>STUDENT DISCIPLINE RATE</t>
  </si>
  <si>
    <t>5ESSENTIALS SURVEY</t>
  </si>
  <si>
    <t>OVERALL SCORE</t>
  </si>
  <si>
    <t>ACT (FOR 9TH AND 10TH GRADERS)</t>
  </si>
  <si>
    <t>ENGLISH</t>
  </si>
  <si>
    <t>BASC-BESS SURVEY</t>
  </si>
  <si>
    <t>PERCENT OF STUDENTS NEEDING LEAST SUPPORT</t>
  </si>
  <si>
    <t>CONCURRENT ENROLLMENT PASSER RATE</t>
  </si>
  <si>
    <t>CREDIT COURSE COMPLETION</t>
  </si>
  <si>
    <t>BY COURSE</t>
  </si>
  <si>
    <t>BY STUDENT</t>
  </si>
  <si>
    <t>CTE COURSE COMPLETION</t>
  </si>
  <si>
    <t>DPS ADEQUATE YEARLY CREDITS</t>
  </si>
  <si>
    <t>DPS DROPOUT RECOVERY</t>
  </si>
  <si>
    <t>RECOVERED STUDENT COUNT</t>
  </si>
  <si>
    <t>DPS STUDENT SATISFACTION SURVEY</t>
  </si>
  <si>
    <t>ICAP COMPLETION</t>
  </si>
  <si>
    <t>MENTOR COURSE CREDIT ATTAINMENT</t>
  </si>
  <si>
    <t>PANORAMA SURVEY</t>
  </si>
  <si>
    <t>PASSING RATES</t>
  </si>
  <si>
    <t>PROGRAM COMPETENCIES</t>
  </si>
  <si>
    <t>CTE</t>
  </si>
  <si>
    <t>READING PLUS</t>
  </si>
  <si>
    <t>READING FLUENCY</t>
  </si>
  <si>
    <t>RED ROCKS CREDIT COMPLETION RATE</t>
  </si>
  <si>
    <t>CREDIT COMPLETION</t>
  </si>
  <si>
    <t>RETURNING STUDENT RATE</t>
  </si>
  <si>
    <t>SEARS-A SURVEY</t>
  </si>
  <si>
    <t>SOCIOEMOTIONAL REGULATION PRACTICES</t>
  </si>
  <si>
    <t>USE RATE</t>
  </si>
  <si>
    <t>NAS LAKEWOOD</t>
  </si>
  <si>
    <t>NAS LOWRY</t>
  </si>
  <si>
    <t>STUDENT RE-ENGAGEMENT RATE</t>
  </si>
  <si>
    <t>WORKFORCE READINESS</t>
  </si>
  <si>
    <t>WORKKEYS CERTIFICATE</t>
  </si>
  <si>
    <t>CERTIFICATE EARNED RATE</t>
  </si>
  <si>
    <t>Renorm notes</t>
  </si>
  <si>
    <t>Measures that have been consistently used and are otherwise in alignment with the optional measure guiding principles, but which show very little variability in performance, are flagged as potenitally needing cut point renorms</t>
  </si>
  <si>
    <t>Cut point renorm identification was limited to:</t>
  </si>
  <si>
    <t xml:space="preserve"> - measures that have been used in at least four separate years since 2011</t>
  </si>
  <si>
    <r>
      <t xml:space="preserve"> - measures flagged for </t>
    </r>
    <r>
      <rPr>
        <b/>
        <i/>
        <u/>
        <sz val="11"/>
        <color theme="1"/>
        <rFont val="Aptos Narrow"/>
        <family val="2"/>
        <scheme val="minor"/>
      </rPr>
      <t>increased</t>
    </r>
    <r>
      <rPr>
        <sz val="11"/>
        <color theme="1"/>
        <rFont val="Aptos Narrow"/>
        <family val="2"/>
        <scheme val="minor"/>
      </rPr>
      <t xml:space="preserve"> rigor if more than 75% of schools using that measure in at least four years met or exceeded the measure (consistently high performance)</t>
    </r>
  </si>
  <si>
    <r>
      <t xml:space="preserve"> - measures flagged for </t>
    </r>
    <r>
      <rPr>
        <b/>
        <i/>
        <u/>
        <sz val="11"/>
        <color theme="1"/>
        <rFont val="Aptos Narrow"/>
        <family val="2"/>
        <scheme val="minor"/>
      </rPr>
      <t>increased</t>
    </r>
    <r>
      <rPr>
        <sz val="11"/>
        <color theme="1"/>
        <rFont val="Aptos Narrow"/>
        <family val="2"/>
        <scheme val="minor"/>
      </rPr>
      <t xml:space="preserve"> rigor if less than 25% of schools using that measure in at least four years met or exceeded the measure (consistently low performance)</t>
    </r>
  </si>
  <si>
    <t>Rigor Concern</t>
  </si>
  <si>
    <t>Performance too high/rigor increase needed</t>
  </si>
  <si>
    <t>Total Uses Over Time</t>
  </si>
  <si>
    <t>Total M/E</t>
  </si>
  <si>
    <t>Overall M/E%</t>
  </si>
  <si>
    <t>Performance too low/rigor decrease needed</t>
  </si>
  <si>
    <t xml:space="preserve"> - measures in use for the 2025 frameworks</t>
  </si>
  <si>
    <t>Total Uses in 2025</t>
  </si>
  <si>
    <t>Historical DNM</t>
  </si>
  <si>
    <t>Historical Approaching</t>
  </si>
  <si>
    <t>Historical Meets</t>
  </si>
  <si>
    <t>Historical Exceeds</t>
  </si>
  <si>
    <t>Updated DNM</t>
  </si>
  <si>
    <t>Updated Approaching</t>
  </si>
  <si>
    <t>Updated Meets</t>
  </si>
  <si>
    <t>Updated Exceeds</t>
  </si>
  <si>
    <t>Renorms - 2026</t>
  </si>
  <si>
    <t>These measures were identified for cut point renorm during the AEC advisory groups in 2025. These updated cut points will be used for the 2026 AEC Frameworks.</t>
  </si>
  <si>
    <t>Renorms - 2027</t>
  </si>
  <si>
    <t>These measures were identified for cut point renorm after the calculation of the preliminary 2025 AEC Frameworks. Measures on this list can use the historical cut points for the 2026 AEC Frameworks and will use the updated cut points starting with the 2027 AEC Frameworks.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</si>
</sst>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b/>
      <i/>
      <u/>
      <sz val="11"/>
      <color theme="1"/>
      <name val="Aptos Narrow"/>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0" fontId="0" fillId="0" borderId="0" xfId="0" applyAlignment="1">
      <alignment vertical="center"/>
    </xf>
    <xf numFmtId="0" fontId="2" fillId="0" borderId="0" xfId="0" applyFont="1" applyAlignment="1">
      <alignment horizontal="center" vertical="center" wrapText="1"/>
    </xf>
    <xf numFmtId="0" fontId="3" fillId="0" borderId="0" xfId="0" applyFont="1" applyAlignment="1">
      <alignment vertical="top" wrapText="1"/>
    </xf>
    <xf numFmtId="0" fontId="0" fillId="0" borderId="0" xfId="0" applyAlignment="1">
      <alignment vertical="top" wrapText="1"/>
    </xf>
    <xf numFmtId="9" fontId="0" fillId="0" borderId="0" xfId="1" applyFont="1"/>
    <xf numFmtId="0" fontId="0" fillId="0" borderId="0" xfId="0" applyAlignment="1">
      <alignment wrapText="1"/>
    </xf>
    <xf numFmtId="0" fontId="0" fillId="2" borderId="0" xfId="0" applyFill="1" applyAlignment="1">
      <alignment vertical="center"/>
    </xf>
    <xf numFmtId="0" fontId="0" fillId="2" borderId="0" xfId="0" applyFill="1"/>
    <xf numFmtId="9" fontId="0" fillId="2" borderId="0" xfId="1" applyFont="1" applyFill="1"/>
    <xf numFmtId="9" fontId="0" fillId="0" borderId="0" xfId="0" applyNumberFormat="1"/>
    <xf numFmtId="9" fontId="0" fillId="2" borderId="0" xfId="0" applyNumberFormat="1" applyFill="1"/>
    <xf numFmtId="10" fontId="0" fillId="2" borderId="0" xfId="0" applyNumberFormat="1" applyFill="1"/>
    <xf numFmtId="10" fontId="0" fillId="2" borderId="0" xfId="1" applyNumberFormat="1" applyFont="1" applyFill="1"/>
    <xf numFmtId="164" fontId="0" fillId="2" borderId="0" xfId="0" applyNumberFormat="1" applyFill="1"/>
    <xf numFmtId="0" fontId="0" fillId="0" borderId="0" xfId="0" applyAlignment="1">
      <alignment horizontal="left" vertical="top" wrapText="1"/>
    </xf>
  </cellXfs>
  <cellStyles count="2">
    <cellStyle name="Normal" xfId="0" builtinId="0"/>
    <cellStyle name="Percent" xfId="1" builtinId="5"/>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5F8EB-F476-4339-9106-176CAD614053}">
  <dimension ref="A1:C13"/>
  <sheetViews>
    <sheetView workbookViewId="0">
      <selection activeCell="B19" sqref="B19"/>
    </sheetView>
  </sheetViews>
  <sheetFormatPr defaultRowHeight="15" x14ac:dyDescent="0.25"/>
  <cols>
    <col min="1" max="1" width="33.85546875" style="4" bestFit="1" customWidth="1"/>
    <col min="2" max="2" width="66.140625" style="4" bestFit="1" customWidth="1"/>
    <col min="3" max="3" width="26.28515625" style="4" bestFit="1" customWidth="1"/>
  </cols>
  <sheetData>
    <row r="1" spans="1:3" x14ac:dyDescent="0.25">
      <c r="A1" s="3" t="s">
        <v>57</v>
      </c>
    </row>
    <row r="2" spans="1:3" ht="41.25" customHeight="1" x14ac:dyDescent="0.25">
      <c r="A2" s="15" t="s">
        <v>58</v>
      </c>
      <c r="B2" s="15"/>
      <c r="C2" s="15"/>
    </row>
    <row r="3" spans="1:3" ht="20.25" customHeight="1" x14ac:dyDescent="0.25">
      <c r="A3" s="15" t="s">
        <v>59</v>
      </c>
      <c r="B3" s="15"/>
      <c r="C3" s="15"/>
    </row>
    <row r="4" spans="1:3" ht="17.25" customHeight="1" x14ac:dyDescent="0.25">
      <c r="A4" s="15" t="s">
        <v>69</v>
      </c>
      <c r="B4" s="15"/>
      <c r="C4" s="15"/>
    </row>
    <row r="5" spans="1:3" x14ac:dyDescent="0.25">
      <c r="A5" s="15" t="s">
        <v>60</v>
      </c>
      <c r="B5" s="15"/>
      <c r="C5" s="15"/>
    </row>
    <row r="6" spans="1:3" ht="30.75" customHeight="1" x14ac:dyDescent="0.25">
      <c r="A6" s="15" t="s">
        <v>61</v>
      </c>
      <c r="B6" s="15"/>
      <c r="C6" s="15"/>
    </row>
    <row r="7" spans="1:3" ht="31.5" customHeight="1" x14ac:dyDescent="0.25">
      <c r="A7" s="15" t="s">
        <v>62</v>
      </c>
      <c r="B7" s="15"/>
      <c r="C7" s="15"/>
    </row>
    <row r="9" spans="1:3" x14ac:dyDescent="0.25">
      <c r="A9" s="3" t="s">
        <v>79</v>
      </c>
    </row>
    <row r="10" spans="1:3" ht="36" customHeight="1" x14ac:dyDescent="0.25">
      <c r="A10" s="15" t="s">
        <v>80</v>
      </c>
      <c r="B10" s="15"/>
      <c r="C10" s="15"/>
    </row>
    <row r="12" spans="1:3" x14ac:dyDescent="0.25">
      <c r="A12" s="3" t="s">
        <v>81</v>
      </c>
    </row>
    <row r="13" spans="1:3" ht="42.75" customHeight="1" x14ac:dyDescent="0.25">
      <c r="A13" s="15" t="s">
        <v>82</v>
      </c>
      <c r="B13" s="15"/>
      <c r="C13" s="15"/>
    </row>
  </sheetData>
  <mergeCells count="8">
    <mergeCell ref="A10:C10"/>
    <mergeCell ref="A13:C13"/>
    <mergeCell ref="A7:C7"/>
    <mergeCell ref="A2:C2"/>
    <mergeCell ref="A3:C3"/>
    <mergeCell ref="A4:C4"/>
    <mergeCell ref="A5:C5"/>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740A-86F3-4446-8CEF-9610AA3AFF1F}">
  <dimension ref="A1:P24"/>
  <sheetViews>
    <sheetView tabSelected="1" workbookViewId="0">
      <selection activeCell="A22" sqref="A22:XFD23"/>
    </sheetView>
  </sheetViews>
  <sheetFormatPr defaultRowHeight="15" x14ac:dyDescent="0.25"/>
  <cols>
    <col min="1" max="1" width="12.5703125" customWidth="1"/>
    <col min="2" max="3" width="37.7109375" bestFit="1" customWidth="1"/>
    <col min="4" max="4" width="40.5703125" bestFit="1" customWidth="1"/>
    <col min="5" max="5" width="12.85546875" customWidth="1"/>
    <col min="9" max="9" width="10.7109375" customWidth="1"/>
    <col min="10" max="10" width="11.85546875" customWidth="1"/>
    <col min="11" max="11" width="10.5703125" customWidth="1"/>
    <col min="12" max="12" width="10.85546875" customWidth="1"/>
    <col min="14" max="14" width="14.42578125" customWidth="1"/>
  </cols>
  <sheetData>
    <row r="1" spans="1:16" s="6" customFormat="1" ht="45" x14ac:dyDescent="0.25">
      <c r="A1" s="2" t="s">
        <v>0</v>
      </c>
      <c r="B1" s="2" t="s">
        <v>1</v>
      </c>
      <c r="C1" s="2" t="s">
        <v>2</v>
      </c>
      <c r="D1" s="2" t="s">
        <v>63</v>
      </c>
      <c r="E1" s="2" t="s">
        <v>65</v>
      </c>
      <c r="F1" s="2" t="s">
        <v>66</v>
      </c>
      <c r="G1" s="2" t="s">
        <v>67</v>
      </c>
      <c r="H1" s="2" t="s">
        <v>70</v>
      </c>
      <c r="I1" s="2" t="s">
        <v>71</v>
      </c>
      <c r="J1" s="2" t="s">
        <v>72</v>
      </c>
      <c r="K1" s="2" t="s">
        <v>73</v>
      </c>
      <c r="L1" s="2" t="s">
        <v>74</v>
      </c>
      <c r="M1" s="2" t="s">
        <v>75</v>
      </c>
      <c r="N1" s="2" t="s">
        <v>76</v>
      </c>
      <c r="O1" s="2" t="s">
        <v>77</v>
      </c>
      <c r="P1" s="2" t="s">
        <v>78</v>
      </c>
    </row>
    <row r="2" spans="1:16" x14ac:dyDescent="0.25">
      <c r="A2" s="1" t="s">
        <v>6</v>
      </c>
      <c r="B2" s="1" t="s">
        <v>24</v>
      </c>
      <c r="C2" s="1" t="s">
        <v>8</v>
      </c>
      <c r="D2" t="s">
        <v>68</v>
      </c>
      <c r="E2">
        <v>7</v>
      </c>
      <c r="F2">
        <v>1</v>
      </c>
      <c r="G2" s="5">
        <f t="shared" ref="G2:G24" si="0">SUM(F2/E2)</f>
        <v>0.14285714285714285</v>
      </c>
      <c r="H2">
        <v>1</v>
      </c>
      <c r="I2" s="10">
        <v>0</v>
      </c>
      <c r="J2" s="10">
        <v>0.4</v>
      </c>
      <c r="K2" s="10">
        <v>0.6</v>
      </c>
      <c r="L2" s="10">
        <v>0.9</v>
      </c>
      <c r="M2" s="10">
        <v>0</v>
      </c>
      <c r="N2" s="10">
        <v>0.4</v>
      </c>
      <c r="O2" s="10">
        <v>0.42</v>
      </c>
      <c r="P2" s="10">
        <v>0.46</v>
      </c>
    </row>
    <row r="3" spans="1:16" x14ac:dyDescent="0.25">
      <c r="A3" s="1" t="s">
        <v>6</v>
      </c>
      <c r="B3" s="1" t="s">
        <v>19</v>
      </c>
      <c r="C3" s="1" t="s">
        <v>20</v>
      </c>
      <c r="D3" t="s">
        <v>64</v>
      </c>
      <c r="E3">
        <v>6</v>
      </c>
      <c r="F3">
        <v>6</v>
      </c>
      <c r="G3" s="5">
        <f t="shared" si="0"/>
        <v>1</v>
      </c>
      <c r="H3">
        <v>1</v>
      </c>
      <c r="I3" s="10">
        <v>0</v>
      </c>
      <c r="J3" s="10">
        <v>0.4</v>
      </c>
      <c r="K3" s="10">
        <v>0.6</v>
      </c>
      <c r="L3" s="10">
        <v>0.9</v>
      </c>
      <c r="M3" s="10">
        <v>0</v>
      </c>
      <c r="N3" s="10">
        <v>0.8</v>
      </c>
      <c r="O3" s="10">
        <v>0.84</v>
      </c>
      <c r="P3" s="10">
        <v>0.92</v>
      </c>
    </row>
    <row r="4" spans="1:16" x14ac:dyDescent="0.25">
      <c r="A4" s="1" t="s">
        <v>6</v>
      </c>
      <c r="B4" s="1" t="s">
        <v>19</v>
      </c>
      <c r="C4" s="1" t="s">
        <v>15</v>
      </c>
      <c r="D4" t="s">
        <v>64</v>
      </c>
      <c r="E4">
        <v>6</v>
      </c>
      <c r="F4">
        <v>6</v>
      </c>
      <c r="G4" s="5">
        <f t="shared" si="0"/>
        <v>1</v>
      </c>
      <c r="H4">
        <v>1</v>
      </c>
      <c r="I4" s="10">
        <v>0</v>
      </c>
      <c r="J4" s="10">
        <v>0.4</v>
      </c>
      <c r="K4" s="10">
        <v>0.6</v>
      </c>
      <c r="L4" s="10">
        <v>0.9</v>
      </c>
      <c r="M4" s="10">
        <v>0</v>
      </c>
      <c r="N4" s="10">
        <v>0.8</v>
      </c>
      <c r="O4" s="10">
        <v>0.84</v>
      </c>
      <c r="P4" s="10">
        <v>0.92</v>
      </c>
    </row>
    <row r="5" spans="1:16" x14ac:dyDescent="0.25">
      <c r="A5" s="1" t="s">
        <v>6</v>
      </c>
      <c r="B5" s="1" t="s">
        <v>41</v>
      </c>
      <c r="C5" s="1" t="s">
        <v>42</v>
      </c>
      <c r="D5" t="s">
        <v>64</v>
      </c>
      <c r="E5">
        <v>22</v>
      </c>
      <c r="F5">
        <v>22</v>
      </c>
      <c r="G5" s="5">
        <f t="shared" si="0"/>
        <v>1</v>
      </c>
      <c r="H5">
        <v>1</v>
      </c>
      <c r="I5" s="10">
        <v>0</v>
      </c>
      <c r="J5" s="10">
        <v>0.7</v>
      </c>
      <c r="K5" s="10">
        <v>0.75</v>
      </c>
      <c r="L5" s="10">
        <v>0.8</v>
      </c>
      <c r="M5" s="10">
        <v>0</v>
      </c>
      <c r="N5" s="10">
        <v>0.85</v>
      </c>
      <c r="O5" s="10">
        <v>0.9</v>
      </c>
      <c r="P5" s="10">
        <v>0.95</v>
      </c>
    </row>
    <row r="6" spans="1:16" x14ac:dyDescent="0.25">
      <c r="A6" s="1" t="s">
        <v>6</v>
      </c>
      <c r="B6" s="1" t="s">
        <v>45</v>
      </c>
      <c r="C6" s="1" t="s">
        <v>46</v>
      </c>
      <c r="D6" t="s">
        <v>64</v>
      </c>
      <c r="E6">
        <v>20</v>
      </c>
      <c r="F6">
        <v>20</v>
      </c>
      <c r="G6" s="5">
        <f t="shared" si="0"/>
        <v>1</v>
      </c>
      <c r="H6">
        <v>1</v>
      </c>
      <c r="I6" s="10">
        <v>0</v>
      </c>
      <c r="J6" s="10">
        <v>0.7</v>
      </c>
      <c r="K6" s="10">
        <v>0.75</v>
      </c>
      <c r="L6" s="10">
        <v>0.8</v>
      </c>
      <c r="M6" s="10">
        <v>0</v>
      </c>
      <c r="N6" s="10">
        <v>0.89</v>
      </c>
      <c r="O6" s="10">
        <v>0.94</v>
      </c>
      <c r="P6" s="10">
        <v>0.96</v>
      </c>
    </row>
    <row r="7" spans="1:16" x14ac:dyDescent="0.25">
      <c r="A7" s="1" t="s">
        <v>6</v>
      </c>
      <c r="B7" s="1" t="s">
        <v>14</v>
      </c>
      <c r="C7" s="1" t="s">
        <v>7</v>
      </c>
      <c r="D7" t="s">
        <v>64</v>
      </c>
      <c r="E7">
        <v>47</v>
      </c>
      <c r="F7">
        <v>44</v>
      </c>
      <c r="G7" s="5">
        <f t="shared" si="0"/>
        <v>0.93617021276595747</v>
      </c>
      <c r="H7">
        <v>16</v>
      </c>
      <c r="I7" s="10">
        <v>0</v>
      </c>
      <c r="J7" s="10">
        <v>0.4</v>
      </c>
      <c r="K7" s="10">
        <v>0.6</v>
      </c>
      <c r="L7" s="10">
        <v>0.9</v>
      </c>
      <c r="M7" s="10">
        <v>0</v>
      </c>
      <c r="N7" s="10">
        <v>0.8</v>
      </c>
      <c r="O7" s="10">
        <v>0.88</v>
      </c>
      <c r="P7" s="10">
        <v>0.95</v>
      </c>
    </row>
    <row r="8" spans="1:16" x14ac:dyDescent="0.25">
      <c r="A8" s="1" t="s">
        <v>6</v>
      </c>
      <c r="B8" s="1" t="s">
        <v>14</v>
      </c>
      <c r="C8" s="1" t="s">
        <v>8</v>
      </c>
      <c r="D8" t="s">
        <v>64</v>
      </c>
      <c r="E8">
        <v>46</v>
      </c>
      <c r="F8">
        <v>43</v>
      </c>
      <c r="G8" s="5">
        <f t="shared" si="0"/>
        <v>0.93478260869565222</v>
      </c>
      <c r="H8">
        <v>15</v>
      </c>
      <c r="I8" s="10">
        <v>0</v>
      </c>
      <c r="J8" s="10">
        <v>0.4</v>
      </c>
      <c r="K8" s="10">
        <v>0.6</v>
      </c>
      <c r="L8" s="10">
        <v>0.9</v>
      </c>
      <c r="M8" s="10">
        <v>0</v>
      </c>
      <c r="N8" s="10">
        <v>0.8</v>
      </c>
      <c r="O8" s="10">
        <v>0.88</v>
      </c>
      <c r="P8" s="10">
        <v>0.95</v>
      </c>
    </row>
    <row r="9" spans="1:16" x14ac:dyDescent="0.25">
      <c r="A9" s="1" t="s">
        <v>9</v>
      </c>
      <c r="B9" s="1" t="s">
        <v>16</v>
      </c>
      <c r="C9" s="1" t="s">
        <v>25</v>
      </c>
      <c r="D9" t="s">
        <v>64</v>
      </c>
      <c r="E9">
        <v>6</v>
      </c>
      <c r="F9">
        <v>6</v>
      </c>
      <c r="G9" s="5">
        <f t="shared" si="0"/>
        <v>1</v>
      </c>
      <c r="H9">
        <v>1</v>
      </c>
      <c r="I9" s="10">
        <v>0</v>
      </c>
      <c r="J9" s="10">
        <v>0.4</v>
      </c>
      <c r="K9" s="10">
        <v>0.6</v>
      </c>
      <c r="L9" s="10">
        <v>0.9</v>
      </c>
      <c r="M9" s="10">
        <v>0</v>
      </c>
      <c r="N9" s="10">
        <v>0.68</v>
      </c>
      <c r="O9" s="10">
        <v>0.72</v>
      </c>
      <c r="P9" s="10">
        <v>0.74750000000000005</v>
      </c>
    </row>
    <row r="10" spans="1:16" x14ac:dyDescent="0.25">
      <c r="A10" s="1" t="s">
        <v>9</v>
      </c>
      <c r="B10" s="1" t="s">
        <v>43</v>
      </c>
      <c r="C10" s="1" t="s">
        <v>44</v>
      </c>
      <c r="D10" t="s">
        <v>64</v>
      </c>
      <c r="E10">
        <v>12</v>
      </c>
      <c r="F10">
        <v>9</v>
      </c>
      <c r="G10" s="5">
        <f t="shared" si="0"/>
        <v>0.75</v>
      </c>
      <c r="H10">
        <v>1</v>
      </c>
      <c r="I10" s="10">
        <v>0</v>
      </c>
      <c r="J10" s="10">
        <v>0.15</v>
      </c>
      <c r="K10" s="10">
        <v>0.5</v>
      </c>
      <c r="L10" s="10">
        <v>0.85</v>
      </c>
      <c r="M10" s="10">
        <v>0</v>
      </c>
      <c r="N10" s="10">
        <v>0.67</v>
      </c>
      <c r="O10" s="10">
        <v>0.72</v>
      </c>
      <c r="P10" s="10">
        <v>0.8</v>
      </c>
    </row>
    <row r="11" spans="1:16" x14ac:dyDescent="0.25">
      <c r="A11" s="1" t="s">
        <v>10</v>
      </c>
      <c r="B11" s="1" t="s">
        <v>28</v>
      </c>
      <c r="C11" s="1" t="s">
        <v>28</v>
      </c>
      <c r="D11" t="s">
        <v>64</v>
      </c>
      <c r="E11">
        <v>23</v>
      </c>
      <c r="F11">
        <v>23</v>
      </c>
      <c r="G11" s="5">
        <f t="shared" si="0"/>
        <v>1</v>
      </c>
      <c r="H11">
        <v>4</v>
      </c>
      <c r="I11" s="10">
        <v>0</v>
      </c>
      <c r="J11" s="10">
        <v>0.4</v>
      </c>
      <c r="K11" s="10">
        <v>0.6</v>
      </c>
      <c r="L11" s="10">
        <v>0.9</v>
      </c>
      <c r="M11" s="10">
        <v>0</v>
      </c>
      <c r="N11" s="10">
        <v>0.872</v>
      </c>
      <c r="O11" s="10">
        <v>0.91</v>
      </c>
      <c r="P11" s="10">
        <v>0.94</v>
      </c>
    </row>
    <row r="12" spans="1:16" x14ac:dyDescent="0.25">
      <c r="A12" s="1" t="s">
        <v>10</v>
      </c>
      <c r="B12" s="1" t="s">
        <v>29</v>
      </c>
      <c r="C12" s="1" t="s">
        <v>30</v>
      </c>
      <c r="D12" t="s">
        <v>64</v>
      </c>
      <c r="E12">
        <v>127</v>
      </c>
      <c r="F12">
        <v>115</v>
      </c>
      <c r="G12" s="5">
        <f t="shared" si="0"/>
        <v>0.90551181102362199</v>
      </c>
      <c r="H12">
        <v>29</v>
      </c>
      <c r="I12" s="10">
        <v>0</v>
      </c>
      <c r="J12" s="10">
        <v>0.4</v>
      </c>
      <c r="K12" s="10">
        <v>0.6</v>
      </c>
      <c r="L12" s="10">
        <v>0.9</v>
      </c>
      <c r="M12" s="10">
        <v>0</v>
      </c>
      <c r="N12" s="10">
        <v>0.67</v>
      </c>
      <c r="O12" s="10">
        <v>0.77</v>
      </c>
      <c r="P12" s="10">
        <v>0.87</v>
      </c>
    </row>
    <row r="13" spans="1:16" x14ac:dyDescent="0.25">
      <c r="A13" s="1" t="s">
        <v>10</v>
      </c>
      <c r="B13" s="1" t="s">
        <v>29</v>
      </c>
      <c r="C13" s="1" t="s">
        <v>31</v>
      </c>
      <c r="D13" t="s">
        <v>64</v>
      </c>
      <c r="E13">
        <v>40</v>
      </c>
      <c r="F13">
        <v>34</v>
      </c>
      <c r="G13" s="5">
        <f t="shared" si="0"/>
        <v>0.85</v>
      </c>
      <c r="H13">
        <v>9</v>
      </c>
      <c r="I13" s="10">
        <v>0</v>
      </c>
      <c r="J13" s="10">
        <v>0.4</v>
      </c>
      <c r="K13" s="10">
        <v>0.6</v>
      </c>
      <c r="L13" s="10">
        <v>0.9</v>
      </c>
      <c r="M13" s="10">
        <v>0</v>
      </c>
      <c r="N13" s="10">
        <v>0.67</v>
      </c>
      <c r="O13" s="10">
        <v>0.77</v>
      </c>
      <c r="P13" s="10">
        <v>0.87</v>
      </c>
    </row>
    <row r="14" spans="1:16" x14ac:dyDescent="0.25">
      <c r="A14" s="1" t="s">
        <v>10</v>
      </c>
      <c r="B14" s="1" t="s">
        <v>37</v>
      </c>
      <c r="C14" s="1" t="s">
        <v>37</v>
      </c>
      <c r="D14" t="s">
        <v>64</v>
      </c>
      <c r="E14">
        <v>22</v>
      </c>
      <c r="F14">
        <v>19</v>
      </c>
      <c r="G14" s="5">
        <f t="shared" si="0"/>
        <v>0.86363636363636365</v>
      </c>
      <c r="H14">
        <v>5</v>
      </c>
      <c r="I14" s="10">
        <v>0</v>
      </c>
      <c r="J14" s="10">
        <v>0.4</v>
      </c>
      <c r="K14" s="10">
        <v>0.6</v>
      </c>
      <c r="L14" s="10">
        <v>0.9</v>
      </c>
      <c r="M14" s="10">
        <v>0</v>
      </c>
      <c r="N14" s="10">
        <v>0.68</v>
      </c>
      <c r="O14" s="10">
        <v>0.83</v>
      </c>
      <c r="P14" s="10">
        <v>0.97</v>
      </c>
    </row>
    <row r="15" spans="1:16" x14ac:dyDescent="0.25">
      <c r="A15" s="1" t="s">
        <v>10</v>
      </c>
      <c r="B15" s="1" t="s">
        <v>40</v>
      </c>
      <c r="C15" s="1" t="s">
        <v>40</v>
      </c>
      <c r="D15" t="s">
        <v>64</v>
      </c>
      <c r="E15">
        <v>12</v>
      </c>
      <c r="F15">
        <v>12</v>
      </c>
      <c r="G15" s="5">
        <f t="shared" si="0"/>
        <v>1</v>
      </c>
      <c r="H15">
        <v>2</v>
      </c>
      <c r="I15" s="10">
        <v>0</v>
      </c>
      <c r="J15" s="10">
        <v>0.4</v>
      </c>
      <c r="K15" s="10">
        <v>0.6</v>
      </c>
      <c r="L15" s="10">
        <v>0.9</v>
      </c>
      <c r="M15" s="10">
        <v>0</v>
      </c>
      <c r="N15" s="10">
        <v>0.78</v>
      </c>
      <c r="O15" s="10">
        <v>0.81</v>
      </c>
      <c r="P15" s="10">
        <v>0.85</v>
      </c>
    </row>
    <row r="16" spans="1:16" x14ac:dyDescent="0.25">
      <c r="A16" s="1" t="s">
        <v>10</v>
      </c>
      <c r="B16" s="1" t="s">
        <v>11</v>
      </c>
      <c r="C16" s="1" t="s">
        <v>12</v>
      </c>
      <c r="D16" t="s">
        <v>64</v>
      </c>
      <c r="E16">
        <v>94</v>
      </c>
      <c r="F16">
        <v>92</v>
      </c>
      <c r="G16" s="5">
        <f t="shared" si="0"/>
        <v>0.97872340425531912</v>
      </c>
      <c r="H16">
        <v>12</v>
      </c>
      <c r="I16" s="10">
        <v>0</v>
      </c>
      <c r="J16" s="10">
        <v>0.4</v>
      </c>
      <c r="K16" s="10">
        <v>0.6</v>
      </c>
      <c r="L16" s="10">
        <v>0.9</v>
      </c>
      <c r="M16" s="10">
        <v>0</v>
      </c>
      <c r="N16" s="10">
        <v>0.83</v>
      </c>
      <c r="O16" s="10">
        <v>0.92</v>
      </c>
      <c r="P16" s="10">
        <v>0.96</v>
      </c>
    </row>
    <row r="17" spans="1:16" x14ac:dyDescent="0.25">
      <c r="A17" s="1" t="s">
        <v>10</v>
      </c>
      <c r="B17" s="1" t="s">
        <v>13</v>
      </c>
      <c r="C17" s="1" t="s">
        <v>13</v>
      </c>
      <c r="D17" t="s">
        <v>64</v>
      </c>
      <c r="E17">
        <v>7</v>
      </c>
      <c r="F17">
        <v>7</v>
      </c>
      <c r="G17" s="5">
        <f t="shared" si="0"/>
        <v>1</v>
      </c>
      <c r="H17">
        <v>2</v>
      </c>
      <c r="I17" s="10">
        <v>0</v>
      </c>
      <c r="J17" s="10">
        <v>0.4</v>
      </c>
      <c r="K17" s="10">
        <v>0.6</v>
      </c>
      <c r="L17" s="10">
        <v>0.9</v>
      </c>
      <c r="M17" s="10">
        <v>0</v>
      </c>
      <c r="N17" s="10">
        <v>0.62</v>
      </c>
      <c r="O17" s="10">
        <v>0.82</v>
      </c>
      <c r="P17" s="10">
        <v>0.92</v>
      </c>
    </row>
    <row r="18" spans="1:16" x14ac:dyDescent="0.25">
      <c r="A18" s="1" t="s">
        <v>10</v>
      </c>
      <c r="B18" s="1" t="s">
        <v>54</v>
      </c>
      <c r="C18" s="1" t="s">
        <v>54</v>
      </c>
      <c r="D18" t="s">
        <v>64</v>
      </c>
      <c r="E18">
        <v>11</v>
      </c>
      <c r="F18">
        <v>9</v>
      </c>
      <c r="G18" s="5">
        <f t="shared" si="0"/>
        <v>0.81818181818181823</v>
      </c>
      <c r="H18">
        <v>1</v>
      </c>
      <c r="I18" s="10">
        <v>0</v>
      </c>
      <c r="J18" s="10">
        <v>0.4</v>
      </c>
      <c r="K18" s="10">
        <v>0.6</v>
      </c>
      <c r="L18" s="10">
        <v>0.9</v>
      </c>
      <c r="M18" s="10">
        <v>0</v>
      </c>
      <c r="N18" s="10">
        <v>0.8</v>
      </c>
      <c r="O18" s="10">
        <v>0.9</v>
      </c>
      <c r="P18" s="10">
        <v>0.93</v>
      </c>
    </row>
    <row r="19" spans="1:16" x14ac:dyDescent="0.25">
      <c r="A19" s="1" t="s">
        <v>10</v>
      </c>
      <c r="B19" s="1" t="s">
        <v>55</v>
      </c>
      <c r="C19" s="1" t="s">
        <v>56</v>
      </c>
      <c r="D19" t="s">
        <v>64</v>
      </c>
      <c r="E19">
        <v>82</v>
      </c>
      <c r="F19">
        <v>82</v>
      </c>
      <c r="G19" s="5">
        <f t="shared" si="0"/>
        <v>1</v>
      </c>
      <c r="H19">
        <v>21</v>
      </c>
      <c r="I19" s="10">
        <v>0</v>
      </c>
      <c r="J19" s="10">
        <v>0.4</v>
      </c>
      <c r="K19" s="10">
        <v>0.6</v>
      </c>
      <c r="L19" s="10">
        <v>0.9</v>
      </c>
      <c r="M19" s="10">
        <v>0</v>
      </c>
      <c r="N19" s="10">
        <v>0.84</v>
      </c>
      <c r="O19" s="10">
        <v>0.9</v>
      </c>
      <c r="P19" s="10">
        <v>0.95</v>
      </c>
    </row>
    <row r="20" spans="1:16" x14ac:dyDescent="0.25">
      <c r="A20" s="1" t="s">
        <v>3</v>
      </c>
      <c r="B20" s="1" t="s">
        <v>47</v>
      </c>
      <c r="C20" s="1" t="s">
        <v>47</v>
      </c>
      <c r="D20" t="s">
        <v>64</v>
      </c>
      <c r="E20">
        <v>318</v>
      </c>
      <c r="F20">
        <v>295</v>
      </c>
      <c r="G20" s="5">
        <f t="shared" si="0"/>
        <v>0.92767295597484278</v>
      </c>
      <c r="H20">
        <v>39</v>
      </c>
      <c r="I20" s="10">
        <v>0</v>
      </c>
      <c r="J20" s="10">
        <v>0.4</v>
      </c>
      <c r="K20" s="10">
        <v>0.6</v>
      </c>
      <c r="L20" s="10">
        <v>0.9</v>
      </c>
      <c r="M20" s="10">
        <v>0</v>
      </c>
      <c r="N20" s="10">
        <v>0.7</v>
      </c>
      <c r="O20" s="10">
        <v>0.8</v>
      </c>
      <c r="P20" s="10">
        <v>0.88</v>
      </c>
    </row>
    <row r="21" spans="1:16" x14ac:dyDescent="0.25">
      <c r="A21" s="1" t="s">
        <v>3</v>
      </c>
      <c r="B21" s="1" t="s">
        <v>48</v>
      </c>
      <c r="C21" s="1" t="s">
        <v>4</v>
      </c>
      <c r="D21" t="s">
        <v>64</v>
      </c>
      <c r="E21">
        <v>12</v>
      </c>
      <c r="F21">
        <v>12</v>
      </c>
      <c r="G21" s="5">
        <f t="shared" si="0"/>
        <v>1</v>
      </c>
      <c r="H21">
        <v>3</v>
      </c>
      <c r="I21" s="10">
        <v>0</v>
      </c>
      <c r="J21" s="10">
        <v>0.4</v>
      </c>
      <c r="K21" s="10">
        <v>0.6</v>
      </c>
      <c r="L21" s="10">
        <v>0.9</v>
      </c>
      <c r="M21" s="10">
        <v>0</v>
      </c>
      <c r="N21" s="10">
        <v>0.81</v>
      </c>
      <c r="O21" s="10">
        <v>0.88</v>
      </c>
      <c r="P21" s="10">
        <v>0.97</v>
      </c>
    </row>
    <row r="22" spans="1:16" s="8" customFormat="1" x14ac:dyDescent="0.25">
      <c r="A22" s="7" t="s">
        <v>3</v>
      </c>
      <c r="B22" s="7" t="s">
        <v>21</v>
      </c>
      <c r="C22" s="7" t="s">
        <v>51</v>
      </c>
      <c r="D22" s="8" t="s">
        <v>64</v>
      </c>
      <c r="E22" s="8">
        <v>6</v>
      </c>
      <c r="F22" s="8">
        <v>6</v>
      </c>
      <c r="G22" s="9">
        <f t="shared" si="0"/>
        <v>1</v>
      </c>
      <c r="H22" s="8">
        <v>1</v>
      </c>
      <c r="I22" s="12">
        <v>1</v>
      </c>
      <c r="J22" s="12">
        <v>6.7100000000000007E-2</v>
      </c>
      <c r="K22" s="12">
        <v>5.21E-2</v>
      </c>
      <c r="L22" s="13">
        <v>3.7100000000000001E-2</v>
      </c>
      <c r="M22" s="11">
        <v>1</v>
      </c>
      <c r="N22" s="14">
        <v>0.04</v>
      </c>
      <c r="O22" s="14">
        <v>2.5000000000000001E-2</v>
      </c>
      <c r="P22" s="14">
        <v>0.02</v>
      </c>
    </row>
    <row r="23" spans="1:16" s="8" customFormat="1" x14ac:dyDescent="0.25">
      <c r="A23" s="7" t="s">
        <v>3</v>
      </c>
      <c r="B23" s="7" t="s">
        <v>21</v>
      </c>
      <c r="C23" s="7" t="s">
        <v>52</v>
      </c>
      <c r="D23" s="8" t="s">
        <v>64</v>
      </c>
      <c r="E23" s="8">
        <v>6</v>
      </c>
      <c r="F23" s="8">
        <v>5</v>
      </c>
      <c r="G23" s="9">
        <f t="shared" si="0"/>
        <v>0.83333333333333337</v>
      </c>
      <c r="H23" s="8">
        <v>1</v>
      </c>
      <c r="I23" s="13">
        <v>1</v>
      </c>
      <c r="J23" s="13">
        <v>7.3999999999999996E-2</v>
      </c>
      <c r="K23" s="13">
        <v>5.8999999999999997E-2</v>
      </c>
      <c r="L23" s="13">
        <v>4.3999999999999997E-2</v>
      </c>
      <c r="M23" s="11">
        <v>1</v>
      </c>
      <c r="N23" s="12">
        <v>4.4999999999999998E-2</v>
      </c>
      <c r="O23" s="12">
        <v>3.4500000000000003E-2</v>
      </c>
      <c r="P23" s="12">
        <v>1.9E-2</v>
      </c>
    </row>
    <row r="24" spans="1:16" x14ac:dyDescent="0.25">
      <c r="A24" s="1" t="s">
        <v>3</v>
      </c>
      <c r="B24" s="1" t="s">
        <v>53</v>
      </c>
      <c r="C24" s="1" t="s">
        <v>53</v>
      </c>
      <c r="D24" t="s">
        <v>64</v>
      </c>
      <c r="E24">
        <v>55</v>
      </c>
      <c r="F24">
        <v>48</v>
      </c>
      <c r="G24" s="5">
        <f t="shared" si="0"/>
        <v>0.87272727272727268</v>
      </c>
      <c r="H24">
        <v>5</v>
      </c>
      <c r="I24" s="10">
        <v>0</v>
      </c>
      <c r="J24" s="10">
        <v>0.4</v>
      </c>
      <c r="K24" s="10">
        <v>0.6</v>
      </c>
      <c r="L24" s="10">
        <v>0.9</v>
      </c>
      <c r="M24" s="10">
        <v>0</v>
      </c>
      <c r="N24" s="10">
        <v>0.62</v>
      </c>
      <c r="O24" s="10">
        <v>0.72</v>
      </c>
      <c r="P24" s="10">
        <v>0.8</v>
      </c>
    </row>
  </sheetData>
  <autoFilter ref="A1:P24" xr:uid="{0E48740A-86F3-4446-8CEF-9610AA3AFF1F}"/>
  <sortState xmlns:xlrd2="http://schemas.microsoft.com/office/spreadsheetml/2017/richdata2" ref="A2:G24">
    <sortCondition ref="A2:A24"/>
    <sortCondition ref="B2:B24"/>
    <sortCondition ref="C2:C24"/>
  </sortState>
  <conditionalFormatting sqref="G2:G24">
    <cfRule type="cellIs" dxfId="3" priority="1" operator="lessThan">
      <formula>0.25</formula>
    </cfRule>
    <cfRule type="cellIs" dxfId="2" priority="2" operator="greaterThan">
      <formula>0.74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9ED3D-361A-4BFB-9F45-BF3EC6AD1A1E}">
  <dimension ref="A1:P13"/>
  <sheetViews>
    <sheetView workbookViewId="0">
      <selection activeCell="A9" sqref="A9:XFD10"/>
    </sheetView>
  </sheetViews>
  <sheetFormatPr defaultRowHeight="15" x14ac:dyDescent="0.25"/>
  <cols>
    <col min="1" max="1" width="11" customWidth="1"/>
    <col min="2" max="2" width="39.28515625" bestFit="1" customWidth="1"/>
    <col min="3" max="3" width="44.7109375" bestFit="1" customWidth="1"/>
    <col min="4" max="4" width="40.5703125" bestFit="1" customWidth="1"/>
    <col min="9" max="9" width="10.7109375" customWidth="1"/>
    <col min="10" max="10" width="12.140625" customWidth="1"/>
    <col min="11" max="11" width="10.140625" customWidth="1"/>
    <col min="12" max="12" width="11.140625" customWidth="1"/>
    <col min="14" max="14" width="13.28515625" customWidth="1"/>
  </cols>
  <sheetData>
    <row r="1" spans="1:16" s="6" customFormat="1" ht="45" x14ac:dyDescent="0.25">
      <c r="A1" s="2" t="s">
        <v>0</v>
      </c>
      <c r="B1" s="2" t="s">
        <v>1</v>
      </c>
      <c r="C1" s="2" t="s">
        <v>2</v>
      </c>
      <c r="D1" s="2" t="s">
        <v>63</v>
      </c>
      <c r="E1" s="2" t="s">
        <v>65</v>
      </c>
      <c r="F1" s="2" t="s">
        <v>66</v>
      </c>
      <c r="G1" s="2" t="s">
        <v>67</v>
      </c>
      <c r="H1" s="2" t="s">
        <v>70</v>
      </c>
      <c r="I1" s="2" t="s">
        <v>71</v>
      </c>
      <c r="J1" s="2" t="s">
        <v>72</v>
      </c>
      <c r="K1" s="2" t="s">
        <v>73</v>
      </c>
      <c r="L1" s="2" t="s">
        <v>74</v>
      </c>
      <c r="M1" s="2" t="s">
        <v>75</v>
      </c>
      <c r="N1" s="2" t="s">
        <v>76</v>
      </c>
      <c r="O1" s="2" t="s">
        <v>77</v>
      </c>
      <c r="P1" s="2" t="s">
        <v>78</v>
      </c>
    </row>
    <row r="2" spans="1:16" x14ac:dyDescent="0.25">
      <c r="A2" s="1" t="s">
        <v>6</v>
      </c>
      <c r="B2" s="1" t="s">
        <v>14</v>
      </c>
      <c r="C2" s="1" t="s">
        <v>15</v>
      </c>
      <c r="D2" s="1" t="s">
        <v>64</v>
      </c>
      <c r="E2" s="1">
        <v>39</v>
      </c>
      <c r="F2" s="1">
        <v>38</v>
      </c>
      <c r="G2" s="5">
        <v>0.97399999999999998</v>
      </c>
      <c r="H2" s="1">
        <v>14</v>
      </c>
      <c r="I2" s="10">
        <v>0</v>
      </c>
      <c r="J2" s="10">
        <v>0.4</v>
      </c>
      <c r="K2" s="10">
        <v>0.6</v>
      </c>
      <c r="L2" s="10">
        <v>0.9</v>
      </c>
      <c r="M2" s="10">
        <v>0</v>
      </c>
      <c r="N2" s="10">
        <v>0.8</v>
      </c>
      <c r="O2" s="10">
        <v>0.88</v>
      </c>
      <c r="P2" s="10">
        <v>0.95</v>
      </c>
    </row>
    <row r="3" spans="1:16" x14ac:dyDescent="0.25">
      <c r="A3" s="1" t="s">
        <v>9</v>
      </c>
      <c r="B3" s="1" t="s">
        <v>17</v>
      </c>
      <c r="C3" s="1" t="s">
        <v>18</v>
      </c>
      <c r="D3" s="1" t="s">
        <v>64</v>
      </c>
      <c r="E3" s="1">
        <v>4</v>
      </c>
      <c r="F3" s="1">
        <v>4</v>
      </c>
      <c r="G3" s="5">
        <v>1</v>
      </c>
      <c r="H3" s="1">
        <v>1</v>
      </c>
      <c r="I3" s="10">
        <v>0</v>
      </c>
      <c r="J3" s="10">
        <v>0.4</v>
      </c>
      <c r="K3" s="10">
        <v>0.6</v>
      </c>
      <c r="L3" s="10">
        <v>0.9</v>
      </c>
      <c r="M3" s="10">
        <v>0</v>
      </c>
      <c r="N3" s="10">
        <v>0.63</v>
      </c>
      <c r="O3" s="10">
        <v>0.68</v>
      </c>
      <c r="P3" s="10">
        <v>0.73</v>
      </c>
    </row>
    <row r="4" spans="1:16" x14ac:dyDescent="0.25">
      <c r="A4" s="1" t="s">
        <v>10</v>
      </c>
      <c r="B4" s="1" t="s">
        <v>32</v>
      </c>
      <c r="C4" s="1" t="s">
        <v>32</v>
      </c>
      <c r="D4" s="1" t="s">
        <v>64</v>
      </c>
      <c r="E4" s="1">
        <v>4</v>
      </c>
      <c r="F4" s="1">
        <v>4</v>
      </c>
      <c r="G4" s="5">
        <v>1</v>
      </c>
      <c r="H4" s="1">
        <v>1</v>
      </c>
      <c r="I4" s="10">
        <v>0</v>
      </c>
      <c r="J4" s="10">
        <v>0.4</v>
      </c>
      <c r="K4" s="10">
        <v>0.6</v>
      </c>
      <c r="L4" s="10">
        <v>0.9</v>
      </c>
      <c r="M4" s="10">
        <v>0</v>
      </c>
      <c r="N4" s="10">
        <v>0.85</v>
      </c>
      <c r="O4" s="10">
        <v>0.89</v>
      </c>
      <c r="P4" s="10">
        <v>0.91</v>
      </c>
    </row>
    <row r="5" spans="1:16" s="8" customFormat="1" x14ac:dyDescent="0.25">
      <c r="A5" s="7" t="s">
        <v>10</v>
      </c>
      <c r="B5" s="7" t="s">
        <v>33</v>
      </c>
      <c r="C5" s="7" t="s">
        <v>31</v>
      </c>
      <c r="D5" s="7" t="s">
        <v>64</v>
      </c>
      <c r="E5" s="7">
        <v>100</v>
      </c>
      <c r="F5" s="7">
        <v>83</v>
      </c>
      <c r="G5" s="9">
        <v>0.83</v>
      </c>
      <c r="H5" s="7">
        <v>20</v>
      </c>
      <c r="I5" s="11">
        <v>0</v>
      </c>
      <c r="J5" s="11">
        <v>0.4</v>
      </c>
      <c r="K5" s="11">
        <v>0.5</v>
      </c>
      <c r="L5" s="11">
        <v>0.7</v>
      </c>
      <c r="M5" s="11">
        <v>0</v>
      </c>
      <c r="N5" s="11">
        <v>0.51</v>
      </c>
      <c r="O5" s="11">
        <v>0.65</v>
      </c>
      <c r="P5" s="11">
        <v>0.74</v>
      </c>
    </row>
    <row r="6" spans="1:16" x14ac:dyDescent="0.25">
      <c r="A6" s="1" t="s">
        <v>10</v>
      </c>
      <c r="B6" s="1" t="s">
        <v>38</v>
      </c>
      <c r="C6" s="1" t="s">
        <v>38</v>
      </c>
      <c r="D6" s="1" t="s">
        <v>64</v>
      </c>
      <c r="E6" s="1">
        <v>4</v>
      </c>
      <c r="F6" s="1">
        <v>4</v>
      </c>
      <c r="G6" s="5">
        <v>1</v>
      </c>
      <c r="H6" s="1">
        <v>1</v>
      </c>
      <c r="I6" s="10">
        <v>0</v>
      </c>
      <c r="J6" s="10">
        <v>0.4</v>
      </c>
      <c r="K6" s="10">
        <v>0.6</v>
      </c>
      <c r="L6" s="10">
        <v>0.9</v>
      </c>
      <c r="M6" s="10">
        <v>0</v>
      </c>
      <c r="N6" s="10">
        <v>0.78</v>
      </c>
      <c r="O6" s="10">
        <v>0.83</v>
      </c>
      <c r="P6" s="10">
        <v>0.85</v>
      </c>
    </row>
    <row r="7" spans="1:16" x14ac:dyDescent="0.25">
      <c r="A7" s="1" t="s">
        <v>3</v>
      </c>
      <c r="B7" s="1" t="s">
        <v>22</v>
      </c>
      <c r="C7" s="1" t="s">
        <v>23</v>
      </c>
      <c r="D7" s="1" t="s">
        <v>64</v>
      </c>
      <c r="E7" s="1">
        <v>6</v>
      </c>
      <c r="F7" s="1">
        <v>5</v>
      </c>
      <c r="G7" s="5">
        <v>0.83299999999999996</v>
      </c>
      <c r="H7" s="1">
        <v>1</v>
      </c>
      <c r="I7">
        <v>-5</v>
      </c>
      <c r="J7">
        <v>-3</v>
      </c>
      <c r="K7">
        <v>1</v>
      </c>
      <c r="L7">
        <v>3</v>
      </c>
      <c r="M7">
        <v>-5</v>
      </c>
      <c r="N7">
        <v>2.25</v>
      </c>
      <c r="O7">
        <v>3</v>
      </c>
      <c r="P7">
        <v>4.5</v>
      </c>
    </row>
    <row r="8" spans="1:16" x14ac:dyDescent="0.25">
      <c r="A8" s="1" t="s">
        <v>3</v>
      </c>
      <c r="B8" s="1" t="s">
        <v>26</v>
      </c>
      <c r="C8" s="1" t="s">
        <v>27</v>
      </c>
      <c r="D8" s="1" t="s">
        <v>64</v>
      </c>
      <c r="E8" s="1">
        <v>4</v>
      </c>
      <c r="F8" s="1">
        <v>4</v>
      </c>
      <c r="G8" s="5">
        <v>1</v>
      </c>
      <c r="H8" s="1">
        <v>1</v>
      </c>
      <c r="I8" s="10">
        <v>0</v>
      </c>
      <c r="J8" s="10">
        <v>0.4</v>
      </c>
      <c r="K8" s="10">
        <v>0.6</v>
      </c>
      <c r="L8" s="10">
        <v>0.9</v>
      </c>
      <c r="M8" s="10">
        <v>0</v>
      </c>
      <c r="N8" s="10">
        <v>0.75</v>
      </c>
      <c r="O8" s="10">
        <v>0.79</v>
      </c>
      <c r="P8" s="10">
        <v>0.81</v>
      </c>
    </row>
    <row r="9" spans="1:16" s="8" customFormat="1" x14ac:dyDescent="0.25">
      <c r="A9" s="7" t="s">
        <v>3</v>
      </c>
      <c r="B9" s="7" t="s">
        <v>34</v>
      </c>
      <c r="C9" s="7" t="s">
        <v>35</v>
      </c>
      <c r="D9" s="7" t="s">
        <v>64</v>
      </c>
      <c r="E9" s="7">
        <v>98</v>
      </c>
      <c r="F9" s="7">
        <v>76</v>
      </c>
      <c r="G9" s="9">
        <v>0.77600000000000002</v>
      </c>
      <c r="H9" s="7">
        <v>20</v>
      </c>
      <c r="I9" s="8">
        <v>0</v>
      </c>
      <c r="J9" s="8">
        <v>2</v>
      </c>
      <c r="K9" s="8">
        <v>4</v>
      </c>
      <c r="L9" s="8">
        <v>6</v>
      </c>
      <c r="M9" s="8">
        <v>0</v>
      </c>
      <c r="N9" s="8">
        <v>5</v>
      </c>
      <c r="O9" s="8">
        <v>7</v>
      </c>
      <c r="P9" s="8">
        <v>12</v>
      </c>
    </row>
    <row r="10" spans="1:16" s="8" customFormat="1" x14ac:dyDescent="0.25">
      <c r="A10" s="7" t="s">
        <v>3</v>
      </c>
      <c r="B10" s="7" t="s">
        <v>36</v>
      </c>
      <c r="C10" s="7" t="s">
        <v>4</v>
      </c>
      <c r="D10" s="7" t="s">
        <v>64</v>
      </c>
      <c r="E10" s="7">
        <v>67</v>
      </c>
      <c r="F10" s="7">
        <v>56</v>
      </c>
      <c r="G10" s="9">
        <v>0.83599999999999997</v>
      </c>
      <c r="H10" s="7">
        <v>19</v>
      </c>
      <c r="I10" s="11">
        <v>0</v>
      </c>
      <c r="J10" s="11">
        <v>0.8</v>
      </c>
      <c r="K10" s="11">
        <v>0.85</v>
      </c>
      <c r="L10" s="11">
        <v>0.9</v>
      </c>
      <c r="M10" s="11">
        <v>0</v>
      </c>
      <c r="N10" s="11">
        <v>0.86</v>
      </c>
      <c r="O10" s="11">
        <v>0.88</v>
      </c>
      <c r="P10" s="11">
        <v>0.92</v>
      </c>
    </row>
    <row r="11" spans="1:16" x14ac:dyDescent="0.25">
      <c r="A11" s="1" t="s">
        <v>3</v>
      </c>
      <c r="B11" s="1" t="s">
        <v>5</v>
      </c>
      <c r="C11" s="1" t="s">
        <v>4</v>
      </c>
      <c r="D11" s="1" t="s">
        <v>64</v>
      </c>
      <c r="E11" s="1">
        <v>4</v>
      </c>
      <c r="F11" s="1">
        <v>4</v>
      </c>
      <c r="G11" s="5">
        <v>1</v>
      </c>
      <c r="H11" s="1">
        <v>1</v>
      </c>
      <c r="I11" s="10">
        <v>0</v>
      </c>
      <c r="J11" s="10">
        <v>0.4</v>
      </c>
      <c r="K11" s="10">
        <v>0.6</v>
      </c>
      <c r="L11" s="10">
        <v>0.9</v>
      </c>
      <c r="M11" s="10">
        <v>0</v>
      </c>
      <c r="N11" s="10">
        <v>0.87</v>
      </c>
      <c r="O11" s="10">
        <v>0.89</v>
      </c>
      <c r="P11" s="10">
        <v>0.9</v>
      </c>
    </row>
    <row r="12" spans="1:16" x14ac:dyDescent="0.25">
      <c r="A12" s="1" t="s">
        <v>3</v>
      </c>
      <c r="B12" s="1" t="s">
        <v>39</v>
      </c>
      <c r="C12" s="1" t="s">
        <v>4</v>
      </c>
      <c r="D12" s="1" t="s">
        <v>64</v>
      </c>
      <c r="E12" s="1">
        <v>53</v>
      </c>
      <c r="F12" s="1">
        <v>47</v>
      </c>
      <c r="G12" s="5">
        <v>0.88700000000000001</v>
      </c>
      <c r="H12" s="1">
        <v>15</v>
      </c>
      <c r="I12" s="10">
        <v>0</v>
      </c>
      <c r="J12" s="10">
        <v>0.4</v>
      </c>
      <c r="K12" s="10">
        <v>0.6</v>
      </c>
      <c r="L12" s="10">
        <v>0.9</v>
      </c>
      <c r="M12" s="10">
        <v>0</v>
      </c>
      <c r="N12" s="10">
        <v>0.73</v>
      </c>
      <c r="O12" s="10">
        <v>0.79</v>
      </c>
      <c r="P12" s="10">
        <v>0.84</v>
      </c>
    </row>
    <row r="13" spans="1:16" x14ac:dyDescent="0.25">
      <c r="A13" s="1" t="s">
        <v>3</v>
      </c>
      <c r="B13" s="1" t="s">
        <v>49</v>
      </c>
      <c r="C13" s="1" t="s">
        <v>50</v>
      </c>
      <c r="D13" s="1" t="s">
        <v>64</v>
      </c>
      <c r="E13" s="1">
        <v>4</v>
      </c>
      <c r="F13" s="1">
        <v>4</v>
      </c>
      <c r="G13" s="5">
        <v>1</v>
      </c>
      <c r="H13" s="1">
        <v>1</v>
      </c>
      <c r="I13" s="10">
        <v>0</v>
      </c>
      <c r="J13" s="10">
        <v>0.4</v>
      </c>
      <c r="K13" s="10">
        <v>0.6</v>
      </c>
      <c r="L13" s="10">
        <v>0.9</v>
      </c>
      <c r="M13" s="10">
        <v>0</v>
      </c>
      <c r="N13" s="10">
        <v>0.8</v>
      </c>
      <c r="O13" s="10">
        <v>0.85</v>
      </c>
      <c r="P13" s="10">
        <v>0.9</v>
      </c>
    </row>
  </sheetData>
  <conditionalFormatting sqref="G2:G13">
    <cfRule type="cellIs" dxfId="1" priority="1" operator="lessThan">
      <formula>0.25</formula>
    </cfRule>
    <cfRule type="cellIs" dxfId="0" priority="2" operator="greaterThan">
      <formula>0.74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Renorms - 2026</vt:lpstr>
      <vt:lpstr>Renorms  - 2027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Sanders, B</dc:creator>
  <cp:lastModifiedBy>Sanders, B</cp:lastModifiedBy>
  <dcterms:created xsi:type="dcterms:W3CDTF">2025-01-07T20:15:28Z</dcterms:created>
  <dcterms:modified xsi:type="dcterms:W3CDTF">2025-08-28T23:42:22Z</dcterms:modified>
</cp:coreProperties>
</file>